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64b, 274, 277b-279b, 281 &amp; 282b Carlin-OREAS JV JN1795\DataPacks\"/>
    </mc:Choice>
  </mc:AlternateContent>
  <xr:revisionPtr revIDLastSave="0" documentId="13_ncr:1_{998EF2C9-F16D-4160-BF33-99817608FF39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IRC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Laser Ablation" sheetId="47904" r:id="rId15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4" i="47895" l="1"/>
  <c r="J5" i="47895"/>
  <c r="J7" i="47895"/>
  <c r="J6" i="47895"/>
  <c r="J20" i="47895"/>
  <c r="J21" i="47895"/>
  <c r="J19" i="47895"/>
  <c r="J10" i="47895"/>
  <c r="J17" i="47895"/>
  <c r="J18" i="47895"/>
  <c r="J15" i="47895"/>
  <c r="J12" i="47895"/>
  <c r="J16" i="47895"/>
  <c r="J14" i="47895"/>
  <c r="J13" i="47895"/>
  <c r="J11" i="47895"/>
  <c r="J9" i="47895"/>
  <c r="J8" i="47895"/>
  <c r="J22" i="47895"/>
  <c r="J3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92C64A4-C130-41FA-897E-148288CB8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23F2429-ABC6-47FF-8891-8363EEFA2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766B9A9-4BEA-464B-871C-5208EC69F1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760D6F8-563C-4F0C-8A3D-0825270EE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05090FB-FA9F-407B-9C85-F6ECE3AB8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D266C78-2D42-4DB8-AC5D-05400CCC0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ED9E199-CAD9-46CE-BE8E-6C300D109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F842691-B459-4194-9DFA-F3C86F056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5676395-2419-4341-B8E3-FE40D6744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538AB1A-3C81-4CDD-8001-4584A7598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7B1D842-D66C-4419-80C9-430E96D84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EABB004-346A-4F82-9C6A-618A061B8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F26CA22-9ED3-4F91-95E9-4EF31D3C5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DF3912AE-7755-486C-A8A3-1F28D5300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BDDF564-1988-42FA-BC81-062BD640C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BF41DEEC-DD46-484C-80A3-0B584F6D3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AF130F49-18F6-4578-AB55-685FF7BD51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02A4C89-ABFD-4FB3-BCCD-E365411FE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207358F-F2D4-4AD7-9711-D39F79A7E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ACD77F2-94A4-4BC8-A5D2-A0F4E8181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DD398EAD-D8EA-4220-BD39-9E62C7C69F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1FAD8E2D-40E2-45BB-AD82-857CBC6CE4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4EEDF001-BA2A-4655-9CBE-E4FA371C4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EA4059A-2158-49BA-8DC3-EFB54E2A1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93FDEE8-0913-43E0-8429-FCB5E86DD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9839CEFB-86F1-4825-AC60-988262CAD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1631816E-27AD-4620-89F3-08F2379A4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1A4F01-8758-4E9B-801C-6B22FF9E6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453D7A96-0F97-4E84-9D51-F86AA6A08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97B1522A-0F3A-46E2-84E6-F5ABF6D7B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25347419-6BD2-4769-8B33-6C074EE5E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22BC4E02-A647-4022-838C-13ECEBEBB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9F66DC4D-F622-4579-A21B-B2D149F80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F95A254D-F696-422C-BB14-1EF18368E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3204C7BA-734C-4E81-A40E-8A0600DB1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7FD3F5DD-51B3-4E8A-BC8C-79A85D7BD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5B079AF1-1CED-42CD-A968-538B44620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CCEAFA0-6478-42F0-95DB-D899BBAF6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2C8BE236-9B1A-4BA7-A4CF-592786A8D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2AF86788-E9A7-4850-B9DF-56C57B17F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05B84C2B-B079-4C81-9D01-56AD556B1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849D8127-F6D7-4465-A5A0-AF9C74615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8955843D-D3C4-4DC4-8BFA-06D8B8B93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0CB43A83-97B9-4803-8B4D-BADC4B410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0009BEFE-B375-409B-8A53-01015BC444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85212435-3438-41FA-8D0B-D5E9182AF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98FA30DF-9B12-4BCD-BF86-B882C63A7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CB787B33-3635-448A-BE36-E77663590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5D83789F-3DBB-4BD6-91D5-AE1FC2047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9AE46B7B-53CA-43D4-AC24-1B56865C3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97E9A13D-6873-4F54-B924-3E3C53196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D36E3D0A-2A8D-4017-809A-C03740F21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58CEE10C-A55C-40AE-91FA-1F3C4D3276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4C88DE3A-0E10-4C17-8B66-00B0C3579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272B1363-D72E-4E0C-88CD-8F55C4303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DEB8B2C4-C005-44B3-89AF-7B89A49C4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42FC1667-153C-46DB-A5AC-9E020CC23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D4E54E4B-08CB-4E52-8244-7D9282BDA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6B47DF85-5F57-420B-8EE2-BDB7C5DF4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F20EF19B-707F-475A-82B3-20B892628B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0E4A2DD2-A438-4401-AE09-7AC3B95A7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0DE16443-DAC6-45B5-B85A-4939241DB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227FB7EF-0DA0-4078-B58C-ACE3B2F41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6F347F2C-8245-4A7C-9426-B598A877F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95D8DFC0-D014-4DA9-810C-3D72BBB713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2F65782F-A67F-42EE-AF95-330756087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D2841D9D-91E5-4CBC-B8A9-9824A8A95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3637CA4-C15A-4927-9386-7E045081D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7002627-4887-456D-B3B7-8B6CA7312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7401C82-1552-4EF5-8832-40836D578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C728123-8806-4D20-BDDF-7EB4DC8B5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E6F1F6C-A3E5-479C-BD40-A836D065F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62D55BB-8F76-42C8-90A5-01E8CCFB3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5FD05B0-D8DB-4FCD-90BE-B23C2AC2C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71B0F6E-0986-451F-867E-B7567D5C75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B6750343-0721-4431-8BEA-8E7324592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74ABD74-0AE2-4004-B2B7-F13A84A8A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A2C61241-C814-454F-8C53-29C0DD55D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4972EBBC-7439-424E-A957-C545FD673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97081740-A3C9-4149-8B86-CFA31014D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B885B23F-48CB-4563-9847-07CEB816D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6B415972-5839-4F38-B641-3D8CF3D93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4AB0B227-E334-4981-B7CA-FA80E90C7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AE9827BC-2D1C-4490-862A-83D971991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55B60AC2-54AE-4B3F-B64A-6EC1EB944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DCFE0BE3-AD5A-4250-AFB0-F50CAF286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E6AC09E5-A942-4BE8-AA1D-BD5227CB10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06EF58B4-7E4A-43E1-AF5A-9F536CBC0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FB26CE67-494B-40D6-8AE8-8F126A8CD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88EB2823-75D4-45C9-AA08-562E41030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8961AACD-AE71-4BD6-8527-3FCD72389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05EC9FC2-08D1-41C2-8EEC-4AD625EA8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5AAC39F4-152F-4124-B0E8-F0D64ACDD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4CAB0541-07DF-4A5C-A06C-0E48059BD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5930BD8E-CEF4-445A-84DF-CC422ABD6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BF0BBE3C-D8B4-45C8-9FC6-1EAC141A12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8C295B71-7D4F-4867-B22B-D91C3EDC4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D3738315-6CC5-469B-B9A4-7E3404002E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61B12290-C0CD-4EAE-97EF-9F7BA79B7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04A67A62-41D9-4481-8BCA-8CDFE64D5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6F2D7C9F-5BEC-4B3B-8601-204AF6B648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C332E8C5-5B48-4BAE-BB51-E5548D50D8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1C49FFC6-FA0F-4779-A553-B695BFDFC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5F3423F3-A22F-4EDF-BD4D-85EF36CE6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FDA27527-C2BC-4A5E-9A53-020CDBA83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E6723D1A-C90A-47FD-BDC6-94DFA955A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E03A1584-1BF4-4371-80FA-C40E612FB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E0D1852A-4A21-4495-BF3B-A4AFE7793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BFA0DB16-DA55-4B6E-B320-38A62A94A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BF1DB43D-94C6-446B-9CEB-2824442F4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CD982139-5B99-4C92-8002-4934E922D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E19F9A78-17A1-4769-8C73-630348D35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E65CCA51-10B2-4C34-851B-CADAD6769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F4257EFF-AB6D-478A-A603-6656F949F5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5C51575A-E838-4A99-B955-DADBCEBEA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6B8C7FAF-DCC3-4FFF-BFF5-F00C19B361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644A172F-548D-4CAA-830E-034F38DFB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06678BBC-1B34-4D75-A4A7-F7BB5F478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5208523F-8F47-4BD5-9D7F-82F49D846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07BF2B40-38B3-4E68-A7CE-227F9D0D7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A710C38F-791A-4D2D-A5D5-A9BE9B71A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40C26CBA-3717-4556-ACE0-926CE0486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38CC676D-18F1-491C-949C-71C2C0BDCC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98C0DA9B-4411-484B-8D9A-32DA5AFC4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E23E1D1C-4128-436D-A77E-AF24C3565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8FA4C567-D344-4DBB-A4EF-C6F83D9898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5EE77643-1AEF-4F66-9AC5-A8D46F121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8C2B976E-59B5-4690-9230-20F89F2CE3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8C7F659E-1AF1-48CB-84E6-264039E93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C5A059A2-7F21-425C-B95D-8A1F27A7C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701A10BB-03B4-4C05-A8D5-CC6A2042E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A378D08C-5B09-4749-A049-40FEE6858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5C82936-94D3-42A1-8E3B-036F9EA44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4B89F6E-80B8-43EF-9B55-FF995CE53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31810D7-ADD0-44DA-8A51-F1F05E79B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EAA1FAE-FE75-4CA4-A32D-9AE72E08E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9B6A25B-419D-450D-AFD2-94EE2F4E4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2A9BEB1-5DC5-4E49-9A59-3FCD4E1CB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264F060-F4BC-4D6A-961E-38082D2EE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27FCDE8-989A-4111-AD78-C056C117F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03021FA-D17F-4362-B162-E1E3E7265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68D498D-7FC1-44B8-882A-F5368FF20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5E21842-7374-4129-9AB9-AE0762472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35E1307-9B14-4C79-AF92-C41E043F1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7D783D6-4504-4088-B92F-FB72917CB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FA39534-959D-4CC2-B9BC-3DC085794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B18C37D-876E-4A51-B3B2-C205D89C8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287B7F6-6A7F-4E3D-84D2-C3A9AC023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0083764-C66E-4468-9C2F-A6E224FCD7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4DC558E-26B6-4CAF-B7A1-841CC3600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972F0B-1C2E-4A4A-BE95-1C8D7D274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5850A72-DA44-478B-BE2B-CD75D2C41C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06D7B1E-AAEB-49A6-A177-FB3EC62B8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F7AD927-0ABC-433A-8600-2683D2266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A3CF8B2-2824-4CBD-BC21-FFF23928D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08C2AF0-B27E-4C20-B4E8-C2383A4F4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61CECEF-EEC8-4892-92D0-B5EC9DD84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C312750-CB6C-43BD-B412-493A99319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28F252A6-EA9B-4E75-B3D5-C150EE143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A0602A95-280D-44EF-8C46-05DFDE372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791E140-A769-4922-9650-132B7E2BF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53633F4-A1EA-4CBD-89B2-3DECA36D0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79A2E52F-EAFA-4521-B37B-7CF318B95F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E5AE6375-32A2-4DA6-AFC8-41BD4FA407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0DFFE40-5341-4F8D-998F-375B0B095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9C56E1D-57EC-4C49-A73C-F9CD99082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A25EB6C-D062-48A4-8744-3B6AB081C0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AEAAB8E6-8BA5-4E0B-94F9-431C3F4DD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4EADADEA-CFE1-445C-9706-55954614F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45E4411-18BB-4309-BF97-5F62AD7BB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F61241E-3717-414A-AFB9-812E2C15BC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5F097B90-52CB-4E06-A47C-1459D79AD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53E3C15C-E927-4100-9F24-6D12FC287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F4D7B68-0E35-46DD-BF02-6180CF1FC4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E10EEDC-B724-4198-AF2D-1AEFB70EA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C69E730B-DB01-4BF5-95D7-C3C9B51FB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CB703373-095F-49AF-8FC8-8D1121071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EE333D7-880B-4C32-BFB3-282F12082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C0E8F51-0845-42B7-AD20-F0768DF5DB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FF89126-86FD-4761-85F9-AC631321D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61EA7667-C12C-4413-B39C-E094AC1F4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86DB180-4DDC-4699-9648-5D3CE5A43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75C537A-98DB-4CD8-A74C-91202811D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EFB9C79-B340-443D-8B53-645D6CFDD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4DFA7968-7442-4992-957A-246034FA3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4FEEE1E-E808-4A62-A9E2-6CEA0EB0F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4E9E771-C011-4588-A2AA-D978EB5407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5B9AABF-5311-4D3E-AB9C-D6CB00A277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497C432-3A10-4845-A897-FB56B4B58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9ED07A7-79F1-4FCA-ACB2-1CAB613C3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6A0C0EE-A895-40AF-A13F-208D1C432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CAA51CF-0BF8-4DE5-9D86-F133DB917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5D32126-43DE-4F81-93B5-457E605E3D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7C81FC0-05AF-4DA4-938F-565D5A41C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<sst xmlns="http://schemas.openxmlformats.org/spreadsheetml/2006/main" count="15180" uniqueCount="718">
  <si>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</si>
  <si>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</si>
  <si>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</si>
  <si>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</si>
  <si>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</si>
  <si>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</si>
  <si>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</si>
  <si>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</si>
  <si>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</si>
  <si>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</si>
  <si>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</si>
  <si>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</si>
  <si>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</si>
  <si>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</si>
  <si>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</si>
  <si>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</si>
  <si>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</si>
  <si>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</si>
  <si>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</si>
  <si>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</si>
  <si>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</si>
  <si>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</si>
  <si>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</si>
  <si>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</si>
  <si>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</si>
  <si>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</si>
  <si>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</si>
  <si>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</si>
  <si>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</si>
  <si>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</si>
  <si>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</si>
  <si>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</si>
  <si>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</si>
  <si>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</si>
  <si>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</si>
  <si>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</si>
  <si>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</si>
  <si>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</si>
  <si>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</si>
  <si>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</si>
  <si>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</si>
  <si>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</si>
  <si>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</si>
  <si>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</si>
  <si>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</si>
  <si>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</si>
  <si>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</si>
  <si>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</si>
  <si>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</si>
  <si>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</si>
  <si>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</si>
  <si>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</si>
  <si>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</si>
  <si>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</si>
  <si>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</si>
  <si>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</si>
  <si>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</si>
  <si>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</si>
  <si>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</si>
  <si>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</si>
  <si>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</si>
  <si>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</si>
  <si>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</si>
  <si>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</si>
  <si>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</si>
  <si>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</si>
  <si>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</si>
  <si>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</si>
  <si>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</si>
  <si>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</si>
  <si>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</si>
  <si>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</si>
  <si>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</si>
  <si>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</si>
  <si>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</si>
  <si>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</si>
  <si>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</si>
  <si>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</si>
  <si>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</si>
  <si>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</si>
  <si>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</si>
  <si>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</si>
  <si>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</si>
  <si>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</si>
  <si>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</si>
  <si>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</si>
  <si>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</si>
  <si>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</si>
  <si>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</si>
  <si>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</si>
  <si>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</si>
  <si>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</si>
  <si>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</si>
  <si>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</si>
  <si>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</si>
  <si>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</si>
  <si>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</si>
  <si>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</si>
  <si>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</si>
  <si>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</si>
  <si>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</si>
  <si>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</si>
  <si>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9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</si>
  <si>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</si>
  <si>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</si>
  <si>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</si>
  <si>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</si>
  <si>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</si>
  <si>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</si>
  <si>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</si>
  <si>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</si>
  <si>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</si>
  <si>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</si>
  <si>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</si>
  <si>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</si>
  <si>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</si>
  <si>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</si>
  <si>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</si>
  <si>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</si>
  <si>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</si>
  <si>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</si>
  <si>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</si>
  <si>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</si>
  <si>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</si>
  <si>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</si>
  <si>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</si>
  <si>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</si>
  <si>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</si>
  <si>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</si>
  <si>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</si>
  <si>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</si>
  <si>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</si>
  <si>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</si>
  <si>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</si>
  <si>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</si>
  <si>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</si>
  <si>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</si>
  <si>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</si>
  <si>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</si>
  <si>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</si>
  <si>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</si>
  <si>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</si>
  <si>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</si>
  <si>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</si>
  <si>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</si>
  <si>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</si>
  <si>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</si>
  <si>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</si>
  <si>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</si>
  <si>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</si>
  <si>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</si>
  <si>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</si>
  <si>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</si>
  <si>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</si>
  <si>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</si>
  <si>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</si>
  <si>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</si>
  <si>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</si>
  <si>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</si>
  <si>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</si>
  <si>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</si>
  <si>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</si>
  <si>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</si>
  <si>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</si>
  <si>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</si>
  <si>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</si>
  <si>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</si>
  <si>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</si>
  <si>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</si>
  <si>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</si>
  <si>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</si>
  <si>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</si>
  <si>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</si>
  <si>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</si>
  <si>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</si>
  <si>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</si>
  <si>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</si>
  <si>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</si>
  <si>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</si>
  <si>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</si>
  <si>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</si>
  <si>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</si>
  <si>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</si>
  <si>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</si>
  <si>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</si>
  <si>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</si>
  <si>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</si>
  <si>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</si>
  <si>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</si>
  <si>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</si>
  <si>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</si>
  <si>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</si>
  <si>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</si>
  <si>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</si>
  <si>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</si>
  <si>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</si>
  <si>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</si>
  <si>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</si>
  <si>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</si>
  <si>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</si>
  <si>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</si>
  <si>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</si>
  <si>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</si>
  <si>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</si>
  <si>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</si>
  <si>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</si>
  <si>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</si>
  <si>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</si>
  <si>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</si>
  <si>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&lt; 0.05</t>
  </si>
  <si>
    <t>Pb Fire Assay</t>
  </si>
  <si>
    <t>Bi Fire Assay</t>
  </si>
  <si>
    <t>PhotonAssay</t>
  </si>
  <si>
    <t>Au, ppm</t>
  </si>
  <si>
    <t>S, wt.%</t>
  </si>
  <si>
    <t>Ag, ppm</t>
  </si>
  <si>
    <t>As, wt.%</t>
  </si>
  <si>
    <t>Bi, ppm</t>
  </si>
  <si>
    <t>Cd, ppm</t>
  </si>
  <si>
    <t>Cu, ppm</t>
  </si>
  <si>
    <t>Er, ppm</t>
  </si>
  <si>
    <t>Re, ppm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</si>
  <si>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</si>
  <si>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</si>
  <si>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</si>
  <si>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</si>
  <si>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</si>
  <si>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</si>
  <si>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</si>
  <si>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</si>
  <si>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</si>
  <si>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1.00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</si>
  <si>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</si>
  <si>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</si>
  <si>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</si>
  <si>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</si>
  <si>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</si>
  <si>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</si>
  <si>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</si>
  <si>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</si>
  <si>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</si>
  <si>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</si>
  <si>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</si>
  <si>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</si>
  <si>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</si>
  <si>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</si>
  <si>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</si>
  <si>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</si>
  <si>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</si>
  <si>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</si>
  <si>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</si>
  <si>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</si>
  <si>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</si>
  <si>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</si>
  <si>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</si>
  <si>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</si>
  <si>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</si>
  <si>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</si>
  <si>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</si>
  <si>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</si>
  <si>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</si>
  <si>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</si>
  <si>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</si>
  <si>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</si>
  <si>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</si>
  <si>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</si>
  <si>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</si>
  <si>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</si>
  <si>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</si>
  <si>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</si>
  <si>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</si>
  <si>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FA*AAS</t>
  </si>
  <si>
    <t>FA*OES</t>
  </si>
  <si>
    <t>FA*GRAV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</si>
  <si>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</si>
  <si>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</si>
  <si>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</si>
  <si>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</si>
  <si>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</si>
  <si>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</si>
  <si>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</si>
  <si>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</si>
  <si>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</si>
  <si>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6.01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</si>
  <si>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</si>
  <si>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</si>
  <si>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</si>
  <si>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</si>
  <si>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</si>
  <si>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</si>
  <si>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</si>
  <si>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</si>
  <si>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</si>
  <si>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</si>
  <si>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</si>
  <si>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</si>
  <si>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</si>
  <si>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</si>
  <si>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</si>
  <si>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</si>
  <si>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</si>
  <si>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</si>
  <si>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</si>
  <si>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</si>
  <si>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</si>
  <si>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PAAU02</t>
  </si>
  <si>
    <t>4.20</t>
  </si>
  <si>
    <t>4.30</t>
  </si>
  <si>
    <t>4A*MS</t>
  </si>
  <si>
    <t>4A*OES/MS</t>
  </si>
  <si>
    <t>&lt; 14</t>
  </si>
  <si>
    <t>Results from laboratory 4.33 were removed due to their 0.1 ppm reading resolution.</t>
  </si>
  <si>
    <t>Results from laboratories 4.03, 4.06, 4.07, 4.16, 4.19, 4.22, 4.28 and 4.38 were removed due to their 0.1 ppm reading resolution.</t>
  </si>
  <si>
    <t>&lt; 0.5</t>
  </si>
  <si>
    <t>&lt; 39</t>
  </si>
  <si>
    <t>&lt; 12</t>
  </si>
  <si>
    <t>&lt; 0.3</t>
  </si>
  <si>
    <t>&lt; 11</t>
  </si>
  <si>
    <t>Results from laboratories 4.06, 4.18 and 4.28 were removed due to their 0.1 ppm reading resolution._x000D_
Results from laboratory 4.34 were removed due to their 1 ppm reading resolution.</t>
  </si>
  <si>
    <t>&lt; 13</t>
  </si>
  <si>
    <t>Results from laboratories 4.06, 4.16, 4.34 and 4.38 were removed due to their 1 ppm reading resolution.</t>
  </si>
  <si>
    <t>Results from laboratory 4.15 were removed due to their 0.1 ppm reading resolution.</t>
  </si>
  <si>
    <t>Results from laboratory 4.16 were removed due to their 0.1 ppm reading resolution.</t>
  </si>
  <si>
    <t>&lt; 20</t>
  </si>
  <si>
    <t>Results from laboratories 4.28 and 4.34 were removed due to their 1 ppm reading resolution.</t>
  </si>
  <si>
    <t>Results from laboratories 4.06 and 4.15 were removed due to their 0.1 ppm reading resolution.</t>
  </si>
  <si>
    <t>&lt; 26</t>
  </si>
  <si>
    <t>Results from laboratories 4.06, 4.16, 4.33, 4.34 and 4.38 were removed due to their 1 ppm reading resolution.</t>
  </si>
  <si>
    <t>&lt; 24</t>
  </si>
  <si>
    <t>Results from laboratories 4.06, 4.16, 4.18, 4.34 and 4.38 were removed due to their 1 ppm reading resolution.</t>
  </si>
  <si>
    <t>&lt; 15</t>
  </si>
  <si>
    <t>Results from laboratory 4.06 were removed due to their 1 ppm reading resolution.</t>
  </si>
  <si>
    <t>Results from laboratories 4.06, 4.15 and 4.18 were removed due to their 0.1 ppm reading resolution.</t>
  </si>
  <si>
    <t>Results from laboratories 4.06, 4.15 and 4.22 were removed due to their 0.1 ppm reading resolution.</t>
  </si>
  <si>
    <t>&lt; 16</t>
  </si>
  <si>
    <t>&lt; 18</t>
  </si>
  <si>
    <t>Indicative</t>
  </si>
  <si>
    <t>AR*MS</t>
  </si>
  <si>
    <t>AR*OES/MS</t>
  </si>
  <si>
    <t>AR*OES</t>
  </si>
  <si>
    <t>AR*AAS</t>
  </si>
  <si>
    <t>0.25g</t>
  </si>
  <si>
    <t>0.5g</t>
  </si>
  <si>
    <t>0.2g</t>
  </si>
  <si>
    <t>01g</t>
  </si>
  <si>
    <t>15g</t>
  </si>
  <si>
    <t>&gt; 2</t>
  </si>
  <si>
    <t>&lt; 29</t>
  </si>
  <si>
    <t>Results from laboratory 4.07 were removed due to their 1 ppm reading resolution._x000D_
Results from laboratory 4.18 were removed due to their 0.1 ppm reading resolution.</t>
  </si>
  <si>
    <t>Results from laboratory 4.18 were removed due to their 1 ppm reading resolution.</t>
  </si>
  <si>
    <t>Results from laboratory 4.06 were removed due to their 0.1 ppm reading resolution.</t>
  </si>
  <si>
    <t>&lt; 0.02</t>
  </si>
  <si>
    <t>Results from laboratories 4.18 and 4.28 were removed due to their 1 ppm reading resolution.</t>
  </si>
  <si>
    <t>Results from laboratories 4.01, 4.03, 4.19 and 4.28 were removed due to their 1 ppm reading resolution.</t>
  </si>
  <si>
    <t>Results from laboratory 4.29 were removed due to their 1 ppm reading resolution.</t>
  </si>
  <si>
    <t>&lt; 17</t>
  </si>
  <si>
    <t>Results from laboratory 4.33 were removed due to their 1 ppm reading resolution.</t>
  </si>
  <si>
    <t>Results from laboratory 4.38 were removed due to their 1 ppm reading resolution.</t>
  </si>
  <si>
    <t>Results from laboratories 4.01, 4.03, 4.19, 4.38, 4.39 and 4.40 were removed due to their 1 ppm reading resolution.</t>
  </si>
  <si>
    <t>Results from laboratory 4.03 were removed due to their 0.1 ppm reading resolution.</t>
  </si>
  <si>
    <t>Results from laboratories 4.06 and 4.22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</si>
  <si>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</si>
  <si>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</si>
  <si>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</si>
  <si>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</si>
  <si>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</si>
  <si>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</si>
  <si>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</si>
  <si>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</si>
  <si>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</si>
  <si>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</si>
  <si>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</si>
  <si>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</si>
  <si>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</si>
  <si>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</si>
  <si>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</si>
  <si>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</si>
  <si>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</si>
  <si>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</si>
  <si>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</si>
  <si>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</si>
  <si>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</si>
  <si>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</si>
  <si>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</si>
  <si>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</si>
  <si>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</si>
  <si>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AGAT Laboratories, Calgary, Alberta, Canada</t>
  </si>
  <si>
    <t>AGAT Laboratories, Thunder Bay, Ontario, Canada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</si>
  <si>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</si>
  <si>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</si>
  <si>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</si>
  <si>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</si>
  <si>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</si>
  <si>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</si>
  <si>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</si>
  <si>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ALS, Thunder Bay, Ontario, Canada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</si>
  <si>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</si>
  <si>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</si>
  <si>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</si>
  <si>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</si>
  <si>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</si>
  <si>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</si>
  <si>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</si>
  <si>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</si>
  <si>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</si>
  <si>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</si>
  <si>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</si>
  <si>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CERTIMIN, Lima, Peru</t>
  </si>
  <si>
    <t>CERTIMIN, Trujillo,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</si>
  <si>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</si>
  <si>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</si>
  <si>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</si>
  <si>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</si>
  <si>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 Genalysis, Adelaide, SA, Australia</t>
  </si>
  <si>
    <t>Intertek Minerals Ltd, Tarkwa, Western Region, Ghana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</si>
  <si>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</si>
  <si>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</si>
  <si>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</si>
  <si>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</si>
  <si>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</si>
  <si>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</si>
  <si>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Carlin, Carlin, Nevada, USA</t>
  </si>
  <si>
    <t>MSALABS Fairbanks, Fairbanks, Alaska, USA</t>
  </si>
  <si>
    <t>MSALABS Geita, Geita, Geita, United Republic of Tanzania</t>
  </si>
  <si>
    <t>MSALABS Kibali Gold Mines, Doko, Haut-Uélé, Congo, Democratic Republic of the (Zaire)</t>
  </si>
  <si>
    <t>MSALABS Timmins, Timmins, Ontario, Canada</t>
  </si>
  <si>
    <t>Nevada Gold Mines Assay Lab, Carlin, Nevada, USA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</si>
  <si>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</si>
  <si>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</si>
  <si>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</si>
  <si>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</si>
  <si>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</si>
  <si>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</si>
  <si>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</si>
  <si>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</si>
  <si>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</si>
  <si>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 Australia Mineral Services, Kalgoorlie, WA, Australia</t>
  </si>
  <si>
    <t>SGS Canada Inc., Vancouver, BC, Canada</t>
  </si>
  <si>
    <t>SGS del Peru, Lima, Peru</t>
  </si>
  <si>
    <t>SGS Geosol Laboratorios Ltda, Vespasiano, Minas Gerais, Brazil</t>
  </si>
  <si>
    <t>SGS Mwanza, Mwanza, Mwanza, United Republic of Tanzania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</si>
  <si>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</si>
  <si>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</si>
  <si>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</si>
  <si>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</si>
  <si>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</si>
  <si>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</si>
  <si>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</si>
  <si>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</si>
  <si>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</si>
  <si>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</si>
  <si>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</si>
  <si>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</si>
  <si>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S, Sulphur (wt.%)</t>
  </si>
  <si>
    <t>Ag, Silver (ppm)</t>
  </si>
  <si>
    <t>Al, Aluminium (wt.%)</t>
  </si>
  <si>
    <t>As, Arsenic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</si>
  <si>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</si>
  <si>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</si>
  <si>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</si>
  <si>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</si>
  <si>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</si>
  <si>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</si>
  <si>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</si>
  <si>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</si>
  <si>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</si>
  <si>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</si>
  <si>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</si>
  <si>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</si>
  <si>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</si>
  <si>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</si>
  <si>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</si>
  <si>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</si>
  <si>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</si>
  <si>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</si>
  <si>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</si>
  <si>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</si>
  <si>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</si>
  <si>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</si>
  <si>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</si>
  <si>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</si>
  <si>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</si>
  <si>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</si>
  <si>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</si>
  <si>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</si>
  <si>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</si>
  <si>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</si>
  <si>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</si>
  <si>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</si>
  <si>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</si>
  <si>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</si>
  <si>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</si>
  <si>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</si>
  <si>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</si>
  <si>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</si>
  <si>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</si>
  <si>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</si>
  <si>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</si>
  <si>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</si>
  <si>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</si>
  <si>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</si>
  <si>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</si>
  <si>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</si>
  <si>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</si>
  <si>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</si>
  <si>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</si>
  <si>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</si>
  <si>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</si>
  <si>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</si>
  <si>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</si>
  <si>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</si>
  <si>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</si>
  <si>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</si>
  <si>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</si>
  <si>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</si>
  <si>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</si>
  <si>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279b (Certified Value 6.83 ppm)</t>
  </si>
  <si>
    <t>Analytical results for Au in OREAS 279b (Certified Value 6.8 ppm)</t>
  </si>
  <si>
    <t>Analytical results for Au in OREAS 279b (Certified Value 7.02 ppm)</t>
  </si>
  <si>
    <t>Analytical results for C in OREAS 279b (Certified Value 2.5 wt.%)</t>
  </si>
  <si>
    <t>Analytical results for S in OREAS 279b (Certified Value 1.4 wt.%)</t>
  </si>
  <si>
    <t>Analytical results for Ag in OREAS 279b (Certified Value 1.16 ppm)</t>
  </si>
  <si>
    <t>Analytical results for Al in OREAS 279b (Certified Value 2.71 wt.%)</t>
  </si>
  <si>
    <t>Analytical results for As in OREAS 279b (Certified Value 0.216 wt.%)</t>
  </si>
  <si>
    <t>Analytical results for B in OREAS 279b (Indicative Value 6.82 ppm)</t>
  </si>
  <si>
    <t>Analytical results for Ba in OREAS 279b (Certified Value 704 ppm)</t>
  </si>
  <si>
    <t>Analytical results for Be in OREAS 279b (Certified Value 0.73 ppm)</t>
  </si>
  <si>
    <t>Analytical results for Bi in OREAS 279b (Certified Value 0.34 ppm)</t>
  </si>
  <si>
    <t>Analytical results for Ca in OREAS 279b (Certified Value 5.03 wt.%)</t>
  </si>
  <si>
    <t>Analytical results for Cd in OREAS 279b (Certified Value 0.29 ppm)</t>
  </si>
  <si>
    <t>Analytical results for Ce in OREAS 279b (Certified Value 28.1 ppm)</t>
  </si>
  <si>
    <t>Analytical results for Co in OREAS 279b (Certified Value 6.27 ppm)</t>
  </si>
  <si>
    <t>Analytical results for Cr in OREAS 279b (Certified Value 116 ppm)</t>
  </si>
  <si>
    <t>Analytical results for Cs in OREAS 279b (Certified Value 4.78 ppm)</t>
  </si>
  <si>
    <t>Analytical results for Cu in OREAS 279b (Certified Value 68 ppm)</t>
  </si>
  <si>
    <t>Analytical results for Dy in OREAS 279b (Certified Value 1.7 ppm)</t>
  </si>
  <si>
    <t>Analytical results for Er in OREAS 279b (Certified Value 0.95 ppm)</t>
  </si>
  <si>
    <t>Analytical results for Eu in OREAS 279b (Certified Value 0.51 ppm)</t>
  </si>
  <si>
    <t>Analytical results for Fe in OREAS 279b (Certified Value 1.91 wt.%)</t>
  </si>
  <si>
    <t>Analytical results for Ga in OREAS 279b (Certified Value 7.25 ppm)</t>
  </si>
  <si>
    <t>Analytical results for Gd in OREAS 279b (Certified Value 2.08 ppm)</t>
  </si>
  <si>
    <t>Analytical results for Ge in OREAS 279b (Indicative Value 0.19 ppm)</t>
  </si>
  <si>
    <t>Analytical results for Hf in OREAS 279b (Certified Value 1.05 ppm)</t>
  </si>
  <si>
    <t>Analytical results for Hg in OREAS 279b (Indicative Value 5.37 ppm)</t>
  </si>
  <si>
    <t>Analytical results for Ho in OREAS 279b (Certified Value 0.32 ppm)</t>
  </si>
  <si>
    <t>Analytical results for In in OREAS 279b (Certified Value 0.035 ppm)</t>
  </si>
  <si>
    <t>Analytical results for K in OREAS 279b (Certified Value 0.921 wt.%)</t>
  </si>
  <si>
    <t>Analytical results for La in OREAS 279b (Certified Value 16.2 ppm)</t>
  </si>
  <si>
    <t>Analytical results for Li in OREAS 279b (Certified Value 28.2 ppm)</t>
  </si>
  <si>
    <t>Analytical results for Lu in OREAS 279b (Certified Value 0.13 ppm)</t>
  </si>
  <si>
    <t>Analytical results for Mg in OREAS 279b (Certified Value 0.855 wt.%)</t>
  </si>
  <si>
    <t>Analytical results for Mn in OREAS 279b (Certified Value 0.014 wt.%)</t>
  </si>
  <si>
    <t>Analytical results for Mo in OREAS 279b (Certified Value 12.2 ppm)</t>
  </si>
  <si>
    <t>Analytical results for Na in OREAS 279b (Certified Value 0.08 wt.%)</t>
  </si>
  <si>
    <t>Analytical results for Nb in OREAS 279b (Certified Value 4.89 ppm)</t>
  </si>
  <si>
    <t>Analytical results for Nd in OREAS 279b (Certified Value 13.5 ppm)</t>
  </si>
  <si>
    <t>Analytical results for Ni in OREAS 279b (Certified Value 32.9 ppm)</t>
  </si>
  <si>
    <t>Analytical results for P in OREAS 279b (Certified Value 0.055 wt.%)</t>
  </si>
  <si>
    <t>Analytical results for Pb in OREAS 279b (Certified Value 13.2 ppm)</t>
  </si>
  <si>
    <t>Analytical results for Pr in OREAS 279b (Certified Value 3.62 ppm)</t>
  </si>
  <si>
    <t>Analytical results for Rb in OREAS 279b (Certified Value 49.2 ppm)</t>
  </si>
  <si>
    <t>Analytical results for Re in OREAS 279b (Certified Value 0.015 ppm)</t>
  </si>
  <si>
    <t>Analytical results for S in OREAS 279b (Certified Value 1.38 wt.%)</t>
  </si>
  <si>
    <t>Analytical results for Sb in OREAS 279b (Certified Value 113 ppm)</t>
  </si>
  <si>
    <t>Analytical results for Sc in OREAS 279b (Certified Value 4.02 ppm)</t>
  </si>
  <si>
    <t>Analytical results for Se in OREAS 279b (Certified Value 1.81 ppm)</t>
  </si>
  <si>
    <t>Analytical results for Sm in OREAS 279b (Certified Value 2.51 ppm)</t>
  </si>
  <si>
    <t>Analytical results for Sn in OREAS 279b (Certified Value 1.47 ppm)</t>
  </si>
  <si>
    <t>Analytical results for Sr in OREAS 279b (Certified Value 82 ppm)</t>
  </si>
  <si>
    <t>Analytical results for Ta in OREAS 279b (Certified Value 0.29 ppm)</t>
  </si>
  <si>
    <t>Analytical results for Tb in OREAS 279b (Certified Value 0.3 ppm)</t>
  </si>
  <si>
    <t>Analytical results for Te in OREAS 279b (Certified Value 1.09 ppm)</t>
  </si>
  <si>
    <t>Analytical results for Th in OREAS 279b (Certified Value 4.75 ppm)</t>
  </si>
  <si>
    <t>Analytical results for Ti in OREAS 279b (Certified Value 0.129 wt.%)</t>
  </si>
  <si>
    <t>Analytical results for Tl in OREAS 279b (Certified Value 18.1 ppm)</t>
  </si>
  <si>
    <t>Analytical results for Tm in OREAS 279b (Certified Value 0.12 ppm)</t>
  </si>
  <si>
    <t>Analytical results for U in OREAS 279b (Certified Value 3.12 ppm)</t>
  </si>
  <si>
    <t>Analytical results for V in OREAS 279b (Certified Value 92 ppm)</t>
  </si>
  <si>
    <t>Analytical results for W in OREAS 279b (Certified Value 37.5 ppm)</t>
  </si>
  <si>
    <t>Analytical results for Y in OREAS 279b (Certified Value 10.3 ppm)</t>
  </si>
  <si>
    <t>Analytical results for Yb in OREAS 279b (Certified Value 0.88 ppm)</t>
  </si>
  <si>
    <t>Analytical results for Zn in OREAS 279b (Certified Value 44.9 ppm)</t>
  </si>
  <si>
    <t>Analytical results for Zr in OREAS 279b (Certified Value 36.5 ppm)</t>
  </si>
  <si>
    <t>Analytical results for Ag in OREAS 279b (Certified Value 1.11 ppm)</t>
  </si>
  <si>
    <t>Analytical results for Al in OREAS 279b (Certified Value 0.773 wt.%)</t>
  </si>
  <si>
    <t>Analytical results for As in OREAS 279b (Certified Value 0.217 wt.%)</t>
  </si>
  <si>
    <t>Analytical results for Au in OREAS 279b (Certified Value 2.23 ppm)</t>
  </si>
  <si>
    <t>Analytical results for B in OREAS 279b (Certified Value 10.4 ppm)</t>
  </si>
  <si>
    <t>Analytical results for Ba in OREAS 279b (Indicative Value 243 ppm)</t>
  </si>
  <si>
    <t>Analytical results for Be in OREAS 279b (Certified Value 0.3 ppm)</t>
  </si>
  <si>
    <t>Analytical results for Bi in OREAS 279b (Certified Value 0.32 ppm)</t>
  </si>
  <si>
    <t>Analytical results for Ca in OREAS 279b (Certified Value 4.98 wt.%)</t>
  </si>
  <si>
    <t>Analytical results for Cd in OREAS 279b (Certified Value 0.28 ppm)</t>
  </si>
  <si>
    <t>Analytical results for Ce in OREAS 279b (Certified Value 18 ppm)</t>
  </si>
  <si>
    <t>Analytical results for Co in OREAS 279b (Certified Value 6.12 ppm)</t>
  </si>
  <si>
    <t>Analytical results for Cr in OREAS 279b (Certified Value 23.4 ppm)</t>
  </si>
  <si>
    <t>Analytical results for Cs in OREAS 279b (Certified Value 2.52 ppm)</t>
  </si>
  <si>
    <t>Analytical results for Cu in OREAS 279b (Certified Value 67 ppm)</t>
  </si>
  <si>
    <t>Analytical results for Dy in OREAS 279b (Indicative Value 1.1 ppm)</t>
  </si>
  <si>
    <t>Analytical results for Er in OREAS 279b (Indicative Value 0.5 ppm)</t>
  </si>
  <si>
    <t>Analytical results for Eu in OREAS 279b (Indicative Value 0.42 ppm)</t>
  </si>
  <si>
    <t>Analytical results for Fe in OREAS 279b (Certified Value 1.84 wt.%)</t>
  </si>
  <si>
    <t>Analytical results for Ga in OREAS 279b (Certified Value 2.42 ppm)</t>
  </si>
  <si>
    <t>Analytical results for Gd in OREAS 279b (Indicative Value 1.37 ppm)</t>
  </si>
  <si>
    <t>Analytical results for Ge in OREAS 279b (Certified Value 0.062 ppm)</t>
  </si>
  <si>
    <t>Analytical results for Hf in OREAS 279b (Certified Value 0.13 ppm)</t>
  </si>
  <si>
    <t>Analytical results for Hg in OREAS 279b (Certified Value 9.97 ppm)</t>
  </si>
  <si>
    <t>Analytical results for Ho in OREAS 279b (Indicative Value 0.2 ppm)</t>
  </si>
  <si>
    <t>Analytical results for In in OREAS 279b (Certified Value 0.028 ppm)</t>
  </si>
  <si>
    <t>Analytical results for K in OREAS 279b (Certified Value 0.24 wt.%)</t>
  </si>
  <si>
    <t>Analytical results for La in OREAS 279b (Certified Value 9.5 ppm)</t>
  </si>
  <si>
    <t>Analytical results for Li in OREAS 279b (Certified Value 6.55 ppm)</t>
  </si>
  <si>
    <t>Analytical results for Lu in OREAS 279b (Indicative Value 0.06 ppm)</t>
  </si>
  <si>
    <t>Analytical results for Mg in OREAS 279b (Certified Value 0.734 wt.%)</t>
  </si>
  <si>
    <t>Analytical results for Mn in OREAS 279b (Certified Value 0.013 wt.%)</t>
  </si>
  <si>
    <t>Analytical results for Mo in OREAS 279b (Certified Value 12.1 ppm)</t>
  </si>
  <si>
    <t>Analytical results for Na in OREAS 279b (Certified Value 0.032 wt.%)</t>
  </si>
  <si>
    <t>Analytical results for Nb in OREAS 279b (Indicative Value 0.21 ppm)</t>
  </si>
  <si>
    <t>Analytical results for Nd in OREAS 279b (Indicative Value 8.9 ppm)</t>
  </si>
  <si>
    <t>Analytical results for Ni in OREAS 279b (Certified Value 31.6 ppm)</t>
  </si>
  <si>
    <t>Analytical results for P in OREAS 279b (Certified Value 0.053 wt.%)</t>
  </si>
  <si>
    <t>Analytical results for Pb in OREAS 279b (Certified Value 11.7 ppm)</t>
  </si>
  <si>
    <t>Analytical results for Pd in OREAS 279b (Indicative Value &lt; 10 ppb)</t>
  </si>
  <si>
    <t>Analytical results for Pr in OREAS 279b (Indicative Value 2.1 ppm)</t>
  </si>
  <si>
    <t>Analytical results for Pt in OREAS 279b (Indicative Value &lt; 5 ppb)</t>
  </si>
  <si>
    <t>Analytical results for Rb in OREAS 279b (Certified Value 13.8 ppm)</t>
  </si>
  <si>
    <t>Analytical results for S in OREAS 279b (Certified Value 1.39 wt.%)</t>
  </si>
  <si>
    <t>Analytical results for Sb in OREAS 279b (Certified Value 91 ppm)</t>
  </si>
  <si>
    <t>Analytical results for Sc in OREAS 279b (Certified Value 1.87 ppm)</t>
  </si>
  <si>
    <t>Analytical results for Se in OREAS 279b (Certified Value 1.59 ppm)</t>
  </si>
  <si>
    <t>Analytical results for Sm in OREAS 279b (Indicative Value 1.57 ppm)</t>
  </si>
  <si>
    <t>Analytical results for Sn in OREAS 279b (Certified Value 0.82 ppm)</t>
  </si>
  <si>
    <t>Analytical results for Sr in OREAS 279b (Certified Value 64 ppm)</t>
  </si>
  <si>
    <t>Analytical results for Ta in OREAS 279b (Certified Value &lt; 0.01 ppm)</t>
  </si>
  <si>
    <t>Analytical results for Tb in OREAS 279b (Certified Value 0.22 ppm)</t>
  </si>
  <si>
    <t>Analytical results for Te in OREAS 279b (Certified Value 1.1 ppm)</t>
  </si>
  <si>
    <t>Analytical results for Th in OREAS 279b (Certified Value 3.25 ppm)</t>
  </si>
  <si>
    <t>Analytical results for Ti in OREAS 279b (Certified Value 0.013 wt.%)</t>
  </si>
  <si>
    <t>Analytical results for Tl in OREAS 279b (Certified Value 16.7 ppm)</t>
  </si>
  <si>
    <t>Analytical results for Tm in OREAS 279b (Indicative Value 0.062 ppm)</t>
  </si>
  <si>
    <t>Analytical results for U in OREAS 279b (Certified Value 1.98 ppm)</t>
  </si>
  <si>
    <t>Analytical results for V in OREAS 279b (Certified Value 29.7 ppm)</t>
  </si>
  <si>
    <t>Analytical results for W in OREAS 279b (Certified Value 19.4 ppm)</t>
  </si>
  <si>
    <t>Analytical results for Y in OREAS 279b (Certified Value 6.36 ppm)</t>
  </si>
  <si>
    <t>Analytical results for Yb in OREAS 279b (Certified Value 0.4 ppm)</t>
  </si>
  <si>
    <t>Analytical results for Zn in OREAS 279b (Certified Value 42.1 ppm)</t>
  </si>
  <si>
    <t>Analytical results for Zr in OREAS 279b (Certified Value 4.15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</si>
  <si>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279b (Indicative Value 5.17 wt.%)</t>
    </r>
  </si>
  <si>
    <t>Analytical results for CaO in OREAS 279b (Indicative Value 7.1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</si>
  <si>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279b (Indicative Value 2.73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</si>
  <si>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279b (Indicative Value 1.09 wt.%)</t>
    </r>
  </si>
  <si>
    <t>Analytical results for MgO in OREAS 279b (Indicative Value 1.51 wt.%)</t>
  </si>
  <si>
    <t>Analytical results for MnO in OREAS 279b (Indicative Value 0.015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</si>
  <si>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279b (Indicative Value 0.13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</si>
  <si>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279b (Indicative Value 0.121 wt.%)</t>
    </r>
  </si>
  <si>
    <t>Analytical results for S in OREAS 279b (Indicative Value 1.37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</si>
  <si>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279b (Indicative Value 71.96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</si>
  <si>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279b (Indicative Value 0.245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</si>
  <si>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279b (Indicative Value 7.54 wt.%)</t>
    </r>
  </si>
  <si>
    <t>Analytical results for Ag in OREAS 279b (Indicative Value 1.35 ppm)</t>
  </si>
  <si>
    <t>Analytical results for As in OREAS 279b (Indicative Value 0.238 wt.%)</t>
  </si>
  <si>
    <t>Analytical results for Ba in OREAS 279b (Indicative Value 702 ppm)</t>
  </si>
  <si>
    <t>Analytical results for Be in OREAS 279b (Indicative Value 0.8 ppm)</t>
  </si>
  <si>
    <t>Analytical results for Bi in OREAS 279b (Indicative Value 0.36 ppm)</t>
  </si>
  <si>
    <t>Analytical results for Cd in OREAS 279b (Indicative Value 0.3 ppm)</t>
  </si>
  <si>
    <t>Analytical results for Ce in OREAS 279b (Indicative Value 28.1 ppm)</t>
  </si>
  <si>
    <t>Analytical results for Co in OREAS 279b (Indicative Value 6.65 ppm)</t>
  </si>
  <si>
    <t>Analytical results for Cr in OREAS 279b (Indicative Value 156 ppm)</t>
  </si>
  <si>
    <t>Analytical results for Cs in OREAS 279b (Indicative Value 4.89 ppm)</t>
  </si>
  <si>
    <t>Analytical results for Cu in OREAS 279b (Indicative Value 73 ppm)</t>
  </si>
  <si>
    <t>Analytical results for Dy in OREAS 279b (Indicative Value 1.99 ppm)</t>
  </si>
  <si>
    <t>Analytical results for Er in OREAS 279b (Indicative Value 1.22 ppm)</t>
  </si>
  <si>
    <t>Analytical results for Eu in OREAS 279b (Indicative Value 0.53 ppm)</t>
  </si>
  <si>
    <t>Analytical results for Ga in OREAS 279b (Indicative Value 7.3 ppm)</t>
  </si>
  <si>
    <t>Analytical results for Gd in OREAS 279b (Indicative Value 2.28 ppm)</t>
  </si>
  <si>
    <t>Analytical results for Ge in OREAS 279b (Indicative Value 0.93 ppm)</t>
  </si>
  <si>
    <t>Analytical results for Hf in OREAS 279b (Indicative Value 1.78 ppm)</t>
  </si>
  <si>
    <t>Analytical results for Ho in OREAS 279b (Indicative Value 0.42 ppm)</t>
  </si>
  <si>
    <t>Analytical results for In in OREAS 279b (Indicative Value &lt; 0.05 ppm)</t>
  </si>
  <si>
    <t>Analytical results for La in OREAS 279b (Indicative Value 16.8 ppm)</t>
  </si>
  <si>
    <t>Analytical results for Lu in OREAS 279b (Indicative Value 0.17 ppm)</t>
  </si>
  <si>
    <t>Analytical results for Mn in OREAS 279b (Indicative Value 0.015 wt.%)</t>
  </si>
  <si>
    <t>Analytical results for Mo in OREAS 279b (Indicative Value 11.3 ppm)</t>
  </si>
  <si>
    <t>Analytical results for Nb in OREAS 279b (Indicative Value 5.81 ppm)</t>
  </si>
  <si>
    <t>Analytical results for Nd in OREAS 279b (Indicative Value 14.1 ppm)</t>
  </si>
  <si>
    <t>Analytical results for Ni in OREAS 279b (Indicative Value 34 ppm)</t>
  </si>
  <si>
    <t>Analytical results for Pb in OREAS 279b (Indicative Value 14.5 ppm)</t>
  </si>
  <si>
    <t>Analytical results for Pr in OREAS 279b (Indicative Value 3.79 ppm)</t>
  </si>
  <si>
    <t>Analytical results for Rb in OREAS 279b (Indicative Value 49.4 ppm)</t>
  </si>
  <si>
    <t>Analytical results for Re in OREAS 279b (Indicative Value 0.02 ppm)</t>
  </si>
  <si>
    <t>Analytical results for Sb in OREAS 279b (Indicative Value 129 ppm)</t>
  </si>
  <si>
    <t>Analytical results for Sc in OREAS 279b (Indicative Value 4.3 ppm)</t>
  </si>
  <si>
    <t>Analytical results for Sm in OREAS 279b (Indicative Value 2.5 ppm)</t>
  </si>
  <si>
    <t>Analytical results for Sn in OREAS 279b (Indicative Value 1.8 ppm)</t>
  </si>
  <si>
    <t>Analytical results for Sr in OREAS 279b (Indicative Value 78 ppm)</t>
  </si>
  <si>
    <t>Analytical results for Ta in OREAS 279b (Indicative Value 0.43 ppm)</t>
  </si>
  <si>
    <t>Analytical results for Tb in OREAS 279b (Indicative Value 0.36 ppm)</t>
  </si>
  <si>
    <t>Analytical results for Te in OREAS 279b (Indicative Value 1.2 ppm)</t>
  </si>
  <si>
    <t>Analytical results for Th in OREAS 279b (Indicative Value 4.93 ppm)</t>
  </si>
  <si>
    <t>Analytical results for Ti in OREAS 279b (Indicative Value 0.146 wt.%)</t>
  </si>
  <si>
    <t>Analytical results for Tl in OREAS 279b (Indicative Value 15.7 ppm)</t>
  </si>
  <si>
    <t>Analytical results for Tm in OREAS 279b (Indicative Value 0.18 ppm)</t>
  </si>
  <si>
    <t>Analytical results for U in OREAS 279b (Indicative Value 3.34 ppm)</t>
  </si>
  <si>
    <t>Analytical results for V in OREAS 279b (Indicative Value 96 ppm)</t>
  </si>
  <si>
    <t>Analytical results for W in OREAS 279b (Indicative Value 38.5 ppm)</t>
  </si>
  <si>
    <t>Analytical results for Y in OREAS 279b (Indicative Value 12.8 ppm)</t>
  </si>
  <si>
    <t>Analytical results for Yb in OREAS 279b (Indicative Value 1.14 ppm)</t>
  </si>
  <si>
    <t>Analytical results for Zn in OREAS 279b (Indicative Value 47.5 ppm)</t>
  </si>
  <si>
    <t>Analytical results for Zr in OREAS 279b (Indicative Value 64 ppm)</t>
  </si>
  <si>
    <t/>
  </si>
  <si>
    <t>Table 5. Participating Laboratory List used for OREAS 279b</t>
  </si>
  <si>
    <t>Table 4. Abbreviations used for OREAS 279b</t>
  </si>
  <si>
    <t>Table 3. Certified Values and Performance Gates for OREAS 279b</t>
  </si>
  <si>
    <t>Table 2. Indicative Values for OREAS 279b</t>
  </si>
  <si>
    <t>Table 1. Certified Values, Expanded Uncertainty and Tolerance Limits for OREAS 279b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</si>
  <si>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</si>
  <si>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</si>
  <si>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279b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</si>
</sst>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  <numFmt numFmtId="171" formatCode="0.000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2" fontId="3" fillId="24" borderId="51" xfId="47" applyNumberFormat="1" applyFont="1" applyFill="1" applyBorder="1" applyAlignment="1">
      <alignment horizontal="right" vertical="center"/>
    </xf>
    <xf numFmtId="2" fontId="3" fillId="24" borderId="0" xfId="47" applyNumberFormat="1" applyFont="1" applyFill="1" applyAlignment="1">
      <alignment horizontal="right" vertical="center"/>
    </xf>
    <xf numFmtId="0" fontId="7" fillId="0" borderId="40" xfId="0" applyFont="1" applyBorder="1"/>
    <xf numFmtId="0" fontId="7" fillId="0" borderId="15" xfId="0" applyFont="1" applyBorder="1"/>
    <xf numFmtId="2" fontId="7" fillId="0" borderId="10" xfId="0" quotePrefix="1" applyNumberFormat="1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center"/>
    </xf>
    <xf numFmtId="170" fontId="0" fillId="0" borderId="0" xfId="43" applyNumberFormat="1" applyFont="1" applyFill="1"/>
    <xf numFmtId="2" fontId="0" fillId="0" borderId="0" xfId="0" applyNumberFormat="1"/>
    <xf numFmtId="171" fontId="0" fillId="0" borderId="0" xfId="0" applyNumberFormat="1"/>
    <xf numFmtId="10" fontId="0" fillId="0" borderId="0" xfId="43" applyNumberFormat="1" applyFont="1" applyFill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2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7</xdr:col>
      <xdr:colOff>353727</xdr:colOff>
      <xdr:row>131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FF019-6A91-4A2E-33EB-286A4734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4603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262645</xdr:colOff>
      <xdr:row>42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12723-1EB7-CAE0-A49C-408CDB521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6176367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1130</xdr:row>
      <xdr:rowOff>0</xdr:rowOff>
    </xdr:from>
    <xdr:to>
      <xdr:col>9</xdr:col>
      <xdr:colOff>347564</xdr:colOff>
      <xdr:row>1135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24BAE-765A-ADCC-AD0A-39F6F9F0F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93413529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1182</xdr:row>
      <xdr:rowOff>0</xdr:rowOff>
    </xdr:from>
    <xdr:to>
      <xdr:col>9</xdr:col>
      <xdr:colOff>347564</xdr:colOff>
      <xdr:row>1187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B7445B-9CA4-0235-039C-C37CA45B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2322206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1F8989-FD1C-1F24-3C15-ED2F3D742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B4ADA-C489-7E8A-ABE5-8DA3D260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46C73-BDDA-5B6A-C644-9986D29F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401352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3C95E-8A9E-69DE-358E-324769EC9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13</xdr:col>
      <xdr:colOff>144177</xdr:colOff>
      <xdr:row>131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604B6-AC8E-D453-5F89-E59FABF4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269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5116227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C1A0A-A3A4-0539-F47A-E33C97586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2</xdr:col>
      <xdr:colOff>5116227</xdr:colOff>
      <xdr:row>68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5734E-E168-EBE2-BB8C-DDFFA606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2397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EE30D-3081-DBA0-7507-346514B9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286346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C37E6-7689-2342-2AB0-AE32ED227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0930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5467A-C49C-DECD-F47E-7852B2E44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28E785-2E6F-C3B2-58FE-20736C919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12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  <col min="14" max="14" width="9.140625" customWidth="1"/>
  </cols>
  <sheetData>
    <row r="1" spans="1:14" ht="23.25" customHeight="1">
      <c r="B1" s="88" t="s">
        <v>714</v>
      </c>
      <c r="C1" s="88"/>
      <c r="D1" s="88"/>
      <c r="E1" s="88"/>
      <c r="F1" s="88"/>
      <c r="G1" s="88"/>
      <c r="H1" s="72"/>
    </row>
    <row r="2" spans="1:14" ht="15.75" customHeight="1">
      <c r="A2" s="271"/>
      <c r="B2" s="269" t="s">
        <v>2</v>
      </c>
      <c r="C2" s="73" t="s">
        <v>66</v>
      </c>
      <c r="D2" s="267" t="s">
        <v>187</v>
      </c>
      <c r="E2" s="268"/>
      <c r="F2" s="267" t="s">
        <v>93</v>
      </c>
      <c r="G2" s="268"/>
      <c r="H2" s="80"/>
    </row>
    <row r="3" spans="1:14" ht="12.75">
      <c r="A3" s="271"/>
      <c r="B3" s="270"/>
      <c r="C3" s="71" t="s">
        <v>47</v>
      </c>
      <c r="D3" s="173" t="s">
        <v>67</v>
      </c>
      <c r="E3" s="39" t="s">
        <v>68</v>
      </c>
      <c r="F3" s="173" t="s">
        <v>67</v>
      </c>
      <c r="G3" s="39" t="s">
        <v>68</v>
      </c>
      <c r="H3" s="81"/>
    </row>
    <row r="4" spans="1:14" ht="15.75" customHeight="1">
      <c r="A4" s="90"/>
      <c r="B4" s="40" t="s">
        <v>210</v>
      </c>
      <c r="C4" s="175"/>
      <c r="D4" s="175"/>
      <c r="E4" s="175"/>
      <c r="F4" s="175"/>
      <c r="G4" s="174"/>
      <c r="H4" s="82"/>
    </row>
    <row r="5" spans="1:14" ht="15.75" customHeight="1">
      <c r="A5" s="90"/>
      <c r="B5" s="176" t="s">
        <v>451</v>
      </c>
      <c r="C5" s="236">
        <v>6.8332252651688323</v>
      </c>
      <c r="D5" s="237">
        <v>6.750681322753076</v>
      </c>
      <c r="E5" s="238">
        <v>6.9157692075845887</v>
      </c>
      <c r="F5" s="237">
        <v>6.8132395276573741</v>
      </c>
      <c r="G5" s="238">
        <v>6.8532110026802906</v>
      </c>
      <c r="H5" s="82"/>
    </row>
    <row r="6" spans="1:14" ht="15.75" customHeight="1">
      <c r="A6" s="90"/>
      <c r="B6" s="239" t="s">
        <v>211</v>
      </c>
      <c r="C6" s="175"/>
      <c r="D6" s="175"/>
      <c r="E6" s="175"/>
      <c r="F6" s="175"/>
      <c r="G6" s="174"/>
      <c r="H6" s="82"/>
    </row>
    <row r="7" spans="1:14" ht="15.75" customHeight="1">
      <c r="A7" s="90"/>
      <c r="B7" s="176" t="s">
        <v>451</v>
      </c>
      <c r="C7" s="236">
        <v>6.8020000000000014</v>
      </c>
      <c r="D7" s="237">
        <v>6.6879999999999997</v>
      </c>
      <c r="E7" s="238">
        <v>6.9160000000000004</v>
      </c>
      <c r="F7" s="237">
        <v>6.7821055897797082</v>
      </c>
      <c r="G7" s="238">
        <v>6.8218944102202945</v>
      </c>
      <c r="H7" s="82"/>
    </row>
    <row r="8" spans="1:14" ht="15.75" customHeight="1">
      <c r="A8" s="90"/>
      <c r="B8" s="239" t="s">
        <v>212</v>
      </c>
      <c r="C8" s="175"/>
      <c r="D8" s="175"/>
      <c r="E8" s="175"/>
      <c r="F8" s="175"/>
      <c r="G8" s="174"/>
      <c r="N8" s="263"/>
    </row>
    <row r="9" spans="1:14" ht="15.75" customHeight="1">
      <c r="A9" s="90"/>
      <c r="B9" s="176" t="s">
        <v>451</v>
      </c>
      <c r="C9" s="236">
        <v>7.0195000000000007</v>
      </c>
      <c r="D9" s="237">
        <v>6.9653381195283277</v>
      </c>
      <c r="E9" s="238">
        <v>7.0736618804716738</v>
      </c>
      <c r="F9" s="237">
        <v>7.0149447597873902</v>
      </c>
      <c r="G9" s="238">
        <v>7.025055240212609</v>
      </c>
      <c r="H9" s="264"/>
      <c r="I9" s="264"/>
      <c r="N9" s="265"/>
    </row>
    <row r="10" spans="1:14" ht="15.75" customHeight="1">
      <c r="A10" s="90"/>
      <c r="B10" s="239" t="s">
        <v>182</v>
      </c>
      <c r="C10" s="175"/>
      <c r="D10" s="175"/>
      <c r="E10" s="175"/>
      <c r="F10" s="175"/>
      <c r="G10" s="174"/>
      <c r="N10" s="266"/>
    </row>
    <row r="11" spans="1:14" ht="15.75" customHeight="1">
      <c r="A11" s="90"/>
      <c r="B11" s="176" t="s">
        <v>452</v>
      </c>
      <c r="C11" s="236">
        <v>2.5049640629641865</v>
      </c>
      <c r="D11" s="237">
        <v>2.4603683241003811</v>
      </c>
      <c r="E11" s="238">
        <v>2.5495598018279919</v>
      </c>
      <c r="F11" s="237">
        <v>2.4782668364636291</v>
      </c>
      <c r="G11" s="238">
        <v>2.5316612894647439</v>
      </c>
    </row>
    <row r="12" spans="1:14" ht="15.75" customHeight="1">
      <c r="A12" s="90"/>
      <c r="B12" s="176" t="s">
        <v>453</v>
      </c>
      <c r="C12" s="236">
        <v>1.3996543209366958</v>
      </c>
      <c r="D12" s="237">
        <v>1.3681876552174486</v>
      </c>
      <c r="E12" s="238">
        <v>1.4311209866559431</v>
      </c>
      <c r="F12" s="237">
        <v>1.3826501868028394</v>
      </c>
      <c r="G12" s="238">
        <v>1.4166584550705523</v>
      </c>
      <c r="H12" s="82"/>
    </row>
    <row r="13" spans="1:14" ht="15.75" customHeight="1">
      <c r="A13" s="90"/>
      <c r="B13" s="239" t="s">
        <v>185</v>
      </c>
      <c r="C13" s="175"/>
      <c r="D13" s="175"/>
      <c r="E13" s="175"/>
      <c r="F13" s="175"/>
      <c r="G13" s="174"/>
      <c r="H13" s="82"/>
    </row>
    <row r="14" spans="1:14" ht="15.75" customHeight="1">
      <c r="A14" s="90"/>
      <c r="B14" s="176" t="s">
        <v>454</v>
      </c>
      <c r="C14" s="236">
        <v>1.1611762884250201</v>
      </c>
      <c r="D14" s="237">
        <v>1.080629352849414</v>
      </c>
      <c r="E14" s="238">
        <v>1.2417232240006262</v>
      </c>
      <c r="F14" s="237">
        <v>1.1049665630003904</v>
      </c>
      <c r="G14" s="238">
        <v>1.2173860138496497</v>
      </c>
      <c r="H14" s="82"/>
    </row>
    <row r="15" spans="1:14" ht="15.75" customHeight="1">
      <c r="A15" s="90"/>
      <c r="B15" s="176" t="s">
        <v>455</v>
      </c>
      <c r="C15" s="236">
        <v>2.7149568755213704</v>
      </c>
      <c r="D15" s="237">
        <v>2.6448813470818577</v>
      </c>
      <c r="E15" s="238">
        <v>2.7850324039608831</v>
      </c>
      <c r="F15" s="237">
        <v>2.646831536753111</v>
      </c>
      <c r="G15" s="238">
        <v>2.7830822142896299</v>
      </c>
      <c r="H15" s="82"/>
    </row>
    <row r="16" spans="1:14" ht="15.75" customHeight="1">
      <c r="A16" s="90"/>
      <c r="B16" s="176" t="s">
        <v>456</v>
      </c>
      <c r="C16" s="234">
        <v>0.21600739060756943</v>
      </c>
      <c r="D16" s="240">
        <v>0.20816473013937084</v>
      </c>
      <c r="E16" s="241">
        <v>0.223850051075768</v>
      </c>
      <c r="F16" s="240">
        <v>0.21136451724255759</v>
      </c>
      <c r="G16" s="241">
        <v>0.22065026397258125</v>
      </c>
      <c r="H16" s="82"/>
    </row>
    <row r="17" spans="1:8" ht="15.75" customHeight="1">
      <c r="A17" s="90"/>
      <c r="B17" s="176" t="s">
        <v>457</v>
      </c>
      <c r="C17" s="235">
        <v>703.53877668726045</v>
      </c>
      <c r="D17" s="243">
        <v>681.52427981330709</v>
      </c>
      <c r="E17" s="244">
        <v>725.55327356121381</v>
      </c>
      <c r="F17" s="243">
        <v>684.32645713835132</v>
      </c>
      <c r="G17" s="244">
        <v>722.75109623616959</v>
      </c>
      <c r="H17" s="82"/>
    </row>
    <row r="18" spans="1:8" ht="15.75" customHeight="1">
      <c r="A18" s="90"/>
      <c r="B18" s="176" t="s">
        <v>458</v>
      </c>
      <c r="C18" s="236">
        <v>0.72541017876100755</v>
      </c>
      <c r="D18" s="237">
        <v>0.69010350825232203</v>
      </c>
      <c r="E18" s="238">
        <v>0.76071684926969307</v>
      </c>
      <c r="F18" s="237">
        <v>0.695853576281382</v>
      </c>
      <c r="G18" s="238">
        <v>0.7549667812406331</v>
      </c>
      <c r="H18" s="82"/>
    </row>
    <row r="19" spans="1:8" ht="15.75" customHeight="1">
      <c r="A19" s="90"/>
      <c r="B19" s="176" t="s">
        <v>459</v>
      </c>
      <c r="C19" s="236">
        <v>0.34161560140685809</v>
      </c>
      <c r="D19" s="237">
        <v>0.32046462771763012</v>
      </c>
      <c r="E19" s="238">
        <v>0.36276657509608606</v>
      </c>
      <c r="F19" s="237">
        <v>0.3193983533960737</v>
      </c>
      <c r="G19" s="238">
        <v>0.36383284941764249</v>
      </c>
      <c r="H19" s="82"/>
    </row>
    <row r="20" spans="1:8" ht="15.75" customHeight="1">
      <c r="A20" s="90"/>
      <c r="B20" s="176" t="s">
        <v>460</v>
      </c>
      <c r="C20" s="236">
        <v>5.0268213523773664</v>
      </c>
      <c r="D20" s="237">
        <v>4.8974477480374814</v>
      </c>
      <c r="E20" s="238">
        <v>5.1561949567172514</v>
      </c>
      <c r="F20" s="237">
        <v>4.9533546118718803</v>
      </c>
      <c r="G20" s="238">
        <v>5.1002880928828525</v>
      </c>
      <c r="H20" s="82"/>
    </row>
    <row r="21" spans="1:8" ht="15.75" customHeight="1">
      <c r="A21" s="90"/>
      <c r="B21" s="176" t="s">
        <v>461</v>
      </c>
      <c r="C21" s="236">
        <v>0.2918299353949716</v>
      </c>
      <c r="D21" s="237">
        <v>0.25159305337113624</v>
      </c>
      <c r="E21" s="238">
        <v>0.33206681741880695</v>
      </c>
      <c r="F21" s="237">
        <v>0.25436212503411798</v>
      </c>
      <c r="G21" s="238">
        <v>0.32929774575582521</v>
      </c>
      <c r="H21" s="82"/>
    </row>
    <row r="22" spans="1:8" ht="15.75" customHeight="1">
      <c r="A22" s="90"/>
      <c r="B22" s="176" t="s">
        <v>462</v>
      </c>
      <c r="C22" s="247">
        <v>28.08896464409619</v>
      </c>
      <c r="D22" s="248">
        <v>26.282677738055796</v>
      </c>
      <c r="E22" s="249">
        <v>29.895251550136585</v>
      </c>
      <c r="F22" s="248">
        <v>26.615552881758923</v>
      </c>
      <c r="G22" s="249">
        <v>29.562376406433458</v>
      </c>
      <c r="H22" s="82"/>
    </row>
    <row r="23" spans="1:8" ht="15.75" customHeight="1">
      <c r="A23" s="90"/>
      <c r="B23" s="176" t="s">
        <v>463</v>
      </c>
      <c r="C23" s="236">
        <v>6.2728176687051036</v>
      </c>
      <c r="D23" s="237">
        <v>5.9035934170366344</v>
      </c>
      <c r="E23" s="238">
        <v>6.6420419203735728</v>
      </c>
      <c r="F23" s="237">
        <v>6.075066317273782</v>
      </c>
      <c r="G23" s="238">
        <v>6.4705690201364252</v>
      </c>
      <c r="H23" s="82"/>
    </row>
    <row r="24" spans="1:8" ht="15.75" customHeight="1">
      <c r="A24" s="90"/>
      <c r="B24" s="176" t="s">
        <v>464</v>
      </c>
      <c r="C24" s="235">
        <v>116.21604376678772</v>
      </c>
      <c r="D24" s="243">
        <v>104.78043328547619</v>
      </c>
      <c r="E24" s="244">
        <v>127.65165424809925</v>
      </c>
      <c r="F24" s="243">
        <v>110.33192195656365</v>
      </c>
      <c r="G24" s="244">
        <v>122.10016557701179</v>
      </c>
      <c r="H24" s="82"/>
    </row>
    <row r="25" spans="1:8" ht="15.75" customHeight="1">
      <c r="A25" s="90"/>
      <c r="B25" s="176" t="s">
        <v>465</v>
      </c>
      <c r="C25" s="236">
        <v>4.777604950577742</v>
      </c>
      <c r="D25" s="237">
        <v>4.5488125454921331</v>
      </c>
      <c r="E25" s="238">
        <v>5.006397355663351</v>
      </c>
      <c r="F25" s="237">
        <v>4.6465927339787738</v>
      </c>
      <c r="G25" s="238">
        <v>4.9086171671767103</v>
      </c>
      <c r="H25" s="82"/>
    </row>
    <row r="26" spans="1:8" ht="15.75" customHeight="1">
      <c r="A26" s="90"/>
      <c r="B26" s="176" t="s">
        <v>466</v>
      </c>
      <c r="C26" s="235">
        <v>67.515159126113176</v>
      </c>
      <c r="D26" s="243">
        <v>65.043286256732515</v>
      </c>
      <c r="E26" s="244">
        <v>69.987031995493837</v>
      </c>
      <c r="F26" s="243">
        <v>65.736113857344307</v>
      </c>
      <c r="G26" s="244">
        <v>69.294204394882044</v>
      </c>
      <c r="H26" s="82"/>
    </row>
    <row r="27" spans="1:8" ht="15.75" customHeight="1">
      <c r="A27" s="90"/>
      <c r="B27" s="176" t="s">
        <v>467</v>
      </c>
      <c r="C27" s="236">
        <v>1.7044761904761907</v>
      </c>
      <c r="D27" s="237">
        <v>1.5463529947109804</v>
      </c>
      <c r="E27" s="238">
        <v>1.862599386241401</v>
      </c>
      <c r="F27" s="237">
        <v>1.5977131353084495</v>
      </c>
      <c r="G27" s="238">
        <v>1.8112392456439319</v>
      </c>
      <c r="H27" s="82"/>
    </row>
    <row r="28" spans="1:8" ht="15.75" customHeight="1">
      <c r="A28" s="90"/>
      <c r="B28" s="176" t="s">
        <v>468</v>
      </c>
      <c r="C28" s="236">
        <v>0.94686950046273488</v>
      </c>
      <c r="D28" s="237">
        <v>0.84573398117557319</v>
      </c>
      <c r="E28" s="238">
        <v>1.0480050197498965</v>
      </c>
      <c r="F28" s="237">
        <v>0.87213236170820552</v>
      </c>
      <c r="G28" s="238">
        <v>1.0216066392172642</v>
      </c>
      <c r="H28" s="82"/>
    </row>
    <row r="29" spans="1:8" ht="15.75" customHeight="1">
      <c r="A29" s="90"/>
      <c r="B29" s="176" t="s">
        <v>469</v>
      </c>
      <c r="C29" s="236">
        <v>0.50772969920104261</v>
      </c>
      <c r="D29" s="237">
        <v>0.43051488936527027</v>
      </c>
      <c r="E29" s="238">
        <v>0.58494450903681494</v>
      </c>
      <c r="F29" s="237">
        <v>0.48467344597018097</v>
      </c>
      <c r="G29" s="238">
        <v>0.5307859524319043</v>
      </c>
      <c r="H29" s="83"/>
    </row>
    <row r="30" spans="1:8" ht="15.75" customHeight="1">
      <c r="A30" s="90"/>
      <c r="B30" s="176" t="s">
        <v>470</v>
      </c>
      <c r="C30" s="236">
        <v>1.9069170176126835</v>
      </c>
      <c r="D30" s="237">
        <v>1.8599673305223623</v>
      </c>
      <c r="E30" s="238">
        <v>1.9538667047030047</v>
      </c>
      <c r="F30" s="237">
        <v>1.86948405698304</v>
      </c>
      <c r="G30" s="238">
        <v>1.944349978242327</v>
      </c>
      <c r="H30" s="82"/>
    </row>
    <row r="31" spans="1:8" ht="15.75" customHeight="1">
      <c r="A31" s="90"/>
      <c r="B31" s="176" t="s">
        <v>471</v>
      </c>
      <c r="C31" s="236">
        <v>7.2505239879593315</v>
      </c>
      <c r="D31" s="237">
        <v>6.9376790635519878</v>
      </c>
      <c r="E31" s="238">
        <v>7.5633689123666752</v>
      </c>
      <c r="F31" s="237">
        <v>6.9325968155107072</v>
      </c>
      <c r="G31" s="238">
        <v>7.5684511604079558</v>
      </c>
      <c r="H31" s="82"/>
    </row>
    <row r="32" spans="1:8" ht="15.75" customHeight="1">
      <c r="A32" s="90"/>
      <c r="B32" s="176" t="s">
        <v>472</v>
      </c>
      <c r="C32" s="236">
        <v>2.0789642857142856</v>
      </c>
      <c r="D32" s="237">
        <v>1.8825014306626495</v>
      </c>
      <c r="E32" s="238">
        <v>2.2754271407659217</v>
      </c>
      <c r="F32" s="237">
        <v>1.9018518832854725</v>
      </c>
      <c r="G32" s="238">
        <v>2.2560766881430987</v>
      </c>
      <c r="H32" s="82"/>
    </row>
    <row r="33" spans="1:8" ht="15.75" customHeight="1">
      <c r="A33" s="90"/>
      <c r="B33" s="176" t="s">
        <v>473</v>
      </c>
      <c r="C33" s="236">
        <v>1.0512989088288098</v>
      </c>
      <c r="D33" s="237">
        <v>0.95052871620617252</v>
      </c>
      <c r="E33" s="238">
        <v>1.1520691014514473</v>
      </c>
      <c r="F33" s="237">
        <v>0.99810468801714469</v>
      </c>
      <c r="G33" s="238">
        <v>1.104493129640475</v>
      </c>
      <c r="H33" s="82"/>
    </row>
    <row r="34" spans="1:8" ht="15.75" customHeight="1">
      <c r="A34" s="90"/>
      <c r="B34" s="176" t="s">
        <v>474</v>
      </c>
      <c r="C34" s="236">
        <v>0.32147500000000001</v>
      </c>
      <c r="D34" s="237">
        <v>0.28507890424847288</v>
      </c>
      <c r="E34" s="238">
        <v>0.35787109575152715</v>
      </c>
      <c r="F34" s="237">
        <v>0.28248765297559064</v>
      </c>
      <c r="G34" s="238">
        <v>0.36046234702440938</v>
      </c>
      <c r="H34" s="82"/>
    </row>
    <row r="35" spans="1:8" ht="15.75" customHeight="1">
      <c r="A35" s="90"/>
      <c r="B35" s="176" t="s">
        <v>475</v>
      </c>
      <c r="C35" s="234">
        <v>3.5336661134568348E-2</v>
      </c>
      <c r="D35" s="240">
        <v>2.8262484372197409E-2</v>
      </c>
      <c r="E35" s="241">
        <v>4.2410837896939287E-2</v>
      </c>
      <c r="F35" s="240">
        <v>3.0529042667399673E-2</v>
      </c>
      <c r="G35" s="241">
        <v>4.0144279601737019E-2</v>
      </c>
      <c r="H35" s="82"/>
    </row>
    <row r="36" spans="1:8" ht="15.75" customHeight="1">
      <c r="A36" s="90"/>
      <c r="B36" s="176" t="s">
        <v>476</v>
      </c>
      <c r="C36" s="234">
        <v>0.92101494675239748</v>
      </c>
      <c r="D36" s="240">
        <v>0.89120026892443904</v>
      </c>
      <c r="E36" s="241">
        <v>0.95082962458035591</v>
      </c>
      <c r="F36" s="240">
        <v>0.90077984434729952</v>
      </c>
      <c r="G36" s="241">
        <v>0.94125004915749544</v>
      </c>
      <c r="H36" s="82"/>
    </row>
    <row r="37" spans="1:8" ht="15.75" customHeight="1">
      <c r="A37" s="90"/>
      <c r="B37" s="176" t="s">
        <v>477</v>
      </c>
      <c r="C37" s="247">
        <v>16.233939130434781</v>
      </c>
      <c r="D37" s="248">
        <v>15.443574538363496</v>
      </c>
      <c r="E37" s="249">
        <v>17.024303722506065</v>
      </c>
      <c r="F37" s="248">
        <v>15.364673884819041</v>
      </c>
      <c r="G37" s="249">
        <v>17.10320437605052</v>
      </c>
      <c r="H37" s="82"/>
    </row>
    <row r="38" spans="1:8" ht="15.75" customHeight="1">
      <c r="A38" s="90"/>
      <c r="B38" s="176" t="s">
        <v>478</v>
      </c>
      <c r="C38" s="247">
        <v>28.245052657247868</v>
      </c>
      <c r="D38" s="248">
        <v>26.877172451543643</v>
      </c>
      <c r="E38" s="249">
        <v>29.612932862952093</v>
      </c>
      <c r="F38" s="248">
        <v>27.426679275256141</v>
      </c>
      <c r="G38" s="249">
        <v>29.063426039239594</v>
      </c>
      <c r="H38" s="82"/>
    </row>
    <row r="39" spans="1:8" ht="15.75" customHeight="1">
      <c r="A39" s="90"/>
      <c r="B39" s="176" t="s">
        <v>479</v>
      </c>
      <c r="C39" s="236">
        <v>0.13277314814814814</v>
      </c>
      <c r="D39" s="237">
        <v>0.11531436544730737</v>
      </c>
      <c r="E39" s="238">
        <v>0.15023193084898889</v>
      </c>
      <c r="F39" s="237" t="s">
        <v>94</v>
      </c>
      <c r="G39" s="238" t="s">
        <v>94</v>
      </c>
      <c r="H39" s="82"/>
    </row>
    <row r="40" spans="1:8" ht="15.75" customHeight="1">
      <c r="A40" s="90"/>
      <c r="B40" s="176" t="s">
        <v>480</v>
      </c>
      <c r="C40" s="234">
        <v>0.85485473932940648</v>
      </c>
      <c r="D40" s="240">
        <v>0.82645427211017386</v>
      </c>
      <c r="E40" s="241">
        <v>0.88325520654863909</v>
      </c>
      <c r="F40" s="240">
        <v>0.83577361030757324</v>
      </c>
      <c r="G40" s="241">
        <v>0.87393586835123971</v>
      </c>
      <c r="H40" s="82"/>
    </row>
    <row r="41" spans="1:8" ht="15.75" customHeight="1">
      <c r="A41" s="90"/>
      <c r="B41" s="176" t="s">
        <v>481</v>
      </c>
      <c r="C41" s="234">
        <v>1.4407413825314816E-2</v>
      </c>
      <c r="D41" s="240">
        <v>1.3923379777133236E-2</v>
      </c>
      <c r="E41" s="241">
        <v>1.4891447873496395E-2</v>
      </c>
      <c r="F41" s="240">
        <v>1.4067724878124613E-2</v>
      </c>
      <c r="G41" s="241">
        <v>1.4747102772505018E-2</v>
      </c>
      <c r="H41" s="82"/>
    </row>
    <row r="42" spans="1:8" ht="15.75" customHeight="1">
      <c r="A42" s="90"/>
      <c r="B42" s="176" t="s">
        <v>482</v>
      </c>
      <c r="C42" s="247">
        <v>12.219999984726655</v>
      </c>
      <c r="D42" s="248">
        <v>11.837531066899388</v>
      </c>
      <c r="E42" s="249">
        <v>12.602468902553923</v>
      </c>
      <c r="F42" s="248">
        <v>11.89131532796392</v>
      </c>
      <c r="G42" s="249">
        <v>12.548684641489391</v>
      </c>
      <c r="H42" s="82"/>
    </row>
    <row r="43" spans="1:8" ht="15.75" customHeight="1">
      <c r="A43" s="90"/>
      <c r="B43" s="176" t="s">
        <v>483</v>
      </c>
      <c r="C43" s="234">
        <v>7.9713110458865519E-2</v>
      </c>
      <c r="D43" s="240">
        <v>7.5820714233409026E-2</v>
      </c>
      <c r="E43" s="241">
        <v>8.3605506684322012E-2</v>
      </c>
      <c r="F43" s="240">
        <v>7.700021392689084E-2</v>
      </c>
      <c r="G43" s="241">
        <v>8.2426006990840198E-2</v>
      </c>
      <c r="H43" s="82"/>
    </row>
    <row r="44" spans="1:8" ht="15.75" customHeight="1">
      <c r="A44" s="90"/>
      <c r="B44" s="176" t="s">
        <v>484</v>
      </c>
      <c r="C44" s="236">
        <v>4.8852056722281247</v>
      </c>
      <c r="D44" s="237">
        <v>4.5344920221327305</v>
      </c>
      <c r="E44" s="238">
        <v>5.235919322323519</v>
      </c>
      <c r="F44" s="237">
        <v>4.6548652880330952</v>
      </c>
      <c r="G44" s="238">
        <v>5.1155460564231543</v>
      </c>
      <c r="H44" s="82"/>
    </row>
    <row r="45" spans="1:8" ht="15.75" customHeight="1">
      <c r="A45" s="90"/>
      <c r="B45" s="176" t="s">
        <v>485</v>
      </c>
      <c r="C45" s="247">
        <v>13.469833640719919</v>
      </c>
      <c r="D45" s="248">
        <v>12.28392338364575</v>
      </c>
      <c r="E45" s="249">
        <v>14.655743897794089</v>
      </c>
      <c r="F45" s="248">
        <v>13.019280169286111</v>
      </c>
      <c r="G45" s="249">
        <v>13.920387112153728</v>
      </c>
      <c r="H45" s="82"/>
    </row>
    <row r="46" spans="1:8" ht="15.75" customHeight="1">
      <c r="A46" s="90"/>
      <c r="B46" s="176" t="s">
        <v>486</v>
      </c>
      <c r="C46" s="247">
        <v>32.890071892416394</v>
      </c>
      <c r="D46" s="248">
        <v>31.012521083363964</v>
      </c>
      <c r="E46" s="249">
        <v>34.767622701468824</v>
      </c>
      <c r="F46" s="248">
        <v>31.923827964977786</v>
      </c>
      <c r="G46" s="249">
        <v>33.856315819855006</v>
      </c>
      <c r="H46" s="84"/>
    </row>
    <row r="47" spans="1:8" ht="15.75" customHeight="1">
      <c r="A47" s="90"/>
      <c r="B47" s="176" t="s">
        <v>487</v>
      </c>
      <c r="C47" s="234">
        <v>5.4741001257561393E-2</v>
      </c>
      <c r="D47" s="240">
        <v>5.2548706539986799E-2</v>
      </c>
      <c r="E47" s="241">
        <v>5.6933295975135988E-2</v>
      </c>
      <c r="F47" s="240">
        <v>5.3586500432819456E-2</v>
      </c>
      <c r="G47" s="241">
        <v>5.5895502082303331E-2</v>
      </c>
      <c r="H47" s="84"/>
    </row>
    <row r="48" spans="1:8" ht="15.75" customHeight="1">
      <c r="A48" s="90"/>
      <c r="B48" s="176" t="s">
        <v>488</v>
      </c>
      <c r="C48" s="247">
        <v>13.199725757665092</v>
      </c>
      <c r="D48" s="248">
        <v>12.401203848826945</v>
      </c>
      <c r="E48" s="249">
        <v>13.998247666503239</v>
      </c>
      <c r="F48" s="248">
        <v>12.665017728076329</v>
      </c>
      <c r="G48" s="249">
        <v>13.734433787253856</v>
      </c>
      <c r="H48" s="82"/>
    </row>
    <row r="49" spans="1:8" ht="15.75" customHeight="1">
      <c r="A49" s="90"/>
      <c r="B49" s="176" t="s">
        <v>489</v>
      </c>
      <c r="C49" s="236">
        <v>3.6238508333333335</v>
      </c>
      <c r="D49" s="237">
        <v>3.4006438685429226</v>
      </c>
      <c r="E49" s="238">
        <v>3.8470577981237444</v>
      </c>
      <c r="F49" s="237">
        <v>3.4643147947000137</v>
      </c>
      <c r="G49" s="238">
        <v>3.7833868719666532</v>
      </c>
      <c r="H49" s="82"/>
    </row>
    <row r="50" spans="1:8" ht="15.75" customHeight="1">
      <c r="A50" s="90"/>
      <c r="B50" s="176" t="s">
        <v>490</v>
      </c>
      <c r="C50" s="247">
        <v>49.244576477702019</v>
      </c>
      <c r="D50" s="248">
        <v>46.732040707904815</v>
      </c>
      <c r="E50" s="249">
        <v>51.757112247499222</v>
      </c>
      <c r="F50" s="248">
        <v>47.442511429882551</v>
      </c>
      <c r="G50" s="249">
        <v>51.046641525521487</v>
      </c>
      <c r="H50" s="82"/>
    </row>
    <row r="51" spans="1:8" ht="15.75" customHeight="1">
      <c r="A51" s="90"/>
      <c r="B51" s="176" t="s">
        <v>491</v>
      </c>
      <c r="C51" s="234">
        <v>1.4694871794871795E-2</v>
      </c>
      <c r="D51" s="240">
        <v>1.2909273609241925E-2</v>
      </c>
      <c r="E51" s="241">
        <v>1.6480469980501664E-2</v>
      </c>
      <c r="F51" s="240" t="s">
        <v>94</v>
      </c>
      <c r="G51" s="241" t="s">
        <v>94</v>
      </c>
      <c r="H51" s="82"/>
    </row>
    <row r="52" spans="1:8" ht="15.75" customHeight="1">
      <c r="A52" s="90"/>
      <c r="B52" s="176" t="s">
        <v>453</v>
      </c>
      <c r="C52" s="236">
        <v>1.3788072849859427</v>
      </c>
      <c r="D52" s="237">
        <v>1.3376780283123777</v>
      </c>
      <c r="E52" s="238">
        <v>1.4199365416595078</v>
      </c>
      <c r="F52" s="237">
        <v>1.3510390966169956</v>
      </c>
      <c r="G52" s="238">
        <v>1.4065754733548899</v>
      </c>
      <c r="H52" s="82"/>
    </row>
    <row r="53" spans="1:8" ht="15.75" customHeight="1">
      <c r="A53" s="90"/>
      <c r="B53" s="176" t="s">
        <v>492</v>
      </c>
      <c r="C53" s="235">
        <v>113.13965948464759</v>
      </c>
      <c r="D53" s="243">
        <v>108.68633354616247</v>
      </c>
      <c r="E53" s="244">
        <v>117.59298542313272</v>
      </c>
      <c r="F53" s="243">
        <v>109.66158941395966</v>
      </c>
      <c r="G53" s="244">
        <v>116.61772955533553</v>
      </c>
      <c r="H53" s="82"/>
    </row>
    <row r="54" spans="1:8" ht="15.75" customHeight="1">
      <c r="A54" s="90"/>
      <c r="B54" s="176" t="s">
        <v>493</v>
      </c>
      <c r="C54" s="236">
        <v>4.0210056655566984</v>
      </c>
      <c r="D54" s="237">
        <v>3.8465981372067719</v>
      </c>
      <c r="E54" s="238">
        <v>4.1954131939066244</v>
      </c>
      <c r="F54" s="237">
        <v>3.8507897039119525</v>
      </c>
      <c r="G54" s="238">
        <v>4.1912216272014442</v>
      </c>
      <c r="H54" s="82"/>
    </row>
    <row r="55" spans="1:8" ht="15.75" customHeight="1">
      <c r="A55" s="90"/>
      <c r="B55" s="176" t="s">
        <v>494</v>
      </c>
      <c r="C55" s="236">
        <v>1.8068518518518519</v>
      </c>
      <c r="D55" s="237">
        <v>1.0695436340670703</v>
      </c>
      <c r="E55" s="238">
        <v>2.5441600696366335</v>
      </c>
      <c r="F55" s="237">
        <v>1.6053074585136413</v>
      </c>
      <c r="G55" s="238">
        <v>2.0083962451900623</v>
      </c>
      <c r="H55" s="82"/>
    </row>
    <row r="56" spans="1:8" ht="15.75" customHeight="1">
      <c r="A56" s="90"/>
      <c r="B56" s="176" t="s">
        <v>495</v>
      </c>
      <c r="C56" s="236">
        <v>2.5055000000000001</v>
      </c>
      <c r="D56" s="237">
        <v>2.2899105388222871</v>
      </c>
      <c r="E56" s="238">
        <v>2.721089461177713</v>
      </c>
      <c r="F56" s="237">
        <v>2.3651236687335504</v>
      </c>
      <c r="G56" s="238">
        <v>2.6458763312664497</v>
      </c>
      <c r="H56" s="82"/>
    </row>
    <row r="57" spans="1:8" ht="15.75" customHeight="1">
      <c r="A57" s="90"/>
      <c r="B57" s="176" t="s">
        <v>496</v>
      </c>
      <c r="C57" s="236">
        <v>1.4714917770176867</v>
      </c>
      <c r="D57" s="237">
        <v>1.3381046232264879</v>
      </c>
      <c r="E57" s="238">
        <v>1.6048789308088856</v>
      </c>
      <c r="F57" s="237">
        <v>1.3297901438620645</v>
      </c>
      <c r="G57" s="238">
        <v>1.613193410173309</v>
      </c>
      <c r="H57" s="82"/>
    </row>
    <row r="58" spans="1:8" ht="15.75" customHeight="1">
      <c r="A58" s="90"/>
      <c r="B58" s="176" t="s">
        <v>497</v>
      </c>
      <c r="C58" s="235">
        <v>81.664912639636924</v>
      </c>
      <c r="D58" s="243">
        <v>79.327109512663711</v>
      </c>
      <c r="E58" s="244">
        <v>84.002715766610137</v>
      </c>
      <c r="F58" s="243">
        <v>78.831395144500675</v>
      </c>
      <c r="G58" s="244">
        <v>84.498430134773173</v>
      </c>
      <c r="H58" s="82"/>
    </row>
    <row r="59" spans="1:8" ht="15.75" customHeight="1">
      <c r="A59" s="90"/>
      <c r="B59" s="176" t="s">
        <v>498</v>
      </c>
      <c r="C59" s="236">
        <v>0.29443153813143808</v>
      </c>
      <c r="D59" s="237">
        <v>0.2513966803453474</v>
      </c>
      <c r="E59" s="238">
        <v>0.33746639591752875</v>
      </c>
      <c r="F59" s="237">
        <v>0.27394816763147112</v>
      </c>
      <c r="G59" s="238">
        <v>0.31491490863140503</v>
      </c>
      <c r="H59" s="82"/>
    </row>
    <row r="60" spans="1:8" ht="15.75" customHeight="1">
      <c r="A60" s="90"/>
      <c r="B60" s="176" t="s">
        <v>499</v>
      </c>
      <c r="C60" s="236">
        <v>0.29829808867179525</v>
      </c>
      <c r="D60" s="237">
        <v>0.26348154368780002</v>
      </c>
      <c r="E60" s="238">
        <v>0.33311463365579047</v>
      </c>
      <c r="F60" s="237">
        <v>0.27982595722706594</v>
      </c>
      <c r="G60" s="238">
        <v>0.31677022011652456</v>
      </c>
      <c r="H60" s="82"/>
    </row>
    <row r="61" spans="1:8" ht="15.75" customHeight="1">
      <c r="A61" s="90"/>
      <c r="B61" s="176" t="s">
        <v>500</v>
      </c>
      <c r="C61" s="236">
        <v>1.0931248862366758</v>
      </c>
      <c r="D61" s="237">
        <v>0.93806835091572816</v>
      </c>
      <c r="E61" s="238">
        <v>1.2481814215576235</v>
      </c>
      <c r="F61" s="237">
        <v>0.98609506725977925</v>
      </c>
      <c r="G61" s="238">
        <v>1.2001547052135724</v>
      </c>
      <c r="H61" s="82"/>
    </row>
    <row r="62" spans="1:8" ht="15.75" customHeight="1">
      <c r="A62" s="90"/>
      <c r="B62" s="176" t="s">
        <v>501</v>
      </c>
      <c r="C62" s="236">
        <v>4.7525829866663383</v>
      </c>
      <c r="D62" s="237">
        <v>4.4814454629013802</v>
      </c>
      <c r="E62" s="238">
        <v>5.0237205104312963</v>
      </c>
      <c r="F62" s="237">
        <v>4.5713268702894689</v>
      </c>
      <c r="G62" s="238">
        <v>4.9338391030432076</v>
      </c>
      <c r="H62" s="82"/>
    </row>
    <row r="63" spans="1:8" ht="15.75" customHeight="1">
      <c r="A63" s="90"/>
      <c r="B63" s="176" t="s">
        <v>502</v>
      </c>
      <c r="C63" s="234">
        <v>0.12893089506172839</v>
      </c>
      <c r="D63" s="240">
        <v>0.12314181793913914</v>
      </c>
      <c r="E63" s="241">
        <v>0.13471997218431764</v>
      </c>
      <c r="F63" s="240">
        <v>0.12590687032636499</v>
      </c>
      <c r="G63" s="241">
        <v>0.13195491979709179</v>
      </c>
      <c r="H63" s="82"/>
    </row>
    <row r="64" spans="1:8" ht="15.75" customHeight="1">
      <c r="A64" s="90"/>
      <c r="B64" s="176" t="s">
        <v>503</v>
      </c>
      <c r="C64" s="247">
        <v>18.142860737722152</v>
      </c>
      <c r="D64" s="248">
        <v>17.243755072665412</v>
      </c>
      <c r="E64" s="249">
        <v>19.041966402778893</v>
      </c>
      <c r="F64" s="248">
        <v>17.5036262623046</v>
      </c>
      <c r="G64" s="249">
        <v>18.782095213139705</v>
      </c>
      <c r="H64" s="82"/>
    </row>
    <row r="65" spans="1:8" ht="15.75" customHeight="1">
      <c r="A65" s="90"/>
      <c r="B65" s="176" t="s">
        <v>504</v>
      </c>
      <c r="C65" s="236">
        <v>0.12096309523809524</v>
      </c>
      <c r="D65" s="237">
        <v>0.10273837418685554</v>
      </c>
      <c r="E65" s="238">
        <v>0.13918781628933496</v>
      </c>
      <c r="F65" s="237" t="s">
        <v>94</v>
      </c>
      <c r="G65" s="238" t="s">
        <v>94</v>
      </c>
      <c r="H65" s="82"/>
    </row>
    <row r="66" spans="1:8" ht="15.75" customHeight="1">
      <c r="A66" s="90"/>
      <c r="B66" s="176" t="s">
        <v>505</v>
      </c>
      <c r="C66" s="236">
        <v>3.119355751854771</v>
      </c>
      <c r="D66" s="237">
        <v>2.9420332727355709</v>
      </c>
      <c r="E66" s="238">
        <v>3.2966782309739711</v>
      </c>
      <c r="F66" s="237">
        <v>3.0189748512249124</v>
      </c>
      <c r="G66" s="238">
        <v>3.2197366524846296</v>
      </c>
      <c r="H66" s="82"/>
    </row>
    <row r="67" spans="1:8" ht="15.75" customHeight="1">
      <c r="A67" s="90"/>
      <c r="B67" s="176" t="s">
        <v>506</v>
      </c>
      <c r="C67" s="235">
        <v>92.033608333565255</v>
      </c>
      <c r="D67" s="243">
        <v>88.644453543093334</v>
      </c>
      <c r="E67" s="244">
        <v>95.422763124037175</v>
      </c>
      <c r="F67" s="243">
        <v>90.056255945254762</v>
      </c>
      <c r="G67" s="244">
        <v>94.010960721875747</v>
      </c>
      <c r="H67" s="82"/>
    </row>
    <row r="68" spans="1:8" ht="15.75" customHeight="1">
      <c r="A68" s="90"/>
      <c r="B68" s="176" t="s">
        <v>507</v>
      </c>
      <c r="C68" s="247">
        <v>37.463525906569117</v>
      </c>
      <c r="D68" s="248">
        <v>35.549117137989654</v>
      </c>
      <c r="E68" s="249">
        <v>39.37793467514858</v>
      </c>
      <c r="F68" s="248">
        <v>36.013426065444243</v>
      </c>
      <c r="G68" s="249">
        <v>38.913625747693992</v>
      </c>
      <c r="H68" s="82"/>
    </row>
    <row r="69" spans="1:8" ht="15.75" customHeight="1">
      <c r="A69" s="90"/>
      <c r="B69" s="176" t="s">
        <v>508</v>
      </c>
      <c r="C69" s="247">
        <v>10.301475052070588</v>
      </c>
      <c r="D69" s="248">
        <v>9.8014457619786448</v>
      </c>
      <c r="E69" s="249">
        <v>10.801504342162531</v>
      </c>
      <c r="F69" s="248">
        <v>9.9556045307674541</v>
      </c>
      <c r="G69" s="249">
        <v>10.647345573373721</v>
      </c>
      <c r="H69" s="82"/>
    </row>
    <row r="70" spans="1:8" ht="15.75" customHeight="1">
      <c r="A70" s="90"/>
      <c r="B70" s="176" t="s">
        <v>509</v>
      </c>
      <c r="C70" s="236">
        <v>0.87845075757575752</v>
      </c>
      <c r="D70" s="237">
        <v>0.78857344090390313</v>
      </c>
      <c r="E70" s="238">
        <v>0.96832807424761191</v>
      </c>
      <c r="F70" s="237">
        <v>0.81566629849915318</v>
      </c>
      <c r="G70" s="238">
        <v>0.94123521665236187</v>
      </c>
      <c r="H70" s="82"/>
    </row>
    <row r="71" spans="1:8" ht="15.75" customHeight="1">
      <c r="A71" s="90"/>
      <c r="B71" s="176" t="s">
        <v>510</v>
      </c>
      <c r="C71" s="247">
        <v>44.88646788422038</v>
      </c>
      <c r="D71" s="248">
        <v>42.190017110026645</v>
      </c>
      <c r="E71" s="249">
        <v>47.582918658414115</v>
      </c>
      <c r="F71" s="248">
        <v>43.4219338575611</v>
      </c>
      <c r="G71" s="249">
        <v>46.35100191087966</v>
      </c>
      <c r="H71" s="82"/>
    </row>
    <row r="72" spans="1:8" ht="15.75" customHeight="1">
      <c r="A72" s="90"/>
      <c r="B72" s="176" t="s">
        <v>511</v>
      </c>
      <c r="C72" s="247">
        <v>36.542949864479958</v>
      </c>
      <c r="D72" s="248">
        <v>34.251268401953858</v>
      </c>
      <c r="E72" s="249">
        <v>38.834631327006058</v>
      </c>
      <c r="F72" s="248">
        <v>34.828699322909706</v>
      </c>
      <c r="G72" s="249">
        <v>38.25720040605021</v>
      </c>
      <c r="H72" s="82"/>
    </row>
    <row r="73" spans="1:8" ht="15.75" customHeight="1">
      <c r="A73" s="90"/>
      <c r="B73" s="239" t="s">
        <v>207</v>
      </c>
      <c r="C73" s="175"/>
      <c r="D73" s="175"/>
      <c r="E73" s="175"/>
      <c r="F73" s="175"/>
      <c r="G73" s="174"/>
      <c r="H73" s="82"/>
    </row>
    <row r="74" spans="1:8" ht="15.75" customHeight="1">
      <c r="A74" s="90"/>
      <c r="B74" s="176" t="s">
        <v>454</v>
      </c>
      <c r="C74" s="236">
        <v>1.1115751920507695</v>
      </c>
      <c r="D74" s="237">
        <v>1.0289361508689261</v>
      </c>
      <c r="E74" s="238">
        <v>1.1942142332326129</v>
      </c>
      <c r="F74" s="237">
        <v>1.06339642353134</v>
      </c>
      <c r="G74" s="238">
        <v>1.159753960570199</v>
      </c>
      <c r="H74" s="82"/>
    </row>
    <row r="75" spans="1:8" ht="15.75" customHeight="1">
      <c r="A75" s="90"/>
      <c r="B75" s="176" t="s">
        <v>455</v>
      </c>
      <c r="C75" s="234">
        <v>0.77343622601740847</v>
      </c>
      <c r="D75" s="240">
        <v>0.73874245023635576</v>
      </c>
      <c r="E75" s="241">
        <v>0.80813000179846117</v>
      </c>
      <c r="F75" s="240">
        <v>0.75439986960094174</v>
      </c>
      <c r="G75" s="241">
        <v>0.79247258243387519</v>
      </c>
      <c r="H75" s="82"/>
    </row>
    <row r="76" spans="1:8" ht="15.75" customHeight="1">
      <c r="A76" s="90"/>
      <c r="B76" s="176" t="s">
        <v>456</v>
      </c>
      <c r="C76" s="234">
        <v>0.21744584651667598</v>
      </c>
      <c r="D76" s="240">
        <v>0.21068282866829283</v>
      </c>
      <c r="E76" s="241">
        <v>0.22420886436505921</v>
      </c>
      <c r="F76" s="240">
        <v>0.21349528571092094</v>
      </c>
      <c r="G76" s="241">
        <v>0.22139640732243113</v>
      </c>
      <c r="H76" s="82"/>
    </row>
    <row r="77" spans="1:8" ht="15.75" customHeight="1">
      <c r="A77" s="90"/>
      <c r="B77" s="176" t="s">
        <v>451</v>
      </c>
      <c r="C77" s="236">
        <v>2.2267950000000001</v>
      </c>
      <c r="D77" s="237">
        <v>1.8007581092825944</v>
      </c>
      <c r="E77" s="238">
        <v>2.652831890717406</v>
      </c>
      <c r="F77" s="237">
        <v>2.0836901341226235</v>
      </c>
      <c r="G77" s="238">
        <v>2.3698998658773767</v>
      </c>
      <c r="H77" s="82"/>
    </row>
    <row r="78" spans="1:8" ht="15.75" customHeight="1">
      <c r="A78" s="90"/>
      <c r="B78" s="176" t="s">
        <v>512</v>
      </c>
      <c r="C78" s="247">
        <v>10.412962962962963</v>
      </c>
      <c r="D78" s="248">
        <v>9.075126669734555</v>
      </c>
      <c r="E78" s="249">
        <v>11.750799256191371</v>
      </c>
      <c r="F78" s="248" t="s">
        <v>94</v>
      </c>
      <c r="G78" s="249" t="s">
        <v>94</v>
      </c>
      <c r="H78" s="82"/>
    </row>
    <row r="79" spans="1:8" ht="15.75" customHeight="1">
      <c r="A79" s="90"/>
      <c r="B79" s="176" t="s">
        <v>458</v>
      </c>
      <c r="C79" s="236">
        <v>0.29651816296536704</v>
      </c>
      <c r="D79" s="237">
        <v>0.2707137637494037</v>
      </c>
      <c r="E79" s="238">
        <v>0.32232256218133037</v>
      </c>
      <c r="F79" s="237">
        <v>0.26977880973808127</v>
      </c>
      <c r="G79" s="238">
        <v>0.32325751619265281</v>
      </c>
      <c r="H79" s="82"/>
    </row>
    <row r="80" spans="1:8" ht="15.75" customHeight="1">
      <c r="A80" s="90"/>
      <c r="B80" s="176" t="s">
        <v>459</v>
      </c>
      <c r="C80" s="236">
        <v>0.31874436085206642</v>
      </c>
      <c r="D80" s="237">
        <v>0.29519641373482514</v>
      </c>
      <c r="E80" s="238">
        <v>0.34229230796930771</v>
      </c>
      <c r="F80" s="237">
        <v>0.30011810069848405</v>
      </c>
      <c r="G80" s="238">
        <v>0.3373706210056488</v>
      </c>
      <c r="H80" s="82"/>
    </row>
    <row r="81" spans="1:8" ht="15.75" customHeight="1">
      <c r="A81" s="90"/>
      <c r="B81" s="176" t="s">
        <v>460</v>
      </c>
      <c r="C81" s="236">
        <v>4.9825895073215642</v>
      </c>
      <c r="D81" s="237">
        <v>4.7940673815324963</v>
      </c>
      <c r="E81" s="238">
        <v>5.1711116331106322</v>
      </c>
      <c r="F81" s="237">
        <v>4.8757203100004824</v>
      </c>
      <c r="G81" s="238">
        <v>5.089458704642646</v>
      </c>
      <c r="H81" s="82"/>
    </row>
    <row r="82" spans="1:8" ht="15.75" customHeight="1">
      <c r="A82" s="90"/>
      <c r="B82" s="176" t="s">
        <v>461</v>
      </c>
      <c r="C82" s="236">
        <v>0.28262660930017014</v>
      </c>
      <c r="D82" s="237">
        <v>0.25224586070497262</v>
      </c>
      <c r="E82" s="238">
        <v>0.31300735789536765</v>
      </c>
      <c r="F82" s="237">
        <v>0.25231141074732133</v>
      </c>
      <c r="G82" s="238">
        <v>0.31294180785301895</v>
      </c>
      <c r="H82" s="82"/>
    </row>
    <row r="83" spans="1:8" ht="15.75" customHeight="1">
      <c r="A83" s="90"/>
      <c r="B83" s="176" t="s">
        <v>462</v>
      </c>
      <c r="C83" s="247">
        <v>17.957943747779627</v>
      </c>
      <c r="D83" s="248">
        <v>17.142654384348315</v>
      </c>
      <c r="E83" s="249">
        <v>18.773233111210939</v>
      </c>
      <c r="F83" s="248">
        <v>17.532888017908753</v>
      </c>
      <c r="G83" s="249">
        <v>18.3829994776505</v>
      </c>
      <c r="H83" s="82"/>
    </row>
    <row r="84" spans="1:8" ht="15.75" customHeight="1">
      <c r="A84" s="90"/>
      <c r="B84" s="176" t="s">
        <v>463</v>
      </c>
      <c r="C84" s="236">
        <v>6.1162952584343442</v>
      </c>
      <c r="D84" s="237">
        <v>5.7668837224513503</v>
      </c>
      <c r="E84" s="238">
        <v>6.4657067944173381</v>
      </c>
      <c r="F84" s="237">
        <v>5.950343821167027</v>
      </c>
      <c r="G84" s="238">
        <v>6.2822466957016614</v>
      </c>
      <c r="H84" s="82"/>
    </row>
    <row r="85" spans="1:8" ht="15.75" customHeight="1">
      <c r="A85" s="90"/>
      <c r="B85" s="176" t="s">
        <v>464</v>
      </c>
      <c r="C85" s="247">
        <v>23.376567042599316</v>
      </c>
      <c r="D85" s="248">
        <v>21.9700339238527</v>
      </c>
      <c r="E85" s="249">
        <v>24.783100161345931</v>
      </c>
      <c r="F85" s="248">
        <v>22.466390364292817</v>
      </c>
      <c r="G85" s="249">
        <v>24.286743720905815</v>
      </c>
      <c r="H85" s="82"/>
    </row>
    <row r="86" spans="1:8" ht="15.75" customHeight="1">
      <c r="A86" s="90"/>
      <c r="B86" s="176" t="s">
        <v>465</v>
      </c>
      <c r="C86" s="236">
        <v>2.5230472040090719</v>
      </c>
      <c r="D86" s="237">
        <v>2.399763719967575</v>
      </c>
      <c r="E86" s="238">
        <v>2.6463306880505688</v>
      </c>
      <c r="F86" s="237">
        <v>2.4542193959868257</v>
      </c>
      <c r="G86" s="238">
        <v>2.5918750120313181</v>
      </c>
      <c r="H86" s="82"/>
    </row>
    <row r="87" spans="1:8" ht="15.75" customHeight="1">
      <c r="A87" s="90"/>
      <c r="B87" s="176" t="s">
        <v>466</v>
      </c>
      <c r="C87" s="235">
        <v>66.632335603520005</v>
      </c>
      <c r="D87" s="243">
        <v>64.352929064614813</v>
      </c>
      <c r="E87" s="244">
        <v>68.911742142425197</v>
      </c>
      <c r="F87" s="243">
        <v>65.207288847976599</v>
      </c>
      <c r="G87" s="244">
        <v>68.057382359063411</v>
      </c>
      <c r="H87" s="82"/>
    </row>
    <row r="88" spans="1:8" ht="15.75" customHeight="1">
      <c r="A88" s="90"/>
      <c r="B88" s="176" t="s">
        <v>470</v>
      </c>
      <c r="C88" s="236">
        <v>1.8448154131554793</v>
      </c>
      <c r="D88" s="237">
        <v>1.7819351623334543</v>
      </c>
      <c r="E88" s="238">
        <v>1.9076956639775042</v>
      </c>
      <c r="F88" s="237">
        <v>1.807682519069596</v>
      </c>
      <c r="G88" s="238">
        <v>1.8819483072413625</v>
      </c>
      <c r="H88" s="82"/>
    </row>
    <row r="89" spans="1:8" ht="15.75" customHeight="1">
      <c r="A89" s="90"/>
      <c r="B89" s="176" t="s">
        <v>471</v>
      </c>
      <c r="C89" s="236">
        <v>2.424694415152274</v>
      </c>
      <c r="D89" s="237">
        <v>2.2653946319221947</v>
      </c>
      <c r="E89" s="238">
        <v>2.5839941983823533</v>
      </c>
      <c r="F89" s="237">
        <v>2.3344278317879592</v>
      </c>
      <c r="G89" s="238">
        <v>2.5149609985165888</v>
      </c>
      <c r="H89" s="82"/>
    </row>
    <row r="90" spans="1:8" ht="15.75" customHeight="1">
      <c r="A90" s="90"/>
      <c r="B90" s="176" t="s">
        <v>513</v>
      </c>
      <c r="C90" s="234">
        <v>6.1857142857142867E-2</v>
      </c>
      <c r="D90" s="240">
        <v>4.4458736742778684E-2</v>
      </c>
      <c r="E90" s="241">
        <v>7.925554897150705E-2</v>
      </c>
      <c r="F90" s="240" t="s">
        <v>94</v>
      </c>
      <c r="G90" s="241" t="s">
        <v>94</v>
      </c>
      <c r="H90" s="82"/>
    </row>
    <row r="91" spans="1:8" ht="15.75" customHeight="1">
      <c r="A91" s="90"/>
      <c r="B91" s="176" t="s">
        <v>473</v>
      </c>
      <c r="C91" s="236">
        <v>0.12901233938785589</v>
      </c>
      <c r="D91" s="237">
        <v>0.11592011776128372</v>
      </c>
      <c r="E91" s="238">
        <v>0.14210456101442806</v>
      </c>
      <c r="F91" s="237" t="s">
        <v>94</v>
      </c>
      <c r="G91" s="238" t="s">
        <v>94</v>
      </c>
      <c r="H91" s="82"/>
    </row>
    <row r="92" spans="1:8" ht="15.75" customHeight="1">
      <c r="A92" s="90"/>
      <c r="B92" s="176" t="s">
        <v>514</v>
      </c>
      <c r="C92" s="236">
        <v>9.9729950017075311</v>
      </c>
      <c r="D92" s="237">
        <v>9.2790163995896773</v>
      </c>
      <c r="E92" s="238">
        <v>10.666973603825385</v>
      </c>
      <c r="F92" s="237">
        <v>9.5718982700659385</v>
      </c>
      <c r="G92" s="238">
        <v>10.374091733349124</v>
      </c>
      <c r="H92" s="82"/>
    </row>
    <row r="93" spans="1:8" ht="15.75" customHeight="1">
      <c r="A93" s="90"/>
      <c r="B93" s="176" t="s">
        <v>475</v>
      </c>
      <c r="C93" s="234">
        <v>2.7945238095238103E-2</v>
      </c>
      <c r="D93" s="240">
        <v>2.1255020595044919E-2</v>
      </c>
      <c r="E93" s="241">
        <v>3.4635455595431283E-2</v>
      </c>
      <c r="F93" s="240">
        <v>2.5286294035401616E-2</v>
      </c>
      <c r="G93" s="241">
        <v>3.0604182155074589E-2</v>
      </c>
      <c r="H93" s="82"/>
    </row>
    <row r="94" spans="1:8" ht="15.75" customHeight="1">
      <c r="A94" s="90"/>
      <c r="B94" s="176" t="s">
        <v>476</v>
      </c>
      <c r="C94" s="234">
        <v>0.23979760654588098</v>
      </c>
      <c r="D94" s="240">
        <v>0.22920532694909629</v>
      </c>
      <c r="E94" s="241">
        <v>0.25038988614266566</v>
      </c>
      <c r="F94" s="240">
        <v>0.23306143531428655</v>
      </c>
      <c r="G94" s="241">
        <v>0.2465337777774754</v>
      </c>
      <c r="H94" s="82"/>
    </row>
    <row r="95" spans="1:8" ht="15.75" customHeight="1">
      <c r="A95" s="90"/>
      <c r="B95" s="176" t="s">
        <v>477</v>
      </c>
      <c r="C95" s="236">
        <v>9.497197225904813</v>
      </c>
      <c r="D95" s="237">
        <v>8.9336644094621693</v>
      </c>
      <c r="E95" s="238">
        <v>10.060730042347457</v>
      </c>
      <c r="F95" s="237">
        <v>9.0548869948905431</v>
      </c>
      <c r="G95" s="238">
        <v>9.9395074569190829</v>
      </c>
      <c r="H95" s="82"/>
    </row>
    <row r="96" spans="1:8" ht="15.75" customHeight="1">
      <c r="A96" s="90"/>
      <c r="B96" s="176" t="s">
        <v>478</v>
      </c>
      <c r="C96" s="236">
        <v>6.5533333333333337</v>
      </c>
      <c r="D96" s="237">
        <v>6.1887242206765753</v>
      </c>
      <c r="E96" s="238">
        <v>6.917942445990092</v>
      </c>
      <c r="F96" s="237">
        <v>6.313526527690521</v>
      </c>
      <c r="G96" s="238">
        <v>6.7931401389761463</v>
      </c>
      <c r="H96" s="82"/>
    </row>
    <row r="97" spans="1:8" ht="15.75" customHeight="1">
      <c r="A97" s="90"/>
      <c r="B97" s="176" t="s">
        <v>480</v>
      </c>
      <c r="C97" s="234">
        <v>0.73412429067256424</v>
      </c>
      <c r="D97" s="240">
        <v>0.70537377562729997</v>
      </c>
      <c r="E97" s="241">
        <v>0.76287480571782851</v>
      </c>
      <c r="F97" s="240">
        <v>0.71641969932754268</v>
      </c>
      <c r="G97" s="241">
        <v>0.7518288820175858</v>
      </c>
      <c r="H97" s="82"/>
    </row>
    <row r="98" spans="1:8" ht="15.75" customHeight="1">
      <c r="A98" s="90"/>
      <c r="B98" s="176" t="s">
        <v>481</v>
      </c>
      <c r="C98" s="234">
        <v>1.3251573789887817E-2</v>
      </c>
      <c r="D98" s="240">
        <v>1.2772758900144234E-2</v>
      </c>
      <c r="E98" s="241">
        <v>1.3730388679631401E-2</v>
      </c>
      <c r="F98" s="240">
        <v>1.2965845293602214E-2</v>
      </c>
      <c r="G98" s="241">
        <v>1.3537302286173421E-2</v>
      </c>
      <c r="H98" s="82"/>
    </row>
    <row r="99" spans="1:8" ht="15.75" customHeight="1">
      <c r="A99" s="90"/>
      <c r="B99" s="176" t="s">
        <v>482</v>
      </c>
      <c r="C99" s="247">
        <v>12.12619940798294</v>
      </c>
      <c r="D99" s="248">
        <v>11.603952917994548</v>
      </c>
      <c r="E99" s="249">
        <v>12.648445897971332</v>
      </c>
      <c r="F99" s="248">
        <v>11.836883804533411</v>
      </c>
      <c r="G99" s="249">
        <v>12.415515011432468</v>
      </c>
      <c r="H99" s="82"/>
    </row>
    <row r="100" spans="1:8" ht="15.75" customHeight="1">
      <c r="A100" s="90"/>
      <c r="B100" s="176" t="s">
        <v>483</v>
      </c>
      <c r="C100" s="234">
        <v>3.2127821756448662E-2</v>
      </c>
      <c r="D100" s="240">
        <v>2.7636034476645858E-2</v>
      </c>
      <c r="E100" s="241">
        <v>3.6619609036251465E-2</v>
      </c>
      <c r="F100" s="240">
        <v>3.0628086296539139E-2</v>
      </c>
      <c r="G100" s="241">
        <v>3.3627557216358184E-2</v>
      </c>
      <c r="H100" s="82"/>
    </row>
    <row r="101" spans="1:8" ht="15.75" customHeight="1">
      <c r="A101" s="90"/>
      <c r="B101" s="176" t="s">
        <v>486</v>
      </c>
      <c r="C101" s="247">
        <v>31.643302063675385</v>
      </c>
      <c r="D101" s="248">
        <v>30.120580135784319</v>
      </c>
      <c r="E101" s="249">
        <v>33.166023991566448</v>
      </c>
      <c r="F101" s="248">
        <v>30.661410393318338</v>
      </c>
      <c r="G101" s="249">
        <v>32.625193734032429</v>
      </c>
      <c r="H101" s="82"/>
    </row>
    <row r="102" spans="1:8" ht="15.75" customHeight="1">
      <c r="A102" s="90"/>
      <c r="B102" s="176" t="s">
        <v>487</v>
      </c>
      <c r="C102" s="234">
        <v>5.3051863900119595E-2</v>
      </c>
      <c r="D102" s="240">
        <v>5.0578341628800691E-2</v>
      </c>
      <c r="E102" s="241">
        <v>5.5525386171438498E-2</v>
      </c>
      <c r="F102" s="240">
        <v>5.1664493852399573E-2</v>
      </c>
      <c r="G102" s="241">
        <v>5.4439233947839616E-2</v>
      </c>
      <c r="H102" s="82"/>
    </row>
    <row r="103" spans="1:8" ht="15.75" customHeight="1">
      <c r="A103" s="90"/>
      <c r="B103" s="176" t="s">
        <v>488</v>
      </c>
      <c r="C103" s="247">
        <v>11.728452498134521</v>
      </c>
      <c r="D103" s="248">
        <v>10.945890498160988</v>
      </c>
      <c r="E103" s="249">
        <v>12.511014498108054</v>
      </c>
      <c r="F103" s="248">
        <v>11.254912881785044</v>
      </c>
      <c r="G103" s="249">
        <v>12.201992114483998</v>
      </c>
      <c r="H103" s="82"/>
    </row>
    <row r="104" spans="1:8" ht="15.75" customHeight="1">
      <c r="A104" s="90"/>
      <c r="B104" s="176" t="s">
        <v>490</v>
      </c>
      <c r="C104" s="247">
        <v>13.835088263929171</v>
      </c>
      <c r="D104" s="248">
        <v>13.037836300351099</v>
      </c>
      <c r="E104" s="249">
        <v>14.632340227507243</v>
      </c>
      <c r="F104" s="248">
        <v>13.396571894187289</v>
      </c>
      <c r="G104" s="249">
        <v>14.273604633671052</v>
      </c>
      <c r="H104" s="82"/>
    </row>
    <row r="105" spans="1:8" ht="15.75" customHeight="1">
      <c r="A105" s="90"/>
      <c r="B105" s="176" t="s">
        <v>491</v>
      </c>
      <c r="C105" s="234">
        <v>1.4672222222222224E-2</v>
      </c>
      <c r="D105" s="240">
        <v>1.3005330622584294E-2</v>
      </c>
      <c r="E105" s="241">
        <v>1.6339113821860155E-2</v>
      </c>
      <c r="F105" s="240" t="s">
        <v>94</v>
      </c>
      <c r="G105" s="241" t="s">
        <v>94</v>
      </c>
      <c r="H105" s="82"/>
    </row>
    <row r="106" spans="1:8" ht="15.75" customHeight="1">
      <c r="A106" s="90"/>
      <c r="B106" s="176" t="s">
        <v>453</v>
      </c>
      <c r="C106" s="236">
        <v>1.388336474524271</v>
      </c>
      <c r="D106" s="237">
        <v>1.3410294993126022</v>
      </c>
      <c r="E106" s="238">
        <v>1.4356434497359398</v>
      </c>
      <c r="F106" s="237">
        <v>1.362823766416408</v>
      </c>
      <c r="G106" s="238">
        <v>1.413849182632134</v>
      </c>
      <c r="H106" s="82"/>
    </row>
    <row r="107" spans="1:8" ht="15.75" customHeight="1">
      <c r="A107" s="90"/>
      <c r="B107" s="176" t="s">
        <v>492</v>
      </c>
      <c r="C107" s="235">
        <v>90.500182578586404</v>
      </c>
      <c r="D107" s="243">
        <v>86.261620604126563</v>
      </c>
      <c r="E107" s="244">
        <v>94.738744553046246</v>
      </c>
      <c r="F107" s="243">
        <v>88.404197857257103</v>
      </c>
      <c r="G107" s="244">
        <v>92.596167299915706</v>
      </c>
      <c r="H107" s="82"/>
    </row>
    <row r="108" spans="1:8" ht="15.75" customHeight="1">
      <c r="A108" s="90"/>
      <c r="B108" s="176" t="s">
        <v>493</v>
      </c>
      <c r="C108" s="236">
        <v>1.8749150143121789</v>
      </c>
      <c r="D108" s="237">
        <v>1.7453646147716926</v>
      </c>
      <c r="E108" s="238">
        <v>2.0044654138526652</v>
      </c>
      <c r="F108" s="237">
        <v>1.7602294065462594</v>
      </c>
      <c r="G108" s="238">
        <v>1.9896006220780984</v>
      </c>
      <c r="H108" s="82"/>
    </row>
    <row r="109" spans="1:8" ht="15.75" customHeight="1">
      <c r="A109" s="90"/>
      <c r="B109" s="176" t="s">
        <v>494</v>
      </c>
      <c r="C109" s="236">
        <v>1.5923578102409681</v>
      </c>
      <c r="D109" s="237">
        <v>1.3672740768278542</v>
      </c>
      <c r="E109" s="238">
        <v>1.8174415436540821</v>
      </c>
      <c r="F109" s="237">
        <v>1.2850086058584052</v>
      </c>
      <c r="G109" s="238">
        <v>1.8997070146235311</v>
      </c>
      <c r="H109" s="82"/>
    </row>
    <row r="110" spans="1:8" ht="15.75" customHeight="1">
      <c r="A110" s="90"/>
      <c r="B110" s="176" t="s">
        <v>496</v>
      </c>
      <c r="C110" s="236">
        <v>0.81931293112890791</v>
      </c>
      <c r="D110" s="237">
        <v>0.709488064609755</v>
      </c>
      <c r="E110" s="238">
        <v>0.92913779764806081</v>
      </c>
      <c r="F110" s="237">
        <v>0.73270441955140597</v>
      </c>
      <c r="G110" s="238">
        <v>0.90592144270640984</v>
      </c>
      <c r="H110" s="82"/>
    </row>
    <row r="111" spans="1:8" ht="15.75" customHeight="1">
      <c r="A111" s="90"/>
      <c r="B111" s="176" t="s">
        <v>497</v>
      </c>
      <c r="C111" s="235">
        <v>64.00764105272728</v>
      </c>
      <c r="D111" s="243">
        <v>61.418770265108513</v>
      </c>
      <c r="E111" s="244">
        <v>66.596511840346054</v>
      </c>
      <c r="F111" s="243">
        <v>62.680910712541035</v>
      </c>
      <c r="G111" s="244">
        <v>65.334371392913525</v>
      </c>
      <c r="H111" s="82"/>
    </row>
    <row r="112" spans="1:8" ht="15.75" customHeight="1">
      <c r="A112" s="90"/>
      <c r="B112" s="176" t="s">
        <v>498</v>
      </c>
      <c r="C112" s="234" t="s">
        <v>107</v>
      </c>
      <c r="D112" s="240" t="s">
        <v>94</v>
      </c>
      <c r="E112" s="241" t="s">
        <v>94</v>
      </c>
      <c r="F112" s="240" t="s">
        <v>94</v>
      </c>
      <c r="G112" s="241" t="s">
        <v>94</v>
      </c>
      <c r="H112" s="82"/>
    </row>
    <row r="113" spans="1:8" ht="15.75" customHeight="1">
      <c r="A113" s="90"/>
      <c r="B113" s="176" t="s">
        <v>499</v>
      </c>
      <c r="C113" s="236">
        <v>0.22331827999528206</v>
      </c>
      <c r="D113" s="237">
        <v>0.20376928723879784</v>
      </c>
      <c r="E113" s="238">
        <v>0.24286727275176628</v>
      </c>
      <c r="F113" s="237">
        <v>0.20538948574787044</v>
      </c>
      <c r="G113" s="238">
        <v>0.24124707424269368</v>
      </c>
      <c r="H113" s="82"/>
    </row>
    <row r="114" spans="1:8" ht="15.75" customHeight="1">
      <c r="A114" s="90"/>
      <c r="B114" s="176" t="s">
        <v>500</v>
      </c>
      <c r="C114" s="236">
        <v>1.100175794866413</v>
      </c>
      <c r="D114" s="237">
        <v>0.99081597088474649</v>
      </c>
      <c r="E114" s="238">
        <v>1.2095356188480795</v>
      </c>
      <c r="F114" s="237">
        <v>0.99613151687991053</v>
      </c>
      <c r="G114" s="238">
        <v>1.2042200728529155</v>
      </c>
      <c r="H114" s="82"/>
    </row>
    <row r="115" spans="1:8" ht="15.75" customHeight="1">
      <c r="A115" s="90"/>
      <c r="B115" s="176" t="s">
        <v>501</v>
      </c>
      <c r="C115" s="236">
        <v>3.2525186326171078</v>
      </c>
      <c r="D115" s="237">
        <v>3.0361542012021472</v>
      </c>
      <c r="E115" s="238">
        <v>3.4688830640320685</v>
      </c>
      <c r="F115" s="237">
        <v>3.134479953562435</v>
      </c>
      <c r="G115" s="238">
        <v>3.3705573116717806</v>
      </c>
      <c r="H115" s="82"/>
    </row>
    <row r="116" spans="1:8" ht="15.75" customHeight="1">
      <c r="A116" s="90"/>
      <c r="B116" s="176" t="s">
        <v>502</v>
      </c>
      <c r="C116" s="234">
        <v>1.3046158698005517E-2</v>
      </c>
      <c r="D116" s="240">
        <v>1.1770959307037841E-2</v>
      </c>
      <c r="E116" s="241">
        <v>1.4321358088973193E-2</v>
      </c>
      <c r="F116" s="240">
        <v>1.2375411849141654E-2</v>
      </c>
      <c r="G116" s="241">
        <v>1.3716905546869379E-2</v>
      </c>
      <c r="H116" s="82"/>
    </row>
    <row r="117" spans="1:8" ht="15.75" customHeight="1">
      <c r="A117" s="90"/>
      <c r="B117" s="176" t="s">
        <v>503</v>
      </c>
      <c r="C117" s="247">
        <v>16.677819661073034</v>
      </c>
      <c r="D117" s="248">
        <v>15.973402290816454</v>
      </c>
      <c r="E117" s="249">
        <v>17.382237031329616</v>
      </c>
      <c r="F117" s="248">
        <v>16.289211187150038</v>
      </c>
      <c r="G117" s="249">
        <v>17.066428134996031</v>
      </c>
      <c r="H117" s="82"/>
    </row>
    <row r="118" spans="1:8" ht="15.75" customHeight="1">
      <c r="A118" s="90"/>
      <c r="B118" s="176" t="s">
        <v>505</v>
      </c>
      <c r="C118" s="236">
        <v>1.9787414936665424</v>
      </c>
      <c r="D118" s="237">
        <v>1.884455827231093</v>
      </c>
      <c r="E118" s="238">
        <v>2.0730271601019918</v>
      </c>
      <c r="F118" s="237">
        <v>1.9113784080345371</v>
      </c>
      <c r="G118" s="238">
        <v>2.0461045792985479</v>
      </c>
      <c r="H118" s="82"/>
    </row>
    <row r="119" spans="1:8" ht="15.75" customHeight="1">
      <c r="A119" s="90"/>
      <c r="B119" s="176" t="s">
        <v>506</v>
      </c>
      <c r="C119" s="247">
        <v>29.65210940662147</v>
      </c>
      <c r="D119" s="248">
        <v>27.705094589769065</v>
      </c>
      <c r="E119" s="249">
        <v>31.599124223473876</v>
      </c>
      <c r="F119" s="248">
        <v>28.661608869873415</v>
      </c>
      <c r="G119" s="249">
        <v>30.642609943369525</v>
      </c>
      <c r="H119" s="82"/>
    </row>
    <row r="120" spans="1:8" ht="15.75" customHeight="1">
      <c r="A120" s="90"/>
      <c r="B120" s="176" t="s">
        <v>507</v>
      </c>
      <c r="C120" s="247">
        <v>19.41732333653178</v>
      </c>
      <c r="D120" s="248">
        <v>18.182415735082333</v>
      </c>
      <c r="E120" s="249">
        <v>20.652230937981226</v>
      </c>
      <c r="F120" s="248">
        <v>18.672288735210373</v>
      </c>
      <c r="G120" s="249">
        <v>20.162357937853187</v>
      </c>
      <c r="H120" s="82"/>
    </row>
    <row r="121" spans="1:8" ht="15.75" customHeight="1">
      <c r="A121" s="90"/>
      <c r="B121" s="176" t="s">
        <v>508</v>
      </c>
      <c r="C121" s="236">
        <v>6.3573360708428153</v>
      </c>
      <c r="D121" s="237">
        <v>6.0679328980963634</v>
      </c>
      <c r="E121" s="238">
        <v>6.6467392435892672</v>
      </c>
      <c r="F121" s="237">
        <v>6.224666155753491</v>
      </c>
      <c r="G121" s="238">
        <v>6.4900059859321395</v>
      </c>
      <c r="H121" s="82"/>
    </row>
    <row r="122" spans="1:8" ht="15.75" customHeight="1">
      <c r="A122" s="90"/>
      <c r="B122" s="176" t="s">
        <v>509</v>
      </c>
      <c r="C122" s="236">
        <v>0.39592945352405762</v>
      </c>
      <c r="D122" s="237">
        <v>0.38394067611582616</v>
      </c>
      <c r="E122" s="238">
        <v>0.40791823093228907</v>
      </c>
      <c r="F122" s="237" t="s">
        <v>94</v>
      </c>
      <c r="G122" s="238" t="s">
        <v>94</v>
      </c>
      <c r="H122" s="82"/>
    </row>
    <row r="123" spans="1:8" ht="15.75" customHeight="1">
      <c r="A123" s="90"/>
      <c r="B123" s="176" t="s">
        <v>510</v>
      </c>
      <c r="C123" s="247">
        <v>42.067598270309858</v>
      </c>
      <c r="D123" s="248">
        <v>39.74201431648774</v>
      </c>
      <c r="E123" s="249">
        <v>44.393182224131976</v>
      </c>
      <c r="F123" s="248">
        <v>40.752902234925841</v>
      </c>
      <c r="G123" s="249">
        <v>43.382294305693875</v>
      </c>
      <c r="H123" s="82"/>
    </row>
    <row r="124" spans="1:8" ht="15.75" customHeight="1">
      <c r="A124" s="90"/>
      <c r="B124" s="196" t="s">
        <v>511</v>
      </c>
      <c r="C124" s="252">
        <v>4.1525738879806848</v>
      </c>
      <c r="D124" s="253">
        <v>3.8387052543610931</v>
      </c>
      <c r="E124" s="254">
        <v>4.4664425216002765</v>
      </c>
      <c r="F124" s="253">
        <v>3.9968059966223031</v>
      </c>
      <c r="G124" s="254">
        <v>4.3083417793390666</v>
      </c>
      <c r="H124" s="82"/>
    </row>
    <row r="125" spans="1:8" ht="15.75" customHeight="1">
      <c r="B125" s="255" t="s">
        <v>715</v>
      </c>
    </row>
    <row r="126" spans="1:8" ht="15.75" customHeight="1">
      <c r="A126" s="1"/>
      <c r="B126"/>
      <c r="C126"/>
      <c r="D126"/>
      <c r="E126"/>
      <c r="F126"/>
      <c r="G126"/>
    </row>
    <row r="127" spans="1:8" ht="15.75" customHeight="1">
      <c r="A127" s="1"/>
      <c r="B127"/>
      <c r="C127"/>
      <c r="D127"/>
      <c r="E127"/>
      <c r="F127"/>
      <c r="G127"/>
    </row>
  </sheetData>
  <dataConsolidate/>
  <mergeCells count="4">
    <mergeCell ref="F2:G2"/>
    <mergeCell ref="B2:B3"/>
    <mergeCell ref="A2:A3"/>
    <mergeCell ref="D2:E2"/>
  </mergeCells>
  <conditionalFormatting sqref="A4:G4 A5 A6:G6 A7 A8:G8 A9 A10:G10 A11:A12 A13:G13 A14:A72 A73:G73 A74:A124">
    <cfRule type="expression" dxfId="35" priority="237">
      <formula>IF(CertVal_IsBlnkRow*CertVal_IsBlnkRowNext=1,TRUE,FALSE)</formula>
    </cfRule>
  </conditionalFormatting>
  <conditionalFormatting sqref="B5:G124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572018F4-27D4-4896-81FB-3B9342E1B856}"/>
    <hyperlink ref="B7" location="'Fire Assay (Bi)'!$A$1" display="'Fire Assay (Bi)'!$A$1" xr:uid="{FE819666-4193-4B29-80CA-D999BF7F5676}"/>
    <hyperlink ref="B9" location="'PA'!$A$1" display="'PA'!$A$1" xr:uid="{748FBCD4-BA59-44C6-98B3-DDDC552452D4}"/>
    <hyperlink ref="B11" location="'IRC'!$A$1" display="'IRC'!$A$1" xr:uid="{02B2708A-92E7-4736-8D85-163AB0701F48}"/>
    <hyperlink ref="B12" location="'IRC'!$A$18" display="'IRC'!$A$18" xr:uid="{79945C3E-E053-4581-9FD0-23982A5FFACC}"/>
    <hyperlink ref="B14" location="'4-Acid'!$A$1" display="'4-Acid'!$A$1" xr:uid="{1ACBBB25-0BC2-47A2-A70A-839B7FB75856}"/>
    <hyperlink ref="B15" location="'4-Acid'!$A$41" display="'4-Acid'!$A$41" xr:uid="{883DF36F-D588-4BBE-A44D-AC5019F46669}"/>
    <hyperlink ref="B16" location="'4-Acid'!$A$59" display="'4-Acid'!$A$59" xr:uid="{72B14912-E793-48F6-9158-C9E515FF60A7}"/>
    <hyperlink ref="B17" location="'4-Acid'!$A$95" display="'4-Acid'!$A$95" xr:uid="{0BC3D08C-A181-4F90-B539-092B2A3116DB}"/>
    <hyperlink ref="B18" location="'4-Acid'!$A$113" display="'4-Acid'!$A$113" xr:uid="{520E9E8B-099F-4D4E-9168-B787CB12E687}"/>
    <hyperlink ref="B19" location="'4-Acid'!$A$132" display="'4-Acid'!$A$132" xr:uid="{0CE71AC0-CFD0-4B9C-9CC0-FCF458E1FB89}"/>
    <hyperlink ref="B20" location="'4-Acid'!$A$150" display="'4-Acid'!$A$150" xr:uid="{CE8704BD-E834-48C5-BBD7-ECF646E681A5}"/>
    <hyperlink ref="B21" location="'4-Acid'!$A$168" display="'4-Acid'!$A$168" xr:uid="{B6D845C9-BB2F-4985-9F02-667E69D1A798}"/>
    <hyperlink ref="B22" location="'4-Acid'!$A$187" display="'4-Acid'!$A$187" xr:uid="{5AC5D0A7-869E-4F8C-A4E9-032B2A8433C7}"/>
    <hyperlink ref="B23" location="'4-Acid'!$A$205" display="'4-Acid'!$A$205" xr:uid="{3EF281FA-86EB-4FB2-8427-1D4AD08B3625}"/>
    <hyperlink ref="B24" location="'4-Acid'!$A$224" display="'4-Acid'!$A$224" xr:uid="{ACF6A509-F5C2-4657-8CB1-3C6D4FA18F6C}"/>
    <hyperlink ref="B25" location="'4-Acid'!$A$242" display="'4-Acid'!$A$242" xr:uid="{B0C9C0B0-7F4F-4C80-9515-DD627FCCB07A}"/>
    <hyperlink ref="B26" location="'4-Acid'!$A$260" display="'4-Acid'!$A$260" xr:uid="{EEDB099A-0768-42F0-956A-24B761501D8D}"/>
    <hyperlink ref="B27" location="'4-Acid'!$A$278" display="'4-Acid'!$A$278" xr:uid="{606F3867-69AB-4E2F-AC63-CE020B245E97}"/>
    <hyperlink ref="B28" location="'4-Acid'!$A$296" display="'4-Acid'!$A$296" xr:uid="{287B207E-D37D-40D1-B67E-D82CAABAC707}"/>
    <hyperlink ref="B29" location="'4-Acid'!$A$314" display="'4-Acid'!$A$314" xr:uid="{E6797FAA-323A-4F2F-B417-9E6976188E77}"/>
    <hyperlink ref="B30" location="'4-Acid'!$A$333" display="'4-Acid'!$A$333" xr:uid="{6173382F-443A-4A43-959E-1050AE354907}"/>
    <hyperlink ref="B31" location="'4-Acid'!$A$351" display="'4-Acid'!$A$351" xr:uid="{2B4D2235-98BD-441A-9493-6F01D22E5622}"/>
    <hyperlink ref="B32" location="'4-Acid'!$A$369" display="'4-Acid'!$A$369" xr:uid="{FD3D051A-9952-405E-A37D-70472C2D00CC}"/>
    <hyperlink ref="B33" location="'4-Acid'!$A$405" display="'4-Acid'!$A$405" xr:uid="{B920400F-EC9F-4BCD-B7A8-741DA0903DDF}"/>
    <hyperlink ref="B34" location="'4-Acid'!$A$442" display="'4-Acid'!$A$442" xr:uid="{D405C2F1-536C-43A2-9F51-ECD982C60C1F}"/>
    <hyperlink ref="B35" location="'4-Acid'!$A$460" display="'4-Acid'!$A$460" xr:uid="{67851A29-5545-46F3-A247-168A52166AA6}"/>
    <hyperlink ref="B36" location="'4-Acid'!$A$478" display="'4-Acid'!$A$478" xr:uid="{9687E990-1E3C-48DF-9AF1-5A9D4078BAA6}"/>
    <hyperlink ref="B37" location="'4-Acid'!$A$496" display="'4-Acid'!$A$496" xr:uid="{AB165605-CD1B-432F-A28C-5BA699E62BFF}"/>
    <hyperlink ref="B38" location="'4-Acid'!$A$515" display="'4-Acid'!$A$515" xr:uid="{C1A0EDCA-AECB-430A-853C-290A3451CFDC}"/>
    <hyperlink ref="B39" location="'4-Acid'!$A$533" display="'4-Acid'!$A$533" xr:uid="{CA0CD59B-90CC-49FE-9B5C-6492CCB45CF0}"/>
    <hyperlink ref="B40" location="'4-Acid'!$A$552" display="'4-Acid'!$A$552" xr:uid="{0C4A7E8B-FD4F-40AF-81C6-25BCD7E5F175}"/>
    <hyperlink ref="B41" location="'4-Acid'!$A$570" display="'4-Acid'!$A$570" xr:uid="{235456EE-862A-4584-B31C-F695B8CA4E0F}"/>
    <hyperlink ref="B42" location="'4-Acid'!$A$588" display="'4-Acid'!$A$588" xr:uid="{60854238-F4E0-410C-8AEC-887FB2CFA94F}"/>
    <hyperlink ref="B43" location="'4-Acid'!$A$606" display="'4-Acid'!$A$606" xr:uid="{CD232CDF-9F62-463C-8C25-B865887FE57A}"/>
    <hyperlink ref="B44" location="'4-Acid'!$A$624" display="'4-Acid'!$A$624" xr:uid="{6BDADF81-DB4C-4386-9838-E6BBB7994319}"/>
    <hyperlink ref="B45" location="'4-Acid'!$A$642" display="'4-Acid'!$A$642" xr:uid="{546E0664-000E-4E85-9799-19314CA18C9F}"/>
    <hyperlink ref="B46" location="'4-Acid'!$A$660" display="'4-Acid'!$A$660" xr:uid="{FEB23A2E-B380-4496-A02A-8B724EA2F9D7}"/>
    <hyperlink ref="B47" location="'4-Acid'!$A$678" display="'4-Acid'!$A$678" xr:uid="{BAC3722C-556E-4F47-BA48-1790F30997CE}"/>
    <hyperlink ref="B48" location="'4-Acid'!$A$696" display="'4-Acid'!$A$696" xr:uid="{D38FDD7E-03E0-4BD2-91A8-1A980A3F6F21}"/>
    <hyperlink ref="B49" location="'4-Acid'!$A$715" display="'4-Acid'!$A$715" xr:uid="{7814264B-5DD4-4670-A4A5-3C718995AC58}"/>
    <hyperlink ref="B50" location="'4-Acid'!$A$733" display="'4-Acid'!$A$733" xr:uid="{E65CBE17-B781-495C-9265-2702C354C6E5}"/>
    <hyperlink ref="B51" location="'4-Acid'!$A$751" display="'4-Acid'!$A$751" xr:uid="{BBF99184-B1C8-4DEB-9EC0-95BBF5304684}"/>
    <hyperlink ref="B52" location="'4-Acid'!$A$769" display="'4-Acid'!$A$769" xr:uid="{2D2AAE09-FDAB-400D-A61E-47593FE7506A}"/>
    <hyperlink ref="B53" location="'4-Acid'!$A$787" display="'4-Acid'!$A$787" xr:uid="{C02C7DEE-866B-482D-AE4C-D0022145032A}"/>
    <hyperlink ref="B54" location="'4-Acid'!$A$805" display="'4-Acid'!$A$805" xr:uid="{87D10353-394A-413A-BF95-7F8017FECC92}"/>
    <hyperlink ref="B55" location="'4-Acid'!$A$824" display="'4-Acid'!$A$824" xr:uid="{74051311-ECD7-4C41-BCFF-A61E927EDC0C}"/>
    <hyperlink ref="B56" location="'4-Acid'!$A$842" display="'4-Acid'!$A$842" xr:uid="{A277F3E6-5F08-4CC2-9EF5-E63950D2BBA6}"/>
    <hyperlink ref="B57" location="'4-Acid'!$A$860" display="'4-Acid'!$A$860" xr:uid="{62206A26-6DBF-4555-A560-3458B4189C0D}"/>
    <hyperlink ref="B58" location="'4-Acid'!$A$879" display="'4-Acid'!$A$879" xr:uid="{F32B0640-6682-4893-8168-7E2D1FA9C47B}"/>
    <hyperlink ref="B59" location="'4-Acid'!$A$897" display="'4-Acid'!$A$897" xr:uid="{C3D807D8-970D-47A0-BBD1-0822930B8A91}"/>
    <hyperlink ref="B60" location="'4-Acid'!$A$916" display="'4-Acid'!$A$916" xr:uid="{01443BDD-D42F-4EE1-93F1-6DD619EA78B0}"/>
    <hyperlink ref="B61" location="'4-Acid'!$A$935" display="'4-Acid'!$A$935" xr:uid="{67A19514-B8CD-4BAD-9BD8-A9D779D3EAB2}"/>
    <hyperlink ref="B62" location="'4-Acid'!$A$953" display="'4-Acid'!$A$953" xr:uid="{F859F5B2-AC39-4860-B2CA-661F2030B6A6}"/>
    <hyperlink ref="B63" location="'4-Acid'!$A$971" display="'4-Acid'!$A$971" xr:uid="{56AC9769-4814-4720-8FD5-5E6DC9604B2E}"/>
    <hyperlink ref="B64" location="'4-Acid'!$A$989" display="'4-Acid'!$A$989" xr:uid="{29EB0928-F9A2-4454-9918-714E48678232}"/>
    <hyperlink ref="B65" location="'4-Acid'!$A$1007" display="'4-Acid'!$A$1007" xr:uid="{FA798D9A-0B25-43D9-A61C-E20F34283A10}"/>
    <hyperlink ref="B66" location="'4-Acid'!$A$1025" display="'4-Acid'!$A$1025" xr:uid="{65F131AD-F709-4A9D-9AC2-870928ACFCFE}"/>
    <hyperlink ref="B67" location="'4-Acid'!$A$1043" display="'4-Acid'!$A$1043" xr:uid="{CFE8BA44-F008-4F43-8C33-D3C9C10FFC96}"/>
    <hyperlink ref="B68" location="'4-Acid'!$A$1061" display="'4-Acid'!$A$1061" xr:uid="{E32D07B4-004D-4A24-A877-25AB09297783}"/>
    <hyperlink ref="B69" location="'4-Acid'!$A$1079" display="'4-Acid'!$A$1079" xr:uid="{2FA5EA7A-FAAF-4228-BF25-59827893DE4C}"/>
    <hyperlink ref="B70" location="'4-Acid'!$A$1097" display="'4-Acid'!$A$1097" xr:uid="{A863D85D-FB77-4C8E-AAAA-82C2FD9EFEA2}"/>
    <hyperlink ref="B71" location="'4-Acid'!$A$1115" display="'4-Acid'!$A$1115" xr:uid="{A619199D-A597-4CC4-8B5F-EAF65A2D8F33}"/>
    <hyperlink ref="B72" location="'4-Acid'!$A$1133" display="'4-Acid'!$A$1133" xr:uid="{F7139B9E-7582-4B57-B8B7-5860DBBD9D6C}"/>
    <hyperlink ref="B74" location="'Aqua Regia'!$A$1" display="'Aqua Regia'!$A$1" xr:uid="{535847C1-973D-48F8-BF38-474564FB58DB}"/>
    <hyperlink ref="B75" location="'Aqua Regia'!$A$18" display="'Aqua Regia'!$A$18" xr:uid="{0BE6F471-2BD9-4C10-9250-B33C3A743185}"/>
    <hyperlink ref="B76" location="'Aqua Regia'!$A$58" display="'Aqua Regia'!$A$58" xr:uid="{40A08A92-556F-4960-B7B1-214FB07BAD25}"/>
    <hyperlink ref="B77" location="'Aqua Regia'!$A$76" display="'Aqua Regia'!$A$76" xr:uid="{23132683-A38F-4AAC-A26B-836382F7EDC7}"/>
    <hyperlink ref="B78" location="'Aqua Regia'!$A$94" display="'Aqua Regia'!$A$94" xr:uid="{50D128F1-9702-4A6C-8C1E-056C969DE25A}"/>
    <hyperlink ref="B79" location="'Aqua Regia'!$A$130" display="'Aqua Regia'!$A$130" xr:uid="{971CCD7B-0A1A-4206-986C-FB2F3937B637}"/>
    <hyperlink ref="B80" location="'Aqua Regia'!$A$148" display="'Aqua Regia'!$A$148" xr:uid="{BA6F6DA5-333E-4CE4-A793-2F735E492AB7}"/>
    <hyperlink ref="B81" location="'Aqua Regia'!$A$167" display="'Aqua Regia'!$A$167" xr:uid="{1EB97E0B-EC02-477B-ACD7-4468BAB166DD}"/>
    <hyperlink ref="B82" location="'Aqua Regia'!$A$185" display="'Aqua Regia'!$A$185" xr:uid="{5C5A53A6-9C4C-4B31-908D-0842DB57DADF}"/>
    <hyperlink ref="B83" location="'Aqua Regia'!$A$203" display="'Aqua Regia'!$A$203" xr:uid="{1AE80A9C-B6ED-4A54-A36F-8C54BACBDFED}"/>
    <hyperlink ref="B84" location="'Aqua Regia'!$A$221" display="'Aqua Regia'!$A$221" xr:uid="{A2AED29D-2C3C-4381-AB8C-0FBE58584D88}"/>
    <hyperlink ref="B85" location="'Aqua Regia'!$A$239" display="'Aqua Regia'!$A$239" xr:uid="{3590896D-4BAE-4983-BA0B-E71CC1E4C106}"/>
    <hyperlink ref="B86" location="'Aqua Regia'!$A$257" display="'Aqua Regia'!$A$257" xr:uid="{B138615D-804A-4309-A34E-D7E4162B9C1B}"/>
    <hyperlink ref="B87" location="'Aqua Regia'!$A$275" display="'Aqua Regia'!$A$275" xr:uid="{A855DAE3-90FF-4BFA-B5B0-B1A6A7C60D5F}"/>
    <hyperlink ref="B88" location="'Aqua Regia'!$A$347" display="'Aqua Regia'!$A$347" xr:uid="{5DE28DC0-37C8-495E-B840-EA9ABC685E04}"/>
    <hyperlink ref="B89" location="'Aqua Regia'!$A$365" display="'Aqua Regia'!$A$365" xr:uid="{8E21086C-41C2-4711-912D-937B6009EB26}"/>
    <hyperlink ref="B90" location="'Aqua Regia'!$A$402" display="'Aqua Regia'!$A$402" xr:uid="{697B43AE-AE09-445C-9A5B-3A2B0387C398}"/>
    <hyperlink ref="B91" location="'Aqua Regia'!$A$420" display="'Aqua Regia'!$A$420" xr:uid="{0F41CEB5-7881-4C98-8C02-8B41E9535B39}"/>
    <hyperlink ref="B92" location="'Aqua Regia'!$A$439" display="'Aqua Regia'!$A$439" xr:uid="{70491A29-A6C8-45D4-B045-AF2A9361808D}"/>
    <hyperlink ref="B93" location="'Aqua Regia'!$A$475" display="'Aqua Regia'!$A$475" xr:uid="{03129F23-005D-4241-BE93-CED9EC4A2379}"/>
    <hyperlink ref="B94" location="'Aqua Regia'!$A$493" display="'Aqua Regia'!$A$493" xr:uid="{62C83252-4036-43A5-A023-11F1ABB98DDB}"/>
    <hyperlink ref="B95" location="'Aqua Regia'!$A$511" display="'Aqua Regia'!$A$511" xr:uid="{C0E1E5FE-88B2-4A7F-A8A9-78997D3D233E}"/>
    <hyperlink ref="B96" location="'Aqua Regia'!$A$530" display="'Aqua Regia'!$A$530" xr:uid="{5599D9B7-115D-40BA-9633-8CF0E5223C25}"/>
    <hyperlink ref="B97" location="'Aqua Regia'!$A$567" display="'Aqua Regia'!$A$567" xr:uid="{B3E64CDB-0ACB-471A-9339-633176A8976E}"/>
    <hyperlink ref="B98" location="'Aqua Regia'!$A$585" display="'Aqua Regia'!$A$585" xr:uid="{5C7F247E-54E0-44BC-92CD-FA0E7A890544}"/>
    <hyperlink ref="B99" location="'Aqua Regia'!$A$603" display="'Aqua Regia'!$A$603" xr:uid="{B9CBC552-B75B-4B88-85A1-395234433C6B}"/>
    <hyperlink ref="B100" location="'Aqua Regia'!$A$622" display="'Aqua Regia'!$A$622" xr:uid="{E113BB31-AFEB-45AF-A567-598007F02323}"/>
    <hyperlink ref="B101" location="'Aqua Regia'!$A$676" display="'Aqua Regia'!$A$676" xr:uid="{9C28493C-2C3C-4DE0-B871-9FAA5295249F}"/>
    <hyperlink ref="B102" location="'Aqua Regia'!$A$694" display="'Aqua Regia'!$A$694" xr:uid="{67E88E6A-41AE-4422-B5D9-593052F0A52D}"/>
    <hyperlink ref="B103" location="'Aqua Regia'!$A$712" display="'Aqua Regia'!$A$712" xr:uid="{D6025AC0-7EF2-4868-8281-439EE27B71A7}"/>
    <hyperlink ref="B104" location="'Aqua Regia'!$A$785" display="'Aqua Regia'!$A$785" xr:uid="{C0A410A5-9E73-484A-B621-64AD0783A786}"/>
    <hyperlink ref="B105" location="'Aqua Regia'!$A$803" display="'Aqua Regia'!$A$803" xr:uid="{C1C7C78E-56EE-492F-BC27-9017123F59F5}"/>
    <hyperlink ref="B106" location="'Aqua Regia'!$A$821" display="'Aqua Regia'!$A$821" xr:uid="{F697FFD7-8619-4810-9C58-B3CCC9461C00}"/>
    <hyperlink ref="B107" location="'Aqua Regia'!$A$839" display="'Aqua Regia'!$A$839" xr:uid="{E738243C-CD7A-4C92-85FB-73E726195F58}"/>
    <hyperlink ref="B108" location="'Aqua Regia'!$A$857" display="'Aqua Regia'!$A$857" xr:uid="{24CE2DE5-5240-4F2C-9F80-9095C22C3CAA}"/>
    <hyperlink ref="B109" location="'Aqua Regia'!$A$876" display="'Aqua Regia'!$A$876" xr:uid="{3E0D3D1C-0580-456A-8083-2E9688BF85BE}"/>
    <hyperlink ref="B110" location="'Aqua Regia'!$A$913" display="'Aqua Regia'!$A$913" xr:uid="{4F9DDCCF-E157-4AFE-8FAD-50DC5DA3C153}"/>
    <hyperlink ref="B111" location="'Aqua Regia'!$A$932" display="'Aqua Regia'!$A$932" xr:uid="{E1C86A7C-77C9-4CB2-8EEA-210CDACB38C4}"/>
    <hyperlink ref="B112" location="'Aqua Regia'!$A$950" display="'Aqua Regia'!$A$950" xr:uid="{8FD21248-257F-4214-B8DB-E65DB3CD5A33}"/>
    <hyperlink ref="B113" location="'Aqua Regia'!$A$968" display="'Aqua Regia'!$A$968" xr:uid="{07A0A874-F6B5-44B9-BDD0-122C94618985}"/>
    <hyperlink ref="B114" location="'Aqua Regia'!$A$987" display="'Aqua Regia'!$A$987" xr:uid="{3D1F79B1-7C77-487C-B410-1582DF05A328}"/>
    <hyperlink ref="B115" location="'Aqua Regia'!$A$1005" display="'Aqua Regia'!$A$1005" xr:uid="{F5531F75-C44B-42DB-A4AD-A13D4EC67F90}"/>
    <hyperlink ref="B116" location="'Aqua Regia'!$A$1023" display="'Aqua Regia'!$A$1023" xr:uid="{0C940963-B2FB-4A98-B4FF-3BBD2F6F24D1}"/>
    <hyperlink ref="B117" location="'Aqua Regia'!$A$1041" display="'Aqua Regia'!$A$1041" xr:uid="{3B690D1C-BC59-4F58-8FC6-5B2FD3346971}"/>
    <hyperlink ref="B118" location="'Aqua Regia'!$A$1077" display="'Aqua Regia'!$A$1077" xr:uid="{EA540F38-3CD6-47B2-9779-089F7A83D371}"/>
    <hyperlink ref="B119" location="'Aqua Regia'!$A$1095" display="'Aqua Regia'!$A$1095" xr:uid="{F069916D-5C21-4A4C-B60B-13255FB39D53}"/>
    <hyperlink ref="B120" location="'Aqua Regia'!$A$1113" display="'Aqua Regia'!$A$1113" xr:uid="{C794A962-409D-4471-B0E0-B9FE2B10A167}"/>
    <hyperlink ref="B121" location="'Aqua Regia'!$A$1131" display="'Aqua Regia'!$A$1131" xr:uid="{69390499-FC5E-40B4-8CBA-B14B0D799E04}"/>
    <hyperlink ref="B122" location="'Aqua Regia'!$A$1149" display="'Aqua Regia'!$A$1149" xr:uid="{88CD1C02-0EF3-4F76-98A8-CBB030457642}"/>
    <hyperlink ref="B123" location="'Aqua Regia'!$A$1167" display="'Aqua Regia'!$A$1167" xr:uid="{A809A5F7-A541-4A04-A990-CFD6B646B969}"/>
    <hyperlink ref="B124" location="'Aqua Regia'!$A$1185" display="'Aqua Regia'!$A$1185" xr:uid="{93F85EEF-8AC0-4DC1-A7C4-CF9C8F90B4F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B351-A765-4787-89CA-74C2A221DB9A}">
  <sheetPr codeName="Sheet14"/>
  <dimension ref="A1:BN119"/>
  <sheetViews>
    <sheetView zoomScale="64" zoomScaleNormal="64" workbookViewId="0"/>
  </sheetViews>
  <sheetFormatPr defaultColWidth="9.140625" defaultRowHeight="12.75"/>
  <cols>
    <col min="1" max="1" width="11.140625" customWidth="1"/>
    <col min="2" max="2" width="12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6" width="11.28515625" style="2" bestFit="1" customWidth="1"/>
    <col min="3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519</v>
      </c>
      <c r="BM1" s="28" t="s">
        <v>66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49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7" t="s">
        <v>232</v>
      </c>
      <c r="E3" s="148" t="s">
        <v>233</v>
      </c>
      <c r="F3" s="148" t="s">
        <v>234</v>
      </c>
      <c r="G3" s="148" t="s">
        <v>236</v>
      </c>
      <c r="H3" s="148" t="s">
        <v>237</v>
      </c>
      <c r="I3" s="148" t="s">
        <v>239</v>
      </c>
      <c r="J3" s="148" t="s">
        <v>240</v>
      </c>
      <c r="K3" s="148" t="s">
        <v>241</v>
      </c>
      <c r="L3" s="148" t="s">
        <v>242</v>
      </c>
      <c r="M3" s="148" t="s">
        <v>243</v>
      </c>
      <c r="N3" s="148" t="s">
        <v>244</v>
      </c>
      <c r="O3" s="148" t="s">
        <v>245</v>
      </c>
      <c r="P3" s="148" t="s">
        <v>246</v>
      </c>
      <c r="Q3" s="148" t="s">
        <v>248</v>
      </c>
      <c r="R3" s="148" t="s">
        <v>249</v>
      </c>
      <c r="S3" s="148" t="s">
        <v>250</v>
      </c>
      <c r="T3" s="148" t="s">
        <v>306</v>
      </c>
      <c r="U3" s="148" t="s">
        <v>251</v>
      </c>
      <c r="V3" s="148" t="s">
        <v>252</v>
      </c>
      <c r="W3" s="148" t="s">
        <v>253</v>
      </c>
      <c r="X3" s="148" t="s">
        <v>254</v>
      </c>
      <c r="Y3" s="148" t="s">
        <v>258</v>
      </c>
      <c r="Z3" s="148" t="s">
        <v>307</v>
      </c>
      <c r="AA3" s="148" t="s">
        <v>260</v>
      </c>
      <c r="AB3" s="148" t="s">
        <v>261</v>
      </c>
      <c r="AC3" s="148" t="s">
        <v>262</v>
      </c>
      <c r="AD3" s="148" t="s">
        <v>266</v>
      </c>
      <c r="AE3" s="148" t="s">
        <v>267</v>
      </c>
      <c r="AF3" s="148" t="s">
        <v>268</v>
      </c>
      <c r="AG3" s="148" t="s">
        <v>269</v>
      </c>
      <c r="AH3" s="149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11" t="s">
        <v>100</v>
      </c>
      <c r="I4" s="11" t="s">
        <v>100</v>
      </c>
      <c r="J4" s="11" t="s">
        <v>100</v>
      </c>
      <c r="K4" s="11" t="s">
        <v>100</v>
      </c>
      <c r="L4" s="11" t="s">
        <v>100</v>
      </c>
      <c r="M4" s="11" t="s">
        <v>100</v>
      </c>
      <c r="N4" s="11" t="s">
        <v>100</v>
      </c>
      <c r="O4" s="11" t="s">
        <v>100</v>
      </c>
      <c r="P4" s="11" t="s">
        <v>100</v>
      </c>
      <c r="Q4" s="11" t="s">
        <v>100</v>
      </c>
      <c r="R4" s="11" t="s">
        <v>100</v>
      </c>
      <c r="S4" s="11" t="s">
        <v>100</v>
      </c>
      <c r="T4" s="11" t="s">
        <v>100</v>
      </c>
      <c r="U4" s="11" t="s">
        <v>100</v>
      </c>
      <c r="V4" s="11" t="s">
        <v>100</v>
      </c>
      <c r="W4" s="11" t="s">
        <v>100</v>
      </c>
      <c r="X4" s="11" t="s">
        <v>100</v>
      </c>
      <c r="Y4" s="11" t="s">
        <v>100</v>
      </c>
      <c r="Z4" s="11" t="s">
        <v>100</v>
      </c>
      <c r="AA4" s="11" t="s">
        <v>100</v>
      </c>
      <c r="AB4" s="11" t="s">
        <v>100</v>
      </c>
      <c r="AC4" s="11" t="s">
        <v>100</v>
      </c>
      <c r="AD4" s="11" t="s">
        <v>100</v>
      </c>
      <c r="AE4" s="11" t="s">
        <v>100</v>
      </c>
      <c r="AF4" s="11" t="s">
        <v>100</v>
      </c>
      <c r="AG4" s="11" t="s">
        <v>100</v>
      </c>
      <c r="AH4" s="14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14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2.4129999999999998</v>
      </c>
      <c r="E6" s="22">
        <v>2.4900000000000002</v>
      </c>
      <c r="F6" s="22">
        <v>2.48</v>
      </c>
      <c r="G6" s="22">
        <v>2.4923000000000002</v>
      </c>
      <c r="H6" s="22">
        <v>2.5</v>
      </c>
      <c r="I6" s="22">
        <v>2.4500000000000002</v>
      </c>
      <c r="J6" s="22">
        <v>2.5</v>
      </c>
      <c r="K6" s="22">
        <v>2.4900000000000002</v>
      </c>
      <c r="L6" s="22">
        <v>2.62</v>
      </c>
      <c r="M6" s="22">
        <v>2.54</v>
      </c>
      <c r="N6" s="22">
        <v>2.57</v>
      </c>
      <c r="O6" s="22">
        <v>2.5</v>
      </c>
      <c r="P6" s="22">
        <v>2.59</v>
      </c>
      <c r="Q6" s="22">
        <v>2.58</v>
      </c>
      <c r="R6" s="22">
        <v>2.5</v>
      </c>
      <c r="S6" s="22">
        <v>2.61</v>
      </c>
      <c r="T6" s="22">
        <v>2.3433000000000002</v>
      </c>
      <c r="U6" s="22">
        <v>2.35</v>
      </c>
      <c r="V6" s="22">
        <v>2.42</v>
      </c>
      <c r="W6" s="22">
        <v>2.3250000000000002</v>
      </c>
      <c r="X6" s="22">
        <v>2.41</v>
      </c>
      <c r="Y6" s="22">
        <v>2.5</v>
      </c>
      <c r="Z6" s="22">
        <v>2.4900000000000002</v>
      </c>
      <c r="AA6" s="22">
        <v>2.6500000000000004</v>
      </c>
      <c r="AB6" s="22">
        <v>2.5300000000000002</v>
      </c>
      <c r="AC6" s="22">
        <v>2.44</v>
      </c>
      <c r="AD6" s="22">
        <v>2.5171792134963398</v>
      </c>
      <c r="AE6" s="22">
        <v>2.48</v>
      </c>
      <c r="AF6" s="22">
        <v>2.6</v>
      </c>
      <c r="AG6" s="22">
        <v>2.54</v>
      </c>
      <c r="AH6" s="149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2.4929999999999999</v>
      </c>
      <c r="E7" s="11">
        <v>2.5099999999999998</v>
      </c>
      <c r="F7" s="11">
        <v>2.35</v>
      </c>
      <c r="G7" s="11">
        <v>2.5026700000000002</v>
      </c>
      <c r="H7" s="11">
        <v>2.5</v>
      </c>
      <c r="I7" s="11">
        <v>2.4300000000000002</v>
      </c>
      <c r="J7" s="11">
        <v>2.5</v>
      </c>
      <c r="K7" s="11">
        <v>2.5</v>
      </c>
      <c r="L7" s="11">
        <v>2.58</v>
      </c>
      <c r="M7" s="11">
        <v>2.57</v>
      </c>
      <c r="N7" s="11">
        <v>2.5499999999999998</v>
      </c>
      <c r="O7" s="11">
        <v>2.5499999999999998</v>
      </c>
      <c r="P7" s="145">
        <v>2.44</v>
      </c>
      <c r="Q7" s="11">
        <v>2.56</v>
      </c>
      <c r="R7" s="11">
        <v>2.5099999999999998</v>
      </c>
      <c r="S7" s="11">
        <v>2.64</v>
      </c>
      <c r="T7" s="145">
        <v>2.4192</v>
      </c>
      <c r="U7" s="11">
        <v>2.41</v>
      </c>
      <c r="V7" s="11">
        <v>2.4900000000000002</v>
      </c>
      <c r="W7" s="11">
        <v>2.4249999999999998</v>
      </c>
      <c r="X7" s="11">
        <v>2.4300000000000002</v>
      </c>
      <c r="Y7" s="11">
        <v>2.4900000000000002</v>
      </c>
      <c r="Z7" s="11">
        <v>2.4900000000000002</v>
      </c>
      <c r="AA7" s="11">
        <v>2.59</v>
      </c>
      <c r="AB7" s="11">
        <v>2.54</v>
      </c>
      <c r="AC7" s="11">
        <v>2.42</v>
      </c>
      <c r="AD7" s="11">
        <v>2.5132213845443014</v>
      </c>
      <c r="AE7" s="11">
        <v>2.4900000000000002</v>
      </c>
      <c r="AF7" s="11">
        <v>2.62</v>
      </c>
      <c r="AG7" s="11">
        <v>2.5499999999999998</v>
      </c>
      <c r="AH7" s="149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2.4489999999999998</v>
      </c>
      <c r="E8" s="11">
        <v>2.5</v>
      </c>
      <c r="F8" s="11">
        <v>2.46</v>
      </c>
      <c r="G8" s="11">
        <v>2.49396</v>
      </c>
      <c r="H8" s="11">
        <v>2.48</v>
      </c>
      <c r="I8" s="11">
        <v>2.4500000000000002</v>
      </c>
      <c r="J8" s="11">
        <v>2.5299999999999998</v>
      </c>
      <c r="K8" s="11">
        <v>2.5</v>
      </c>
      <c r="L8" s="11">
        <v>2.61</v>
      </c>
      <c r="M8" s="11">
        <v>2.56</v>
      </c>
      <c r="N8" s="11">
        <v>2.61</v>
      </c>
      <c r="O8" s="11">
        <v>2.57</v>
      </c>
      <c r="P8" s="11">
        <v>2.58</v>
      </c>
      <c r="Q8" s="11">
        <v>2.56</v>
      </c>
      <c r="R8" s="11">
        <v>2.5</v>
      </c>
      <c r="S8" s="11">
        <v>2.63</v>
      </c>
      <c r="T8" s="11">
        <v>2.3445</v>
      </c>
      <c r="U8" s="11">
        <v>2.46</v>
      </c>
      <c r="V8" s="11">
        <v>2.4700000000000002</v>
      </c>
      <c r="W8" s="145">
        <v>2.29</v>
      </c>
      <c r="X8" s="11">
        <v>2.4300000000000002</v>
      </c>
      <c r="Y8" s="11">
        <v>2.4900000000000002</v>
      </c>
      <c r="Z8" s="11">
        <v>2.5099999999999998</v>
      </c>
      <c r="AA8" s="11">
        <v>2.5700000000000003</v>
      </c>
      <c r="AB8" s="11">
        <v>2.5449999999999999</v>
      </c>
      <c r="AC8" s="11">
        <v>2.4300000000000002</v>
      </c>
      <c r="AD8" s="11">
        <v>2.5102530128302725</v>
      </c>
      <c r="AE8" s="11">
        <v>2.5099999999999998</v>
      </c>
      <c r="AF8" s="11">
        <v>2.61</v>
      </c>
      <c r="AG8" s="11">
        <v>2.57</v>
      </c>
      <c r="AH8" s="149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2.423</v>
      </c>
      <c r="E9" s="11">
        <v>2.4700000000000002</v>
      </c>
      <c r="F9" s="11">
        <v>2.52</v>
      </c>
      <c r="G9" s="11">
        <v>2.5122599999999999</v>
      </c>
      <c r="H9" s="11">
        <v>2.5</v>
      </c>
      <c r="I9" s="11">
        <v>2.4700000000000002</v>
      </c>
      <c r="J9" s="11">
        <v>2.5099999999999998</v>
      </c>
      <c r="K9" s="11">
        <v>2.4900000000000002</v>
      </c>
      <c r="L9" s="11">
        <v>2.64</v>
      </c>
      <c r="M9" s="11">
        <v>2.5499999999999998</v>
      </c>
      <c r="N9" s="11">
        <v>2.58</v>
      </c>
      <c r="O9" s="11">
        <v>2.52</v>
      </c>
      <c r="P9" s="11">
        <v>2.56</v>
      </c>
      <c r="Q9" s="11">
        <v>2.57</v>
      </c>
      <c r="R9" s="11">
        <v>2.5</v>
      </c>
      <c r="S9" s="11">
        <v>2.61</v>
      </c>
      <c r="T9" s="11">
        <v>2.3481000000000001</v>
      </c>
      <c r="U9" s="11">
        <v>2.36</v>
      </c>
      <c r="V9" s="11">
        <v>2.44</v>
      </c>
      <c r="W9" s="11">
        <v>2.5150000000000001</v>
      </c>
      <c r="X9" s="11">
        <v>2.42</v>
      </c>
      <c r="Y9" s="11">
        <v>2.4900000000000002</v>
      </c>
      <c r="Z9" s="11">
        <v>2.5</v>
      </c>
      <c r="AA9" s="11">
        <v>2.5950000000000002</v>
      </c>
      <c r="AB9" s="11">
        <v>2.5350000000000001</v>
      </c>
      <c r="AC9" s="11">
        <v>2.44</v>
      </c>
      <c r="AD9" s="11">
        <v>2.5152002990203202</v>
      </c>
      <c r="AE9" s="11">
        <v>2.48</v>
      </c>
      <c r="AF9" s="11">
        <v>2.52</v>
      </c>
      <c r="AG9" s="11">
        <v>2.52</v>
      </c>
      <c r="AH9" s="149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2.5049640629641865</v>
      </c>
      <c r="BN9" s="28"/>
    </row>
    <row r="10" spans="1:66">
      <c r="A10" s="30"/>
      <c r="B10" s="19">
        <v>1</v>
      </c>
      <c r="C10" s="9">
        <v>5</v>
      </c>
      <c r="D10" s="11">
        <v>2.4569999999999999</v>
      </c>
      <c r="E10" s="11">
        <v>2.5</v>
      </c>
      <c r="F10" s="11">
        <v>2.42</v>
      </c>
      <c r="G10" s="11">
        <v>2.4942199999999999</v>
      </c>
      <c r="H10" s="11">
        <v>2.5</v>
      </c>
      <c r="I10" s="11">
        <v>2.4500000000000002</v>
      </c>
      <c r="J10" s="11">
        <v>2.5099999999999998</v>
      </c>
      <c r="K10" s="11">
        <v>2.4900000000000002</v>
      </c>
      <c r="L10" s="11">
        <v>2.58</v>
      </c>
      <c r="M10" s="11">
        <v>2.52</v>
      </c>
      <c r="N10" s="11">
        <v>2.56</v>
      </c>
      <c r="O10" s="11">
        <v>2.57</v>
      </c>
      <c r="P10" s="11">
        <v>2.6</v>
      </c>
      <c r="Q10" s="11">
        <v>2.56</v>
      </c>
      <c r="R10" s="11">
        <v>2.5</v>
      </c>
      <c r="S10" s="11">
        <v>2.64</v>
      </c>
      <c r="T10" s="11">
        <v>2.3473999999999999</v>
      </c>
      <c r="U10" s="11">
        <v>2.38</v>
      </c>
      <c r="V10" s="11">
        <v>2.46</v>
      </c>
      <c r="W10" s="11">
        <v>2.5249999999999999</v>
      </c>
      <c r="X10" s="11">
        <v>2.41</v>
      </c>
      <c r="Y10" s="11">
        <v>2.4900000000000002</v>
      </c>
      <c r="Z10" s="11">
        <v>2.52</v>
      </c>
      <c r="AA10" s="11">
        <v>2.58</v>
      </c>
      <c r="AB10" s="11">
        <v>2.5249999999999999</v>
      </c>
      <c r="AC10" s="11">
        <v>2.4</v>
      </c>
      <c r="AD10" s="11">
        <v>2.4954111542601289</v>
      </c>
      <c r="AE10" s="11">
        <v>2.5</v>
      </c>
      <c r="AF10" s="11">
        <v>2.6</v>
      </c>
      <c r="AG10" s="11">
        <v>2.5299999999999998</v>
      </c>
      <c r="AH10" s="149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1">
        <v>2.496</v>
      </c>
      <c r="E11" s="11">
        <v>2.48</v>
      </c>
      <c r="F11" s="11">
        <v>2.48</v>
      </c>
      <c r="G11" s="11">
        <v>2.5101</v>
      </c>
      <c r="H11" s="11">
        <v>2.5</v>
      </c>
      <c r="I11" s="11">
        <v>2.46</v>
      </c>
      <c r="J11" s="11">
        <v>2.54</v>
      </c>
      <c r="K11" s="11">
        <v>2.5</v>
      </c>
      <c r="L11" s="11">
        <v>2.63</v>
      </c>
      <c r="M11" s="11">
        <v>2.57</v>
      </c>
      <c r="N11" s="11">
        <v>2.54</v>
      </c>
      <c r="O11" s="11">
        <v>2.61</v>
      </c>
      <c r="P11" s="11">
        <v>2.6</v>
      </c>
      <c r="Q11" s="11">
        <v>2.52</v>
      </c>
      <c r="R11" s="11">
        <v>2.48</v>
      </c>
      <c r="S11" s="11">
        <v>2.62</v>
      </c>
      <c r="T11" s="11">
        <v>2.3529</v>
      </c>
      <c r="U11" s="11">
        <v>2.4500000000000002</v>
      </c>
      <c r="V11" s="11">
        <v>2.46</v>
      </c>
      <c r="W11" s="11">
        <v>2.4699999999999998</v>
      </c>
      <c r="X11" s="11">
        <v>2.38</v>
      </c>
      <c r="Y11" s="11">
        <v>2.48</v>
      </c>
      <c r="Z11" s="11">
        <v>2.5</v>
      </c>
      <c r="AA11" s="11">
        <v>2.5749999999999997</v>
      </c>
      <c r="AB11" s="11">
        <v>2.4950000000000001</v>
      </c>
      <c r="AC11" s="11">
        <v>2.4300000000000002</v>
      </c>
      <c r="AD11" s="11">
        <v>2.5043162694022154</v>
      </c>
      <c r="AE11" s="11">
        <v>2.5</v>
      </c>
      <c r="AF11" s="11">
        <v>2.56</v>
      </c>
      <c r="AG11" s="11">
        <v>2.54</v>
      </c>
      <c r="AH11" s="149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277</v>
      </c>
      <c r="C12" s="12"/>
      <c r="D12" s="23">
        <v>2.4551666666666665</v>
      </c>
      <c r="E12" s="23">
        <v>2.4916666666666667</v>
      </c>
      <c r="F12" s="23">
        <v>2.4516666666666667</v>
      </c>
      <c r="G12" s="23">
        <v>2.5009183333333334</v>
      </c>
      <c r="H12" s="23">
        <v>2.4966666666666666</v>
      </c>
      <c r="I12" s="23">
        <v>2.4516666666666667</v>
      </c>
      <c r="J12" s="23">
        <v>2.5150000000000001</v>
      </c>
      <c r="K12" s="23">
        <v>2.4950000000000001</v>
      </c>
      <c r="L12" s="23">
        <v>2.61</v>
      </c>
      <c r="M12" s="23">
        <v>2.5516666666666663</v>
      </c>
      <c r="N12" s="23">
        <v>2.5683333333333334</v>
      </c>
      <c r="O12" s="23">
        <v>2.5533333333333332</v>
      </c>
      <c r="P12" s="23">
        <v>2.5616666666666665</v>
      </c>
      <c r="Q12" s="23">
        <v>2.5583333333333336</v>
      </c>
      <c r="R12" s="23">
        <v>2.4983333333333335</v>
      </c>
      <c r="S12" s="23">
        <v>2.625</v>
      </c>
      <c r="T12" s="23">
        <v>2.3592333333333335</v>
      </c>
      <c r="U12" s="23">
        <v>2.4016666666666668</v>
      </c>
      <c r="V12" s="23">
        <v>2.456666666666667</v>
      </c>
      <c r="W12" s="23">
        <v>2.4250000000000003</v>
      </c>
      <c r="X12" s="23">
        <v>2.4133333333333336</v>
      </c>
      <c r="Y12" s="23">
        <v>2.4900000000000002</v>
      </c>
      <c r="Z12" s="23">
        <v>2.5016666666666665</v>
      </c>
      <c r="AA12" s="23">
        <v>2.5933333333333333</v>
      </c>
      <c r="AB12" s="23">
        <v>2.5283333333333338</v>
      </c>
      <c r="AC12" s="23">
        <v>2.4266666666666663</v>
      </c>
      <c r="AD12" s="23">
        <v>2.5092635555922631</v>
      </c>
      <c r="AE12" s="23">
        <v>2.4933333333333336</v>
      </c>
      <c r="AF12" s="23">
        <v>2.585</v>
      </c>
      <c r="AG12" s="23">
        <v>2.5416666666666665</v>
      </c>
      <c r="AH12" s="149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278</v>
      </c>
      <c r="C13" s="29"/>
      <c r="D13" s="11">
        <v>2.4529999999999998</v>
      </c>
      <c r="E13" s="11">
        <v>2.4950000000000001</v>
      </c>
      <c r="F13" s="11">
        <v>2.4699999999999998</v>
      </c>
      <c r="G13" s="11">
        <v>2.4984450000000002</v>
      </c>
      <c r="H13" s="11">
        <v>2.5</v>
      </c>
      <c r="I13" s="11">
        <v>2.4500000000000002</v>
      </c>
      <c r="J13" s="11">
        <v>2.5099999999999998</v>
      </c>
      <c r="K13" s="11">
        <v>2.4950000000000001</v>
      </c>
      <c r="L13" s="11">
        <v>2.6150000000000002</v>
      </c>
      <c r="M13" s="11">
        <v>2.5549999999999997</v>
      </c>
      <c r="N13" s="11">
        <v>2.5649999999999999</v>
      </c>
      <c r="O13" s="11">
        <v>2.5599999999999996</v>
      </c>
      <c r="P13" s="11">
        <v>2.585</v>
      </c>
      <c r="Q13" s="11">
        <v>2.56</v>
      </c>
      <c r="R13" s="11">
        <v>2.5</v>
      </c>
      <c r="S13" s="11">
        <v>2.625</v>
      </c>
      <c r="T13" s="11">
        <v>2.34775</v>
      </c>
      <c r="U13" s="11">
        <v>2.395</v>
      </c>
      <c r="V13" s="11">
        <v>2.46</v>
      </c>
      <c r="W13" s="11">
        <v>2.4474999999999998</v>
      </c>
      <c r="X13" s="11">
        <v>2.415</v>
      </c>
      <c r="Y13" s="11">
        <v>2.4900000000000002</v>
      </c>
      <c r="Z13" s="11">
        <v>2.5</v>
      </c>
      <c r="AA13" s="11">
        <v>2.585</v>
      </c>
      <c r="AB13" s="11">
        <v>2.5325000000000002</v>
      </c>
      <c r="AC13" s="11">
        <v>2.4300000000000002</v>
      </c>
      <c r="AD13" s="11">
        <v>2.5117371986872872</v>
      </c>
      <c r="AE13" s="11">
        <v>2.4950000000000001</v>
      </c>
      <c r="AF13" s="11">
        <v>2.6</v>
      </c>
      <c r="AG13" s="11">
        <v>2.54</v>
      </c>
      <c r="AH13" s="149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279</v>
      </c>
      <c r="C14" s="29"/>
      <c r="D14" s="24">
        <v>3.4504589066770057E-2</v>
      </c>
      <c r="E14" s="24">
        <v>1.4719601443879632E-2</v>
      </c>
      <c r="F14" s="24">
        <v>5.9469880331699539E-2</v>
      </c>
      <c r="G14" s="24">
        <v>8.7586127135903385E-3</v>
      </c>
      <c r="H14" s="24">
        <v>8.1649658092772682E-3</v>
      </c>
      <c r="I14" s="24">
        <v>1.3291601358251241E-2</v>
      </c>
      <c r="J14" s="24">
        <v>1.6431676725154984E-2</v>
      </c>
      <c r="K14" s="24">
        <v>5.4772255750515442E-3</v>
      </c>
      <c r="L14" s="24">
        <v>2.5298221281347021E-2</v>
      </c>
      <c r="M14" s="24">
        <v>1.9407902170679451E-2</v>
      </c>
      <c r="N14" s="24">
        <v>2.4832774042918875E-2</v>
      </c>
      <c r="O14" s="24">
        <v>3.9327683210006945E-2</v>
      </c>
      <c r="P14" s="24">
        <v>6.1454590281497037E-2</v>
      </c>
      <c r="Q14" s="24">
        <v>2.0412414523193145E-2</v>
      </c>
      <c r="R14" s="24">
        <v>9.8319208025017066E-3</v>
      </c>
      <c r="S14" s="24">
        <v>1.3784048752090314E-2</v>
      </c>
      <c r="T14" s="24">
        <v>2.9566986093727338E-2</v>
      </c>
      <c r="U14" s="24">
        <v>4.6224091842530249E-2</v>
      </c>
      <c r="V14" s="24">
        <v>2.4221202832780044E-2</v>
      </c>
      <c r="W14" s="24">
        <v>9.8336158151516112E-2</v>
      </c>
      <c r="X14" s="24">
        <v>1.8618986725025335E-2</v>
      </c>
      <c r="Y14" s="24">
        <v>6.324555320336764E-3</v>
      </c>
      <c r="Z14" s="24">
        <v>1.1690451944500012E-2</v>
      </c>
      <c r="AA14" s="24">
        <v>2.926886855802038E-2</v>
      </c>
      <c r="AB14" s="24">
        <v>1.7795130420052156E-2</v>
      </c>
      <c r="AC14" s="24">
        <v>1.5055453054181652E-2</v>
      </c>
      <c r="AD14" s="24">
        <v>8.1352401505688961E-3</v>
      </c>
      <c r="AE14" s="24">
        <v>1.2110601416389906E-2</v>
      </c>
      <c r="AF14" s="24">
        <v>3.7815340802378077E-2</v>
      </c>
      <c r="AG14" s="24">
        <v>1.7224014243685037E-2</v>
      </c>
      <c r="AH14" s="203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1.4053868332130905E-2</v>
      </c>
      <c r="E15" s="13">
        <v>5.9075323520587147E-3</v>
      </c>
      <c r="F15" s="13">
        <v>2.4256919237946786E-2</v>
      </c>
      <c r="G15" s="13">
        <v>3.5021586258342455E-3</v>
      </c>
      <c r="H15" s="13">
        <v>3.2703467860923639E-3</v>
      </c>
      <c r="I15" s="13">
        <v>5.4214553466694392E-3</v>
      </c>
      <c r="J15" s="13">
        <v>6.5334698708369712E-3</v>
      </c>
      <c r="K15" s="13">
        <v>2.1952807916038254E-3</v>
      </c>
      <c r="L15" s="13">
        <v>9.6928050886387063E-3</v>
      </c>
      <c r="M15" s="13">
        <v>7.6059708049690871E-3</v>
      </c>
      <c r="N15" s="13">
        <v>9.6688283100268176E-3</v>
      </c>
      <c r="O15" s="13">
        <v>1.5402486896869561E-2</v>
      </c>
      <c r="P15" s="13">
        <v>2.3990080786531049E-2</v>
      </c>
      <c r="Q15" s="13">
        <v>7.9787939504338025E-3</v>
      </c>
      <c r="R15" s="13">
        <v>3.9353919156110894E-3</v>
      </c>
      <c r="S15" s="13">
        <v>5.2510661912725009E-3</v>
      </c>
      <c r="T15" s="13">
        <v>1.2532455215844413E-2</v>
      </c>
      <c r="U15" s="13">
        <v>1.9246672522913358E-2</v>
      </c>
      <c r="V15" s="13">
        <v>9.8593770011316303E-3</v>
      </c>
      <c r="W15" s="13">
        <v>4.0550993052171587E-2</v>
      </c>
      <c r="X15" s="13">
        <v>7.7150497479386744E-3</v>
      </c>
      <c r="Y15" s="13">
        <v>2.5399820563601458E-3</v>
      </c>
      <c r="Z15" s="13">
        <v>4.6730654008660943E-3</v>
      </c>
      <c r="AA15" s="13">
        <v>1.1286196102064414E-2</v>
      </c>
      <c r="AB15" s="13">
        <v>7.0382849387154193E-3</v>
      </c>
      <c r="AC15" s="13">
        <v>6.2041702146352976E-3</v>
      </c>
      <c r="AD15" s="13">
        <v>3.2420827746205919E-3</v>
      </c>
      <c r="AE15" s="13">
        <v>4.8571930814398012E-3</v>
      </c>
      <c r="AF15" s="13">
        <v>1.462875853090061E-2</v>
      </c>
      <c r="AG15" s="13">
        <v>6.7766613417777196E-3</v>
      </c>
      <c r="AH15" s="149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-1.9879485312293665E-2</v>
      </c>
      <c r="E16" s="13">
        <v>-5.3084179905498186E-3</v>
      </c>
      <c r="F16" s="13">
        <v>-2.1276710945885458E-2</v>
      </c>
      <c r="G16" s="13">
        <v>-1.6150848990885702E-3</v>
      </c>
      <c r="H16" s="13">
        <v>-3.3123813711328776E-3</v>
      </c>
      <c r="I16" s="13">
        <v>-2.1276710945885458E-2</v>
      </c>
      <c r="J16" s="13">
        <v>4.0064195667293134E-3</v>
      </c>
      <c r="K16" s="13">
        <v>-3.9777269109384505E-3</v>
      </c>
      <c r="L16" s="13">
        <v>4.1931115335651414E-2</v>
      </c>
      <c r="M16" s="13">
        <v>1.8644021442453473E-2</v>
      </c>
      <c r="N16" s="13">
        <v>2.5297476840510313E-2</v>
      </c>
      <c r="O16" s="13">
        <v>1.9309366982259268E-2</v>
      </c>
      <c r="P16" s="13">
        <v>2.2636094681287577E-2</v>
      </c>
      <c r="Q16" s="13">
        <v>2.1305403601676431E-2</v>
      </c>
      <c r="R16" s="13">
        <v>-2.6470358313270825E-3</v>
      </c>
      <c r="S16" s="13">
        <v>4.7919225193902459E-2</v>
      </c>
      <c r="T16" s="13">
        <v>-5.8176774583506896E-2</v>
      </c>
      <c r="U16" s="13">
        <v>-4.1237077140054978E-2</v>
      </c>
      <c r="V16" s="13">
        <v>-1.9280674326468406E-2</v>
      </c>
      <c r="W16" s="13">
        <v>-3.1922239582775847E-2</v>
      </c>
      <c r="X16" s="13">
        <v>-3.6579658361415412E-2</v>
      </c>
      <c r="Y16" s="13">
        <v>-5.9737635303553915E-3</v>
      </c>
      <c r="Z16" s="13">
        <v>-1.3163447517159366E-3</v>
      </c>
      <c r="AA16" s="13">
        <v>3.5277659937595018E-2</v>
      </c>
      <c r="AB16" s="13">
        <v>9.3291838851747855E-3</v>
      </c>
      <c r="AC16" s="13">
        <v>-3.1256894042970385E-2</v>
      </c>
      <c r="AD16" s="13">
        <v>1.716388946110925E-3</v>
      </c>
      <c r="AE16" s="13">
        <v>-4.6430724507440235E-3</v>
      </c>
      <c r="AF16" s="13">
        <v>3.1950932238566709E-2</v>
      </c>
      <c r="AG16" s="13">
        <v>1.4651948203619591E-2</v>
      </c>
      <c r="AH16" s="149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0.63</v>
      </c>
      <c r="E17" s="45">
        <v>0.11</v>
      </c>
      <c r="F17" s="45">
        <v>0.67</v>
      </c>
      <c r="G17" s="45">
        <v>0.02</v>
      </c>
      <c r="H17" s="45">
        <v>0.04</v>
      </c>
      <c r="I17" s="45">
        <v>0.67</v>
      </c>
      <c r="J17" s="45">
        <v>0.22</v>
      </c>
      <c r="K17" s="45">
        <v>7.0000000000000007E-2</v>
      </c>
      <c r="L17" s="45">
        <v>1.55</v>
      </c>
      <c r="M17" s="45">
        <v>0.73</v>
      </c>
      <c r="N17" s="45">
        <v>0.97</v>
      </c>
      <c r="O17" s="45">
        <v>0.76</v>
      </c>
      <c r="P17" s="45">
        <v>0.87</v>
      </c>
      <c r="Q17" s="45">
        <v>0.83</v>
      </c>
      <c r="R17" s="45">
        <v>0.02</v>
      </c>
      <c r="S17" s="45">
        <v>1.76</v>
      </c>
      <c r="T17" s="45">
        <v>1.97</v>
      </c>
      <c r="U17" s="45">
        <v>1.38</v>
      </c>
      <c r="V17" s="45">
        <v>0.6</v>
      </c>
      <c r="W17" s="45">
        <v>1.05</v>
      </c>
      <c r="X17" s="45">
        <v>1.21</v>
      </c>
      <c r="Y17" s="45">
        <v>0.14000000000000001</v>
      </c>
      <c r="Z17" s="45">
        <v>0.03</v>
      </c>
      <c r="AA17" s="45">
        <v>1.32</v>
      </c>
      <c r="AB17" s="45">
        <v>0.4</v>
      </c>
      <c r="AC17" s="45">
        <v>1.03</v>
      </c>
      <c r="AD17" s="45">
        <v>0.14000000000000001</v>
      </c>
      <c r="AE17" s="45">
        <v>0.09</v>
      </c>
      <c r="AF17" s="45">
        <v>1.2</v>
      </c>
      <c r="AG17" s="45">
        <v>0.59</v>
      </c>
      <c r="AH17" s="14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BM18" s="55"/>
    </row>
    <row r="19" spans="1:65" ht="15">
      <c r="B19" s="8" t="s">
        <v>520</v>
      </c>
      <c r="BM19" s="28" t="s">
        <v>66</v>
      </c>
    </row>
    <row r="20" spans="1:65" ht="15">
      <c r="A20" s="25" t="s">
        <v>60</v>
      </c>
      <c r="B20" s="18" t="s">
        <v>111</v>
      </c>
      <c r="C20" s="15" t="s">
        <v>112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7" t="s">
        <v>229</v>
      </c>
      <c r="W20" s="17" t="s">
        <v>229</v>
      </c>
      <c r="X20" s="17" t="s">
        <v>229</v>
      </c>
      <c r="Y20" s="17" t="s">
        <v>229</v>
      </c>
      <c r="Z20" s="17" t="s">
        <v>229</v>
      </c>
      <c r="AA20" s="17" t="s">
        <v>229</v>
      </c>
      <c r="AB20" s="17" t="s">
        <v>229</v>
      </c>
      <c r="AC20" s="17" t="s">
        <v>229</v>
      </c>
      <c r="AD20" s="17" t="s">
        <v>229</v>
      </c>
      <c r="AE20" s="17" t="s">
        <v>229</v>
      </c>
      <c r="AF20" s="17" t="s">
        <v>229</v>
      </c>
      <c r="AG20" s="17" t="s">
        <v>229</v>
      </c>
      <c r="AH20" s="17" t="s">
        <v>229</v>
      </c>
      <c r="AI20" s="17" t="s">
        <v>229</v>
      </c>
      <c r="AJ20" s="17" t="s">
        <v>229</v>
      </c>
      <c r="AK20" s="149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47" t="s">
        <v>232</v>
      </c>
      <c r="E21" s="148" t="s">
        <v>233</v>
      </c>
      <c r="F21" s="148" t="s">
        <v>234</v>
      </c>
      <c r="G21" s="148" t="s">
        <v>235</v>
      </c>
      <c r="H21" s="148" t="s">
        <v>236</v>
      </c>
      <c r="I21" s="148" t="s">
        <v>237</v>
      </c>
      <c r="J21" s="148" t="s">
        <v>239</v>
      </c>
      <c r="K21" s="148" t="s">
        <v>240</v>
      </c>
      <c r="L21" s="148" t="s">
        <v>241</v>
      </c>
      <c r="M21" s="148" t="s">
        <v>242</v>
      </c>
      <c r="N21" s="148" t="s">
        <v>243</v>
      </c>
      <c r="O21" s="148" t="s">
        <v>244</v>
      </c>
      <c r="P21" s="148" t="s">
        <v>245</v>
      </c>
      <c r="Q21" s="148" t="s">
        <v>246</v>
      </c>
      <c r="R21" s="148" t="s">
        <v>248</v>
      </c>
      <c r="S21" s="148" t="s">
        <v>249</v>
      </c>
      <c r="T21" s="148" t="s">
        <v>250</v>
      </c>
      <c r="U21" s="148" t="s">
        <v>306</v>
      </c>
      <c r="V21" s="148" t="s">
        <v>251</v>
      </c>
      <c r="W21" s="148" t="s">
        <v>252</v>
      </c>
      <c r="X21" s="148" t="s">
        <v>253</v>
      </c>
      <c r="Y21" s="148" t="s">
        <v>254</v>
      </c>
      <c r="Z21" s="148" t="s">
        <v>258</v>
      </c>
      <c r="AA21" s="148" t="s">
        <v>259</v>
      </c>
      <c r="AB21" s="148" t="s">
        <v>307</v>
      </c>
      <c r="AC21" s="148" t="s">
        <v>260</v>
      </c>
      <c r="AD21" s="148" t="s">
        <v>261</v>
      </c>
      <c r="AE21" s="148" t="s">
        <v>262</v>
      </c>
      <c r="AF21" s="148" t="s">
        <v>265</v>
      </c>
      <c r="AG21" s="148" t="s">
        <v>266</v>
      </c>
      <c r="AH21" s="148" t="s">
        <v>267</v>
      </c>
      <c r="AI21" s="148" t="s">
        <v>268</v>
      </c>
      <c r="AJ21" s="148" t="s">
        <v>269</v>
      </c>
      <c r="AK21" s="149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1" t="s">
        <v>100</v>
      </c>
      <c r="AA22" s="11" t="s">
        <v>100</v>
      </c>
      <c r="AB22" s="11" t="s">
        <v>100</v>
      </c>
      <c r="AC22" s="11" t="s">
        <v>100</v>
      </c>
      <c r="AD22" s="11" t="s">
        <v>100</v>
      </c>
      <c r="AE22" s="11" t="s">
        <v>100</v>
      </c>
      <c r="AF22" s="11" t="s">
        <v>100</v>
      </c>
      <c r="AG22" s="11" t="s">
        <v>100</v>
      </c>
      <c r="AH22" s="11" t="s">
        <v>100</v>
      </c>
      <c r="AI22" s="11" t="s">
        <v>100</v>
      </c>
      <c r="AJ22" s="11" t="s">
        <v>100</v>
      </c>
      <c r="AK22" s="149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149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1.38</v>
      </c>
      <c r="E24" s="150">
        <v>1.47</v>
      </c>
      <c r="F24" s="22">
        <v>1.4</v>
      </c>
      <c r="G24" s="22">
        <v>1.4</v>
      </c>
      <c r="H24" s="22">
        <v>1.4019940000000002</v>
      </c>
      <c r="I24" s="22">
        <v>1.41</v>
      </c>
      <c r="J24" s="22">
        <v>1.37</v>
      </c>
      <c r="K24" s="22">
        <v>1.38</v>
      </c>
      <c r="L24" s="22">
        <v>1.45</v>
      </c>
      <c r="M24" s="22">
        <v>1.45</v>
      </c>
      <c r="N24" s="22">
        <v>1.35</v>
      </c>
      <c r="O24" s="22">
        <v>1.43</v>
      </c>
      <c r="P24" s="22">
        <v>1.45</v>
      </c>
      <c r="Q24" s="22">
        <v>1.44</v>
      </c>
      <c r="R24" s="22">
        <v>1.42</v>
      </c>
      <c r="S24" s="22">
        <v>1.42</v>
      </c>
      <c r="T24" s="22">
        <v>1.4</v>
      </c>
      <c r="U24" s="22">
        <v>1.33</v>
      </c>
      <c r="V24" s="150">
        <v>1.46</v>
      </c>
      <c r="W24" s="22">
        <v>1.42</v>
      </c>
      <c r="X24" s="22">
        <v>1.46</v>
      </c>
      <c r="Y24" s="22">
        <v>1.42</v>
      </c>
      <c r="Z24" s="22">
        <v>1.39</v>
      </c>
      <c r="AA24" s="22">
        <v>1.42</v>
      </c>
      <c r="AB24" s="22">
        <v>1.4</v>
      </c>
      <c r="AC24" s="22">
        <v>1.36</v>
      </c>
      <c r="AD24" s="22">
        <v>1.335</v>
      </c>
      <c r="AE24" s="22">
        <v>1.4</v>
      </c>
      <c r="AF24" s="22">
        <v>1.44</v>
      </c>
      <c r="AG24" s="22">
        <v>1.345862182875647</v>
      </c>
      <c r="AH24" s="22">
        <v>1.37</v>
      </c>
      <c r="AI24" s="22">
        <v>1.4</v>
      </c>
      <c r="AJ24" s="22">
        <v>1.37</v>
      </c>
      <c r="AK24" s="149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1.3919999999999999</v>
      </c>
      <c r="E25" s="151">
        <v>1.51</v>
      </c>
      <c r="F25" s="145">
        <v>1.4722</v>
      </c>
      <c r="G25" s="11">
        <v>1.4</v>
      </c>
      <c r="H25" s="11">
        <v>1.4110140000000002</v>
      </c>
      <c r="I25" s="11">
        <v>1.45</v>
      </c>
      <c r="J25" s="11">
        <v>1.38</v>
      </c>
      <c r="K25" s="11">
        <v>1.39</v>
      </c>
      <c r="L25" s="11">
        <v>1.44</v>
      </c>
      <c r="M25" s="11">
        <v>1.45</v>
      </c>
      <c r="N25" s="11">
        <v>1.39</v>
      </c>
      <c r="O25" s="11">
        <v>1.47</v>
      </c>
      <c r="P25" s="11">
        <v>1.44</v>
      </c>
      <c r="Q25" s="11">
        <v>1.4</v>
      </c>
      <c r="R25" s="11">
        <v>1.42</v>
      </c>
      <c r="S25" s="11">
        <v>1.42</v>
      </c>
      <c r="T25" s="11">
        <v>1.37</v>
      </c>
      <c r="U25" s="11">
        <v>1.34</v>
      </c>
      <c r="V25" s="151">
        <v>1.48</v>
      </c>
      <c r="W25" s="11">
        <v>1.42</v>
      </c>
      <c r="X25" s="11">
        <v>1.48</v>
      </c>
      <c r="Y25" s="11">
        <v>1.42</v>
      </c>
      <c r="Z25" s="11">
        <v>1.4</v>
      </c>
      <c r="AA25" s="11">
        <v>1.42</v>
      </c>
      <c r="AB25" s="11">
        <v>1.38</v>
      </c>
      <c r="AC25" s="11">
        <v>1.365</v>
      </c>
      <c r="AD25" s="11">
        <v>1.3250000000000002</v>
      </c>
      <c r="AE25" s="11">
        <v>1.4</v>
      </c>
      <c r="AF25" s="11">
        <v>1.4</v>
      </c>
      <c r="AG25" s="11">
        <v>1.315585167150578</v>
      </c>
      <c r="AH25" s="11">
        <v>1.39</v>
      </c>
      <c r="AI25" s="11">
        <v>1.41</v>
      </c>
      <c r="AJ25" s="11">
        <v>1.39</v>
      </c>
      <c r="AK25" s="149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9</v>
      </c>
    </row>
    <row r="26" spans="1:65">
      <c r="A26" s="30"/>
      <c r="B26" s="19">
        <v>1</v>
      </c>
      <c r="C26" s="9">
        <v>3</v>
      </c>
      <c r="D26" s="11">
        <v>1.389</v>
      </c>
      <c r="E26" s="151">
        <v>1.49</v>
      </c>
      <c r="F26" s="11">
        <v>1.37</v>
      </c>
      <c r="G26" s="11">
        <v>1.4</v>
      </c>
      <c r="H26" s="11">
        <v>1.4126530000000002</v>
      </c>
      <c r="I26" s="11">
        <v>1.4</v>
      </c>
      <c r="J26" s="11">
        <v>1.36</v>
      </c>
      <c r="K26" s="11">
        <v>1.39</v>
      </c>
      <c r="L26" s="11">
        <v>1.45</v>
      </c>
      <c r="M26" s="11">
        <v>1.46</v>
      </c>
      <c r="N26" s="11">
        <v>1.36</v>
      </c>
      <c r="O26" s="11">
        <v>1.44</v>
      </c>
      <c r="P26" s="11">
        <v>1.44</v>
      </c>
      <c r="Q26" s="11">
        <v>1.43</v>
      </c>
      <c r="R26" s="11">
        <v>1.42</v>
      </c>
      <c r="S26" s="11">
        <v>1.44</v>
      </c>
      <c r="T26" s="11">
        <v>1.38</v>
      </c>
      <c r="U26" s="11">
        <v>1.33</v>
      </c>
      <c r="V26" s="151">
        <v>1.55</v>
      </c>
      <c r="W26" s="11">
        <v>1.45</v>
      </c>
      <c r="X26" s="11">
        <v>1.46</v>
      </c>
      <c r="Y26" s="11">
        <v>1.41</v>
      </c>
      <c r="Z26" s="11">
        <v>1.4</v>
      </c>
      <c r="AA26" s="11">
        <v>1.38</v>
      </c>
      <c r="AB26" s="11">
        <v>1.38</v>
      </c>
      <c r="AC26" s="11">
        <v>1.345</v>
      </c>
      <c r="AD26" s="11">
        <v>1.3450000000000002</v>
      </c>
      <c r="AE26" s="11">
        <v>1.44</v>
      </c>
      <c r="AF26" s="11">
        <v>1.42</v>
      </c>
      <c r="AG26" s="11">
        <v>1.3302353360498049</v>
      </c>
      <c r="AH26" s="11">
        <v>1.42</v>
      </c>
      <c r="AI26" s="11">
        <v>1.4</v>
      </c>
      <c r="AJ26" s="11">
        <v>1.39</v>
      </c>
      <c r="AK26" s="149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1.381</v>
      </c>
      <c r="E27" s="151">
        <v>1.48</v>
      </c>
      <c r="F27" s="11">
        <v>1.37</v>
      </c>
      <c r="G27" s="11">
        <v>1.4</v>
      </c>
      <c r="H27" s="11">
        <v>1.4099800000000002</v>
      </c>
      <c r="I27" s="11">
        <v>1.46</v>
      </c>
      <c r="J27" s="11">
        <v>1.38</v>
      </c>
      <c r="K27" s="11">
        <v>1.39</v>
      </c>
      <c r="L27" s="11">
        <v>1.42</v>
      </c>
      <c r="M27" s="11">
        <v>1.45</v>
      </c>
      <c r="N27" s="11">
        <v>1.41</v>
      </c>
      <c r="O27" s="11">
        <v>1.43</v>
      </c>
      <c r="P27" s="11">
        <v>1.45</v>
      </c>
      <c r="Q27" s="11">
        <v>1.44</v>
      </c>
      <c r="R27" s="11">
        <v>1.42</v>
      </c>
      <c r="S27" s="11">
        <v>1.41</v>
      </c>
      <c r="T27" s="11">
        <v>1.4</v>
      </c>
      <c r="U27" s="11">
        <v>1.34</v>
      </c>
      <c r="V27" s="151">
        <v>1.48</v>
      </c>
      <c r="W27" s="11">
        <v>1.41</v>
      </c>
      <c r="X27" s="11">
        <v>1.46</v>
      </c>
      <c r="Y27" s="11">
        <v>1.42</v>
      </c>
      <c r="Z27" s="11">
        <v>1.39</v>
      </c>
      <c r="AA27" s="11">
        <v>1.4</v>
      </c>
      <c r="AB27" s="11">
        <v>1.4</v>
      </c>
      <c r="AC27" s="11">
        <v>1.345</v>
      </c>
      <c r="AD27" s="11">
        <v>1.34</v>
      </c>
      <c r="AE27" s="11">
        <v>1.37</v>
      </c>
      <c r="AF27" s="11">
        <v>1.43</v>
      </c>
      <c r="AG27" s="11">
        <v>1.3370720815361108</v>
      </c>
      <c r="AH27" s="11">
        <v>1.37</v>
      </c>
      <c r="AI27" s="11">
        <v>1.35</v>
      </c>
      <c r="AJ27" s="11">
        <v>1.37</v>
      </c>
      <c r="AK27" s="149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1.3996543209366958</v>
      </c>
    </row>
    <row r="28" spans="1:65">
      <c r="A28" s="30"/>
      <c r="B28" s="19">
        <v>1</v>
      </c>
      <c r="C28" s="9">
        <v>5</v>
      </c>
      <c r="D28" s="11">
        <v>1.39</v>
      </c>
      <c r="E28" s="151">
        <v>1.48</v>
      </c>
      <c r="F28" s="11">
        <v>1.39</v>
      </c>
      <c r="G28" s="11">
        <v>1.4</v>
      </c>
      <c r="H28" s="11">
        <v>1.3986500000000002</v>
      </c>
      <c r="I28" s="11">
        <v>1.41</v>
      </c>
      <c r="J28" s="11">
        <v>1.37</v>
      </c>
      <c r="K28" s="11">
        <v>1.4</v>
      </c>
      <c r="L28" s="11">
        <v>1.4</v>
      </c>
      <c r="M28" s="11">
        <v>1.47</v>
      </c>
      <c r="N28" s="11">
        <v>1.4</v>
      </c>
      <c r="O28" s="11">
        <v>1.41</v>
      </c>
      <c r="P28" s="11">
        <v>1.45</v>
      </c>
      <c r="Q28" s="11">
        <v>1.46</v>
      </c>
      <c r="R28" s="11">
        <v>1.41</v>
      </c>
      <c r="S28" s="11">
        <v>1.43</v>
      </c>
      <c r="T28" s="11">
        <v>1.38</v>
      </c>
      <c r="U28" s="11">
        <v>1.34</v>
      </c>
      <c r="V28" s="151">
        <v>1.52</v>
      </c>
      <c r="W28" s="11">
        <v>1.42</v>
      </c>
      <c r="X28" s="11">
        <v>1.42</v>
      </c>
      <c r="Y28" s="11">
        <v>1.41</v>
      </c>
      <c r="Z28" s="11">
        <v>1.39</v>
      </c>
      <c r="AA28" s="11">
        <v>1.42</v>
      </c>
      <c r="AB28" s="11">
        <v>1.41</v>
      </c>
      <c r="AC28" s="11">
        <v>1.365</v>
      </c>
      <c r="AD28" s="11">
        <v>1.335</v>
      </c>
      <c r="AE28" s="11">
        <v>1.37</v>
      </c>
      <c r="AF28" s="11">
        <v>1.4</v>
      </c>
      <c r="AG28" s="11">
        <v>1.3331653698296504</v>
      </c>
      <c r="AH28" s="11">
        <v>1.4</v>
      </c>
      <c r="AI28" s="11">
        <v>1.38</v>
      </c>
      <c r="AJ28" s="11">
        <v>1.38</v>
      </c>
      <c r="AK28" s="149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1.3859999999999999</v>
      </c>
      <c r="E29" s="151">
        <v>1.48</v>
      </c>
      <c r="F29" s="11">
        <v>1.38</v>
      </c>
      <c r="G29" s="11">
        <v>1.41</v>
      </c>
      <c r="H29" s="11">
        <v>1.3990240000000003</v>
      </c>
      <c r="I29" s="11">
        <v>1.48</v>
      </c>
      <c r="J29" s="11">
        <v>1.36</v>
      </c>
      <c r="K29" s="11">
        <v>1.36</v>
      </c>
      <c r="L29" s="11">
        <v>1.42</v>
      </c>
      <c r="M29" s="11">
        <v>1.46</v>
      </c>
      <c r="N29" s="11">
        <v>1.38</v>
      </c>
      <c r="O29" s="11">
        <v>1.42</v>
      </c>
      <c r="P29" s="11">
        <v>1.47</v>
      </c>
      <c r="Q29" s="11">
        <v>1.42</v>
      </c>
      <c r="R29" s="11">
        <v>1.41</v>
      </c>
      <c r="S29" s="11">
        <v>1.43</v>
      </c>
      <c r="T29" s="11">
        <v>1.39</v>
      </c>
      <c r="U29" s="11">
        <v>1.34</v>
      </c>
      <c r="V29" s="151">
        <v>1.45</v>
      </c>
      <c r="W29" s="11">
        <v>1.42</v>
      </c>
      <c r="X29" s="11">
        <v>1.41</v>
      </c>
      <c r="Y29" s="11">
        <v>1.42</v>
      </c>
      <c r="Z29" s="11">
        <v>1.4</v>
      </c>
      <c r="AA29" s="11">
        <v>1.4</v>
      </c>
      <c r="AB29" s="11">
        <v>1.38</v>
      </c>
      <c r="AC29" s="11">
        <v>1.365</v>
      </c>
      <c r="AD29" s="11">
        <v>1.335</v>
      </c>
      <c r="AE29" s="11">
        <v>1.39</v>
      </c>
      <c r="AF29" s="11">
        <v>1.43</v>
      </c>
      <c r="AG29" s="11">
        <v>1.3204685567836538</v>
      </c>
      <c r="AH29" s="11">
        <v>1.37</v>
      </c>
      <c r="AI29" s="11">
        <v>1.38</v>
      </c>
      <c r="AJ29" s="11">
        <v>1.39</v>
      </c>
      <c r="AK29" s="149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277</v>
      </c>
      <c r="C30" s="12"/>
      <c r="D30" s="23">
        <v>1.3863333333333332</v>
      </c>
      <c r="E30" s="23">
        <v>1.4850000000000001</v>
      </c>
      <c r="F30" s="23">
        <v>1.3970333333333336</v>
      </c>
      <c r="G30" s="23">
        <v>1.4016666666666666</v>
      </c>
      <c r="H30" s="23">
        <v>1.4055525</v>
      </c>
      <c r="I30" s="23">
        <v>1.4349999999999998</v>
      </c>
      <c r="J30" s="23">
        <v>1.37</v>
      </c>
      <c r="K30" s="23">
        <v>1.3849999999999998</v>
      </c>
      <c r="L30" s="23">
        <v>1.43</v>
      </c>
      <c r="M30" s="23">
        <v>1.4566666666666663</v>
      </c>
      <c r="N30" s="23">
        <v>1.3816666666666666</v>
      </c>
      <c r="O30" s="23">
        <v>1.4333333333333333</v>
      </c>
      <c r="P30" s="23">
        <v>1.4500000000000002</v>
      </c>
      <c r="Q30" s="23">
        <v>1.4316666666666666</v>
      </c>
      <c r="R30" s="23">
        <v>1.4166666666666667</v>
      </c>
      <c r="S30" s="23">
        <v>1.4249999999999998</v>
      </c>
      <c r="T30" s="23">
        <v>1.3866666666666667</v>
      </c>
      <c r="U30" s="23">
        <v>1.3366666666666667</v>
      </c>
      <c r="V30" s="23">
        <v>1.49</v>
      </c>
      <c r="W30" s="23">
        <v>1.4233333333333331</v>
      </c>
      <c r="X30" s="23">
        <v>1.4483333333333333</v>
      </c>
      <c r="Y30" s="23">
        <v>1.4166666666666667</v>
      </c>
      <c r="Z30" s="23">
        <v>1.3949999999999998</v>
      </c>
      <c r="AA30" s="23">
        <v>1.4066666666666665</v>
      </c>
      <c r="AB30" s="23">
        <v>1.3916666666666668</v>
      </c>
      <c r="AC30" s="23">
        <v>1.3574999999999999</v>
      </c>
      <c r="AD30" s="23">
        <v>1.3358333333333334</v>
      </c>
      <c r="AE30" s="23">
        <v>1.3950000000000002</v>
      </c>
      <c r="AF30" s="23">
        <v>1.42</v>
      </c>
      <c r="AG30" s="23">
        <v>1.3303981157042408</v>
      </c>
      <c r="AH30" s="23">
        <v>1.3866666666666667</v>
      </c>
      <c r="AI30" s="23">
        <v>1.3866666666666665</v>
      </c>
      <c r="AJ30" s="23">
        <v>1.3816666666666666</v>
      </c>
      <c r="AK30" s="149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278</v>
      </c>
      <c r="C31" s="29"/>
      <c r="D31" s="11">
        <v>1.3875</v>
      </c>
      <c r="E31" s="11">
        <v>1.48</v>
      </c>
      <c r="F31" s="11">
        <v>1.3849999999999998</v>
      </c>
      <c r="G31" s="11">
        <v>1.4</v>
      </c>
      <c r="H31" s="11">
        <v>1.4059870000000001</v>
      </c>
      <c r="I31" s="11">
        <v>1.43</v>
      </c>
      <c r="J31" s="11">
        <v>1.37</v>
      </c>
      <c r="K31" s="11">
        <v>1.39</v>
      </c>
      <c r="L31" s="11">
        <v>1.43</v>
      </c>
      <c r="M31" s="11">
        <v>1.4550000000000001</v>
      </c>
      <c r="N31" s="11">
        <v>1.3849999999999998</v>
      </c>
      <c r="O31" s="11">
        <v>1.43</v>
      </c>
      <c r="P31" s="11">
        <v>1.45</v>
      </c>
      <c r="Q31" s="11">
        <v>1.4350000000000001</v>
      </c>
      <c r="R31" s="11">
        <v>1.42</v>
      </c>
      <c r="S31" s="11">
        <v>1.4249999999999998</v>
      </c>
      <c r="T31" s="11">
        <v>1.3849999999999998</v>
      </c>
      <c r="U31" s="11">
        <v>1.34</v>
      </c>
      <c r="V31" s="11">
        <v>1.48</v>
      </c>
      <c r="W31" s="11">
        <v>1.42</v>
      </c>
      <c r="X31" s="11">
        <v>1.46</v>
      </c>
      <c r="Y31" s="11">
        <v>1.42</v>
      </c>
      <c r="Z31" s="11">
        <v>1.395</v>
      </c>
      <c r="AA31" s="11">
        <v>1.41</v>
      </c>
      <c r="AB31" s="11">
        <v>1.39</v>
      </c>
      <c r="AC31" s="11">
        <v>1.3625</v>
      </c>
      <c r="AD31" s="11">
        <v>1.335</v>
      </c>
      <c r="AE31" s="11">
        <v>1.395</v>
      </c>
      <c r="AF31" s="11">
        <v>1.4249999999999998</v>
      </c>
      <c r="AG31" s="11">
        <v>1.3317003529397278</v>
      </c>
      <c r="AH31" s="11">
        <v>1.38</v>
      </c>
      <c r="AI31" s="11">
        <v>1.39</v>
      </c>
      <c r="AJ31" s="11">
        <v>1.3849999999999998</v>
      </c>
      <c r="AK31" s="149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279</v>
      </c>
      <c r="C32" s="29"/>
      <c r="D32" s="24">
        <v>4.9261208538429703E-3</v>
      </c>
      <c r="E32" s="24">
        <v>1.3784048752090234E-2</v>
      </c>
      <c r="F32" s="24">
        <v>3.8626502128288345E-2</v>
      </c>
      <c r="G32" s="24">
        <v>4.0824829046386341E-3</v>
      </c>
      <c r="H32" s="24">
        <v>6.3683055752688164E-3</v>
      </c>
      <c r="I32" s="24">
        <v>3.2710854467592282E-2</v>
      </c>
      <c r="J32" s="24">
        <v>8.9442719099990676E-3</v>
      </c>
      <c r="K32" s="24">
        <v>1.3784048752090154E-2</v>
      </c>
      <c r="L32" s="24">
        <v>2.0000000000000018E-2</v>
      </c>
      <c r="M32" s="24">
        <v>8.1649658092772665E-3</v>
      </c>
      <c r="N32" s="24">
        <v>2.3166067138525325E-2</v>
      </c>
      <c r="O32" s="24">
        <v>2.0655911179772911E-2</v>
      </c>
      <c r="P32" s="24">
        <v>1.0954451150103331E-2</v>
      </c>
      <c r="Q32" s="24">
        <v>2.041241452319317E-2</v>
      </c>
      <c r="R32" s="24">
        <v>5.1639777949432277E-3</v>
      </c>
      <c r="S32" s="24">
        <v>1.0488088481701525E-2</v>
      </c>
      <c r="T32" s="24">
        <v>1.2110601416389916E-2</v>
      </c>
      <c r="U32" s="24">
        <v>5.1639777949432268E-3</v>
      </c>
      <c r="V32" s="24">
        <v>3.7947331922020586E-2</v>
      </c>
      <c r="W32" s="24">
        <v>1.3662601021279476E-2</v>
      </c>
      <c r="X32" s="24">
        <v>2.7141603981096402E-2</v>
      </c>
      <c r="Y32" s="24">
        <v>5.1639777949432277E-3</v>
      </c>
      <c r="Z32" s="24">
        <v>5.4772255750516656E-3</v>
      </c>
      <c r="AA32" s="24">
        <v>1.6329931618554533E-2</v>
      </c>
      <c r="AB32" s="24">
        <v>1.3291601358251269E-2</v>
      </c>
      <c r="AC32" s="24">
        <v>9.8742088290657646E-3</v>
      </c>
      <c r="AD32" s="24">
        <v>6.6458006791256371E-3</v>
      </c>
      <c r="AE32" s="24">
        <v>2.5884358211089507E-2</v>
      </c>
      <c r="AF32" s="24">
        <v>1.6733200530681527E-2</v>
      </c>
      <c r="AG32" s="24">
        <v>1.1039773287781704E-2</v>
      </c>
      <c r="AH32" s="24">
        <v>2.0655911179772803E-2</v>
      </c>
      <c r="AI32" s="24">
        <v>2.160246899469281E-2</v>
      </c>
      <c r="AJ32" s="24">
        <v>9.8319208025016546E-3</v>
      </c>
      <c r="AK32" s="203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3.5533451698795174E-3</v>
      </c>
      <c r="E33" s="13">
        <v>9.2821877118452745E-3</v>
      </c>
      <c r="F33" s="13">
        <v>2.7648948100705069E-2</v>
      </c>
      <c r="G33" s="13">
        <v>2.9125918463533658E-3</v>
      </c>
      <c r="H33" s="13">
        <v>4.5308201403140872E-3</v>
      </c>
      <c r="I33" s="13">
        <v>2.2795020534907517E-2</v>
      </c>
      <c r="J33" s="13">
        <v>6.5286656277365454E-3</v>
      </c>
      <c r="K33" s="13">
        <v>9.9523817704622059E-3</v>
      </c>
      <c r="L33" s="13">
        <v>1.3986013986014E-2</v>
      </c>
      <c r="M33" s="13">
        <v>5.6052396860027014E-3</v>
      </c>
      <c r="N33" s="13">
        <v>1.6766755468172734E-2</v>
      </c>
      <c r="O33" s="13">
        <v>1.441110082309738E-2</v>
      </c>
      <c r="P33" s="13">
        <v>7.5547938966229865E-3</v>
      </c>
      <c r="Q33" s="13">
        <v>1.4257798269983588E-2</v>
      </c>
      <c r="R33" s="13">
        <v>3.6451607964305137E-3</v>
      </c>
      <c r="S33" s="13">
        <v>7.3600620924221243E-3</v>
      </c>
      <c r="T33" s="13">
        <v>8.7336067906658051E-3</v>
      </c>
      <c r="U33" s="13">
        <v>3.8633250336233618E-3</v>
      </c>
      <c r="V33" s="13">
        <v>2.54680080013561E-2</v>
      </c>
      <c r="W33" s="13">
        <v>9.5990171109691883E-3</v>
      </c>
      <c r="X33" s="13">
        <v>1.8739887673944581E-2</v>
      </c>
      <c r="Y33" s="13">
        <v>3.6451607964305137E-3</v>
      </c>
      <c r="Z33" s="13">
        <v>3.9263265770979692E-3</v>
      </c>
      <c r="AA33" s="13">
        <v>1.1608956126934503E-2</v>
      </c>
      <c r="AB33" s="13">
        <v>9.5508512753901317E-3</v>
      </c>
      <c r="AC33" s="13">
        <v>7.2738186586119814E-3</v>
      </c>
      <c r="AD33" s="13">
        <v>4.97502234245213E-3</v>
      </c>
      <c r="AE33" s="13">
        <v>1.8555095491820432E-2</v>
      </c>
      <c r="AF33" s="13">
        <v>1.1783944035691217E-2</v>
      </c>
      <c r="AG33" s="13">
        <v>8.2980975074050251E-3</v>
      </c>
      <c r="AH33" s="13">
        <v>1.4896089793105386E-2</v>
      </c>
      <c r="AI33" s="13">
        <v>1.5578703601941933E-2</v>
      </c>
      <c r="AJ33" s="13">
        <v>7.1159861055500517E-3</v>
      </c>
      <c r="AK33" s="149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280</v>
      </c>
      <c r="C34" s="29"/>
      <c r="D34" s="13">
        <v>-9.5173411063724789E-3</v>
      </c>
      <c r="E34" s="13">
        <v>6.0976255198632145E-2</v>
      </c>
      <c r="F34" s="13">
        <v>-1.8725963719443683E-3</v>
      </c>
      <c r="G34" s="13">
        <v>1.4377448058917608E-3</v>
      </c>
      <c r="H34" s="13">
        <v>4.2140255455054287E-3</v>
      </c>
      <c r="I34" s="13">
        <v>2.5253148962987915E-2</v>
      </c>
      <c r="J34" s="13">
        <v>-2.118688914334943E-2</v>
      </c>
      <c r="K34" s="13">
        <v>-1.0469957272656316E-2</v>
      </c>
      <c r="L34" s="13">
        <v>2.168083833942358E-2</v>
      </c>
      <c r="M34" s="13">
        <v>4.0733161665100326E-2</v>
      </c>
      <c r="N34" s="13">
        <v>-1.2851497688365909E-2</v>
      </c>
      <c r="O34" s="13">
        <v>2.4062378755133285E-2</v>
      </c>
      <c r="P34" s="13">
        <v>3.5970080833681362E-2</v>
      </c>
      <c r="Q34" s="13">
        <v>2.2871608547278433E-2</v>
      </c>
      <c r="R34" s="13">
        <v>1.2154676676585208E-2</v>
      </c>
      <c r="S34" s="13">
        <v>1.8108527715859024E-2</v>
      </c>
      <c r="T34" s="13">
        <v>-9.279187064801353E-3</v>
      </c>
      <c r="U34" s="13">
        <v>-4.5002293300445584E-2</v>
      </c>
      <c r="V34" s="13">
        <v>6.454856582219648E-2</v>
      </c>
      <c r="W34" s="13">
        <v>1.6917757508004172E-2</v>
      </c>
      <c r="X34" s="13">
        <v>3.4779310625826287E-2</v>
      </c>
      <c r="Y34" s="13">
        <v>1.2154676676585208E-2</v>
      </c>
      <c r="Z34" s="13">
        <v>-3.3253360255275366E-3</v>
      </c>
      <c r="AA34" s="13">
        <v>5.0100554294560951E-3</v>
      </c>
      <c r="AB34" s="13">
        <v>-5.7068764412369077E-3</v>
      </c>
      <c r="AC34" s="13">
        <v>-3.0117665702260599E-2</v>
      </c>
      <c r="AD34" s="13">
        <v>-4.5597678404372899E-2</v>
      </c>
      <c r="AE34" s="13">
        <v>-3.3253360255272035E-3</v>
      </c>
      <c r="AF34" s="13">
        <v>1.453621709229469E-2</v>
      </c>
      <c r="AG34" s="13">
        <v>-4.9480935539931381E-2</v>
      </c>
      <c r="AH34" s="13">
        <v>-9.279187064801353E-3</v>
      </c>
      <c r="AI34" s="13">
        <v>-9.2791870648015751E-3</v>
      </c>
      <c r="AJ34" s="13">
        <v>-1.2851497688365909E-2</v>
      </c>
      <c r="AK34" s="149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281</v>
      </c>
      <c r="C35" s="47"/>
      <c r="D35" s="45">
        <v>0.52</v>
      </c>
      <c r="E35" s="45">
        <v>2.81</v>
      </c>
      <c r="F35" s="45">
        <v>0.16</v>
      </c>
      <c r="G35" s="45">
        <v>0</v>
      </c>
      <c r="H35" s="45">
        <v>0.13</v>
      </c>
      <c r="I35" s="45">
        <v>1.1200000000000001</v>
      </c>
      <c r="J35" s="45">
        <v>1.07</v>
      </c>
      <c r="K35" s="45">
        <v>0.56000000000000005</v>
      </c>
      <c r="L35" s="45">
        <v>0.96</v>
      </c>
      <c r="M35" s="45">
        <v>1.85</v>
      </c>
      <c r="N35" s="45">
        <v>0.67</v>
      </c>
      <c r="O35" s="45">
        <v>1.07</v>
      </c>
      <c r="P35" s="45">
        <v>1.63</v>
      </c>
      <c r="Q35" s="45">
        <v>1.01</v>
      </c>
      <c r="R35" s="45">
        <v>0.51</v>
      </c>
      <c r="S35" s="45">
        <v>0.79</v>
      </c>
      <c r="T35" s="45">
        <v>0.51</v>
      </c>
      <c r="U35" s="45">
        <v>2.19</v>
      </c>
      <c r="V35" s="45">
        <v>2.98</v>
      </c>
      <c r="W35" s="45">
        <v>0.73</v>
      </c>
      <c r="X35" s="45">
        <v>1.57</v>
      </c>
      <c r="Y35" s="45">
        <v>0.51</v>
      </c>
      <c r="Z35" s="45">
        <v>0.22</v>
      </c>
      <c r="AA35" s="45">
        <v>0.17</v>
      </c>
      <c r="AB35" s="45">
        <v>0.34</v>
      </c>
      <c r="AC35" s="45">
        <v>1.49</v>
      </c>
      <c r="AD35" s="45">
        <v>2.2200000000000002</v>
      </c>
      <c r="AE35" s="45">
        <v>0.22</v>
      </c>
      <c r="AF35" s="45">
        <v>0.62</v>
      </c>
      <c r="AG35" s="45">
        <v>2.4</v>
      </c>
      <c r="AH35" s="45">
        <v>0.51</v>
      </c>
      <c r="AI35" s="45">
        <v>0.51</v>
      </c>
      <c r="AJ35" s="45">
        <v>0.67</v>
      </c>
      <c r="AK35" s="149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AG11 B24:AJ29">
    <cfRule type="expression" dxfId="17" priority="6">
      <formula>AND($B6&lt;&gt;$B5,NOT(ISBLANK(INDIRECT(Anlyt_LabRefThisCol))))</formula>
    </cfRule>
  </conditionalFormatting>
  <conditionalFormatting sqref="C2:AG17 C20:AJ35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D85-2484-4642-ABEF-B5E1168FAFA1}">
  <sheetPr codeName="Sheet15"/>
  <dimension ref="A1:BN1212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521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49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7" t="s">
        <v>232</v>
      </c>
      <c r="E3" s="148" t="s">
        <v>233</v>
      </c>
      <c r="F3" s="148" t="s">
        <v>234</v>
      </c>
      <c r="G3" s="148" t="s">
        <v>235</v>
      </c>
      <c r="H3" s="148" t="s">
        <v>236</v>
      </c>
      <c r="I3" s="148" t="s">
        <v>237</v>
      </c>
      <c r="J3" s="148" t="s">
        <v>238</v>
      </c>
      <c r="K3" s="148" t="s">
        <v>239</v>
      </c>
      <c r="L3" s="148" t="s">
        <v>240</v>
      </c>
      <c r="M3" s="148" t="s">
        <v>241</v>
      </c>
      <c r="N3" s="148" t="s">
        <v>242</v>
      </c>
      <c r="O3" s="148" t="s">
        <v>243</v>
      </c>
      <c r="P3" s="148" t="s">
        <v>244</v>
      </c>
      <c r="Q3" s="148" t="s">
        <v>246</v>
      </c>
      <c r="R3" s="148" t="s">
        <v>247</v>
      </c>
      <c r="S3" s="148" t="s">
        <v>249</v>
      </c>
      <c r="T3" s="148" t="s">
        <v>250</v>
      </c>
      <c r="U3" s="148" t="s">
        <v>306</v>
      </c>
      <c r="V3" s="148" t="s">
        <v>252</v>
      </c>
      <c r="W3" s="148" t="s">
        <v>253</v>
      </c>
      <c r="X3" s="148" t="s">
        <v>254</v>
      </c>
      <c r="Y3" s="148" t="s">
        <v>258</v>
      </c>
      <c r="Z3" s="148" t="s">
        <v>259</v>
      </c>
      <c r="AA3" s="148" t="s">
        <v>307</v>
      </c>
      <c r="AB3" s="148" t="s">
        <v>261</v>
      </c>
      <c r="AC3" s="148" t="s">
        <v>262</v>
      </c>
      <c r="AD3" s="148" t="s">
        <v>267</v>
      </c>
      <c r="AE3" s="148" t="s">
        <v>268</v>
      </c>
      <c r="AF3" s="148" t="s">
        <v>269</v>
      </c>
      <c r="AG3" s="149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308</v>
      </c>
      <c r="E4" s="11" t="s">
        <v>309</v>
      </c>
      <c r="F4" s="11" t="s">
        <v>309</v>
      </c>
      <c r="G4" s="11" t="s">
        <v>308</v>
      </c>
      <c r="H4" s="11" t="s">
        <v>115</v>
      </c>
      <c r="I4" s="11" t="s">
        <v>309</v>
      </c>
      <c r="J4" s="11" t="s">
        <v>115</v>
      </c>
      <c r="K4" s="11" t="s">
        <v>308</v>
      </c>
      <c r="L4" s="11" t="s">
        <v>309</v>
      </c>
      <c r="M4" s="11" t="s">
        <v>309</v>
      </c>
      <c r="N4" s="11" t="s">
        <v>309</v>
      </c>
      <c r="O4" s="11" t="s">
        <v>309</v>
      </c>
      <c r="P4" s="11" t="s">
        <v>309</v>
      </c>
      <c r="Q4" s="11" t="s">
        <v>309</v>
      </c>
      <c r="R4" s="11" t="s">
        <v>308</v>
      </c>
      <c r="S4" s="11" t="s">
        <v>308</v>
      </c>
      <c r="T4" s="11" t="s">
        <v>309</v>
      </c>
      <c r="U4" s="11" t="s">
        <v>309</v>
      </c>
      <c r="V4" s="11" t="s">
        <v>115</v>
      </c>
      <c r="W4" s="11" t="s">
        <v>115</v>
      </c>
      <c r="X4" s="11" t="s">
        <v>308</v>
      </c>
      <c r="Y4" s="11" t="s">
        <v>308</v>
      </c>
      <c r="Z4" s="11" t="s">
        <v>115</v>
      </c>
      <c r="AA4" s="11" t="s">
        <v>308</v>
      </c>
      <c r="AB4" s="11" t="s">
        <v>308</v>
      </c>
      <c r="AC4" s="11" t="s">
        <v>308</v>
      </c>
      <c r="AD4" s="11" t="s">
        <v>308</v>
      </c>
      <c r="AE4" s="11" t="s">
        <v>308</v>
      </c>
      <c r="AF4" s="11" t="s">
        <v>308</v>
      </c>
      <c r="AG4" s="149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49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1.17</v>
      </c>
      <c r="E6" s="22">
        <v>1.18</v>
      </c>
      <c r="F6" s="152">
        <v>1.02</v>
      </c>
      <c r="G6" s="150">
        <v>0.98</v>
      </c>
      <c r="H6" s="22">
        <v>1.1512767140772333</v>
      </c>
      <c r="I6" s="22">
        <v>1.2</v>
      </c>
      <c r="J6" s="22">
        <v>1.1000000000000001</v>
      </c>
      <c r="K6" s="22">
        <v>1.159</v>
      </c>
      <c r="L6" s="22">
        <v>1.21</v>
      </c>
      <c r="M6" s="22">
        <v>1.25</v>
      </c>
      <c r="N6" s="22">
        <v>1.1399999999999999</v>
      </c>
      <c r="O6" s="22">
        <v>1.1499999999999999</v>
      </c>
      <c r="P6" s="22">
        <v>1.08</v>
      </c>
      <c r="Q6" s="22">
        <v>1.115</v>
      </c>
      <c r="R6" s="150">
        <v>1</v>
      </c>
      <c r="S6" s="150">
        <v>1</v>
      </c>
      <c r="T6" s="22">
        <v>1.18</v>
      </c>
      <c r="U6" s="22">
        <v>1.18</v>
      </c>
      <c r="V6" s="150">
        <v>0.9</v>
      </c>
      <c r="W6" s="150" t="s">
        <v>106</v>
      </c>
      <c r="X6" s="150" t="s">
        <v>106</v>
      </c>
      <c r="Y6" s="150">
        <v>1.42</v>
      </c>
      <c r="Z6" s="150" t="s">
        <v>310</v>
      </c>
      <c r="AA6" s="150">
        <v>0.92855897970197898</v>
      </c>
      <c r="AB6" s="22">
        <v>1.1000000000000001</v>
      </c>
      <c r="AC6" s="150">
        <v>1</v>
      </c>
      <c r="AD6" s="22">
        <v>1.2</v>
      </c>
      <c r="AE6" s="22">
        <v>1.1200000000000001</v>
      </c>
      <c r="AF6" s="22">
        <v>1.1499999999999999</v>
      </c>
      <c r="AG6" s="149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1.1499999999999999</v>
      </c>
      <c r="E7" s="11">
        <v>1.25</v>
      </c>
      <c r="F7" s="11">
        <v>1.25</v>
      </c>
      <c r="G7" s="151">
        <v>1.07</v>
      </c>
      <c r="H7" s="11">
        <v>1.2377603683156639</v>
      </c>
      <c r="I7" s="11">
        <v>1.2</v>
      </c>
      <c r="J7" s="11">
        <v>1</v>
      </c>
      <c r="K7" s="11">
        <v>1.1439999999999999</v>
      </c>
      <c r="L7" s="11">
        <v>1.18</v>
      </c>
      <c r="M7" s="11">
        <v>1.18</v>
      </c>
      <c r="N7" s="11">
        <v>1.2</v>
      </c>
      <c r="O7" s="11">
        <v>1.1599999999999999</v>
      </c>
      <c r="P7" s="11">
        <v>1.04</v>
      </c>
      <c r="Q7" s="11">
        <v>1.1499999999999999</v>
      </c>
      <c r="R7" s="151">
        <v>1.2</v>
      </c>
      <c r="S7" s="151">
        <v>1</v>
      </c>
      <c r="T7" s="11">
        <v>1.26</v>
      </c>
      <c r="U7" s="11">
        <v>1.18</v>
      </c>
      <c r="V7" s="151">
        <v>1.1000000000000001</v>
      </c>
      <c r="W7" s="151" t="s">
        <v>106</v>
      </c>
      <c r="X7" s="151" t="s">
        <v>106</v>
      </c>
      <c r="Y7" s="151">
        <v>1.35</v>
      </c>
      <c r="Z7" s="151" t="s">
        <v>310</v>
      </c>
      <c r="AA7" s="151">
        <v>0.95384385335732191</v>
      </c>
      <c r="AB7" s="11">
        <v>1.05</v>
      </c>
      <c r="AC7" s="151">
        <v>1</v>
      </c>
      <c r="AD7" s="11">
        <v>1.2</v>
      </c>
      <c r="AE7" s="11">
        <v>1.07</v>
      </c>
      <c r="AF7" s="11">
        <v>1.18</v>
      </c>
      <c r="AG7" s="149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19">
        <v>1</v>
      </c>
      <c r="C8" s="9">
        <v>3</v>
      </c>
      <c r="D8" s="11">
        <v>1.2</v>
      </c>
      <c r="E8" s="11">
        <v>1.1599999999999999</v>
      </c>
      <c r="F8" s="11">
        <v>1.24</v>
      </c>
      <c r="G8" s="151">
        <v>1.07</v>
      </c>
      <c r="H8" s="11">
        <v>1.2118892351590167</v>
      </c>
      <c r="I8" s="11">
        <v>1.2</v>
      </c>
      <c r="J8" s="11">
        <v>1.1000000000000001</v>
      </c>
      <c r="K8" s="11">
        <v>1.171</v>
      </c>
      <c r="L8" s="11">
        <v>1.1599999999999999</v>
      </c>
      <c r="M8" s="11">
        <v>1.1399999999999999</v>
      </c>
      <c r="N8" s="11">
        <v>1.17</v>
      </c>
      <c r="O8" s="11">
        <v>1.2</v>
      </c>
      <c r="P8" s="11">
        <v>1.18</v>
      </c>
      <c r="Q8" s="11">
        <v>1.1379999999999999</v>
      </c>
      <c r="R8" s="151">
        <v>1</v>
      </c>
      <c r="S8" s="151">
        <v>1.1000000000000001</v>
      </c>
      <c r="T8" s="11">
        <v>1.1299999999999999</v>
      </c>
      <c r="U8" s="11">
        <v>1.1599999999999999</v>
      </c>
      <c r="V8" s="151">
        <v>1</v>
      </c>
      <c r="W8" s="151" t="s">
        <v>106</v>
      </c>
      <c r="X8" s="151" t="s">
        <v>106</v>
      </c>
      <c r="Y8" s="151">
        <v>1.42</v>
      </c>
      <c r="Z8" s="151" t="s">
        <v>310</v>
      </c>
      <c r="AA8" s="151">
        <v>0.99808332514330567</v>
      </c>
      <c r="AB8" s="11">
        <v>1.1000000000000001</v>
      </c>
      <c r="AC8" s="151">
        <v>1</v>
      </c>
      <c r="AD8" s="11">
        <v>1.3</v>
      </c>
      <c r="AE8" s="11">
        <v>1.05</v>
      </c>
      <c r="AF8" s="11">
        <v>1.18</v>
      </c>
      <c r="AG8" s="149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1.1599999999999999</v>
      </c>
      <c r="E9" s="11">
        <v>1.22</v>
      </c>
      <c r="F9" s="11">
        <v>1.26</v>
      </c>
      <c r="G9" s="151">
        <v>1.1100000000000001</v>
      </c>
      <c r="H9" s="11">
        <v>1.1758111970881098</v>
      </c>
      <c r="I9" s="11">
        <v>1.2</v>
      </c>
      <c r="J9" s="11">
        <v>1.3</v>
      </c>
      <c r="K9" s="11">
        <v>1.159</v>
      </c>
      <c r="L9" s="11">
        <v>1.17</v>
      </c>
      <c r="M9" s="11">
        <v>1.06</v>
      </c>
      <c r="N9" s="11">
        <v>1.1599999999999999</v>
      </c>
      <c r="O9" s="11">
        <v>1.24</v>
      </c>
      <c r="P9" s="11">
        <v>1.1000000000000001</v>
      </c>
      <c r="Q9" s="11">
        <v>1.1760000000000002</v>
      </c>
      <c r="R9" s="151">
        <v>1</v>
      </c>
      <c r="S9" s="151">
        <v>1</v>
      </c>
      <c r="T9" s="11">
        <v>1.28</v>
      </c>
      <c r="U9" s="11">
        <v>1.23</v>
      </c>
      <c r="V9" s="151">
        <v>1.1000000000000001</v>
      </c>
      <c r="W9" s="151" t="s">
        <v>106</v>
      </c>
      <c r="X9" s="151" t="s">
        <v>106</v>
      </c>
      <c r="Y9" s="151">
        <v>1.37</v>
      </c>
      <c r="Z9" s="151" t="s">
        <v>310</v>
      </c>
      <c r="AA9" s="151">
        <v>0.95012327601219271</v>
      </c>
      <c r="AB9" s="11">
        <v>1.1000000000000001</v>
      </c>
      <c r="AC9" s="151">
        <v>1</v>
      </c>
      <c r="AD9" s="11">
        <v>1.2</v>
      </c>
      <c r="AE9" s="11">
        <v>1.05</v>
      </c>
      <c r="AF9" s="11">
        <v>1.19</v>
      </c>
      <c r="AG9" s="149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1.1611762884250201</v>
      </c>
      <c r="BN9" s="28"/>
    </row>
    <row r="10" spans="1:66">
      <c r="A10" s="30"/>
      <c r="B10" s="19">
        <v>1</v>
      </c>
      <c r="C10" s="9">
        <v>5</v>
      </c>
      <c r="D10" s="11">
        <v>1.21</v>
      </c>
      <c r="E10" s="11">
        <v>1.1499999999999999</v>
      </c>
      <c r="F10" s="11">
        <v>1.22</v>
      </c>
      <c r="G10" s="151">
        <v>1.04</v>
      </c>
      <c r="H10" s="11">
        <v>1.1064555446118962</v>
      </c>
      <c r="I10" s="11">
        <v>1.3</v>
      </c>
      <c r="J10" s="11">
        <v>1.1000000000000001</v>
      </c>
      <c r="K10" s="11">
        <v>1.155</v>
      </c>
      <c r="L10" s="11">
        <v>1.23</v>
      </c>
      <c r="M10" s="11">
        <v>1.1100000000000001</v>
      </c>
      <c r="N10" s="11">
        <v>1.1399999999999999</v>
      </c>
      <c r="O10" s="11">
        <v>1.1000000000000001</v>
      </c>
      <c r="P10" s="11">
        <v>1.1599999999999999</v>
      </c>
      <c r="Q10" s="11">
        <v>1.1639999999999999</v>
      </c>
      <c r="R10" s="151">
        <v>1</v>
      </c>
      <c r="S10" s="151">
        <v>1</v>
      </c>
      <c r="T10" s="11">
        <v>1.1499999999999999</v>
      </c>
      <c r="U10" s="11">
        <v>1.1399999999999999</v>
      </c>
      <c r="V10" s="151">
        <v>1</v>
      </c>
      <c r="W10" s="151" t="s">
        <v>106</v>
      </c>
      <c r="X10" s="151" t="s">
        <v>106</v>
      </c>
      <c r="Y10" s="151">
        <v>1.37</v>
      </c>
      <c r="Z10" s="151" t="s">
        <v>310</v>
      </c>
      <c r="AA10" s="151">
        <v>0.92148676429447962</v>
      </c>
      <c r="AB10" s="11">
        <v>1.05</v>
      </c>
      <c r="AC10" s="151">
        <v>1</v>
      </c>
      <c r="AD10" s="11">
        <v>1.1000000000000001</v>
      </c>
      <c r="AE10" s="11">
        <v>1.07</v>
      </c>
      <c r="AF10" s="11">
        <v>1.17</v>
      </c>
      <c r="AG10" s="149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19">
        <v>1</v>
      </c>
      <c r="C11" s="9">
        <v>6</v>
      </c>
      <c r="D11" s="11">
        <v>1.19</v>
      </c>
      <c r="E11" s="11">
        <v>1.1599999999999999</v>
      </c>
      <c r="F11" s="11">
        <v>1.22</v>
      </c>
      <c r="G11" s="151">
        <v>1.02</v>
      </c>
      <c r="H11" s="11">
        <v>1.079903821200408</v>
      </c>
      <c r="I11" s="11">
        <v>1.2</v>
      </c>
      <c r="J11" s="11">
        <v>1.2</v>
      </c>
      <c r="K11" s="11">
        <v>1.1259999999999999</v>
      </c>
      <c r="L11" s="11">
        <v>1.1599999999999999</v>
      </c>
      <c r="M11" s="11">
        <v>1.1200000000000001</v>
      </c>
      <c r="N11" s="11">
        <v>1.1599999999999999</v>
      </c>
      <c r="O11" s="11">
        <v>1.1000000000000001</v>
      </c>
      <c r="P11" s="11">
        <v>1.05</v>
      </c>
      <c r="Q11" s="11">
        <v>1.206</v>
      </c>
      <c r="R11" s="151">
        <v>1.1000000000000001</v>
      </c>
      <c r="S11" s="151">
        <v>0.9</v>
      </c>
      <c r="T11" s="11">
        <v>1.1499999999999999</v>
      </c>
      <c r="U11" s="11">
        <v>1.18</v>
      </c>
      <c r="V11" s="151">
        <v>1.1000000000000001</v>
      </c>
      <c r="W11" s="151" t="s">
        <v>106</v>
      </c>
      <c r="X11" s="151" t="s">
        <v>106</v>
      </c>
      <c r="Y11" s="151">
        <v>1.25</v>
      </c>
      <c r="Z11" s="151" t="s">
        <v>310</v>
      </c>
      <c r="AA11" s="151">
        <v>0.9313016765957105</v>
      </c>
      <c r="AB11" s="11">
        <v>1.1000000000000001</v>
      </c>
      <c r="AC11" s="151">
        <v>1</v>
      </c>
      <c r="AD11" s="11">
        <v>1.1000000000000001</v>
      </c>
      <c r="AE11" s="11">
        <v>1.06</v>
      </c>
      <c r="AF11" s="11">
        <v>1.21</v>
      </c>
      <c r="AG11" s="149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277</v>
      </c>
      <c r="C12" s="12"/>
      <c r="D12" s="23">
        <v>1.18</v>
      </c>
      <c r="E12" s="23">
        <v>1.1866666666666665</v>
      </c>
      <c r="F12" s="23">
        <v>1.2016666666666664</v>
      </c>
      <c r="G12" s="23">
        <v>1.0483333333333336</v>
      </c>
      <c r="H12" s="23">
        <v>1.1605161467420546</v>
      </c>
      <c r="I12" s="23">
        <v>1.2166666666666666</v>
      </c>
      <c r="J12" s="23">
        <v>1.1333333333333333</v>
      </c>
      <c r="K12" s="23">
        <v>1.1523333333333332</v>
      </c>
      <c r="L12" s="23">
        <v>1.1849999999999998</v>
      </c>
      <c r="M12" s="23">
        <v>1.1433333333333333</v>
      </c>
      <c r="N12" s="23">
        <v>1.1616666666666666</v>
      </c>
      <c r="O12" s="23">
        <v>1.1583333333333332</v>
      </c>
      <c r="P12" s="23">
        <v>1.1016666666666668</v>
      </c>
      <c r="Q12" s="23">
        <v>1.1581666666666666</v>
      </c>
      <c r="R12" s="23">
        <v>1.05</v>
      </c>
      <c r="S12" s="23">
        <v>1</v>
      </c>
      <c r="T12" s="23">
        <v>1.1916666666666667</v>
      </c>
      <c r="U12" s="23">
        <v>1.1783333333333332</v>
      </c>
      <c r="V12" s="23">
        <v>1.0333333333333332</v>
      </c>
      <c r="W12" s="23" t="s">
        <v>709</v>
      </c>
      <c r="X12" s="23" t="s">
        <v>709</v>
      </c>
      <c r="Y12" s="23">
        <v>1.3633333333333333</v>
      </c>
      <c r="Z12" s="23" t="s">
        <v>709</v>
      </c>
      <c r="AA12" s="23">
        <v>0.94723297918416494</v>
      </c>
      <c r="AB12" s="23">
        <v>1.0833333333333333</v>
      </c>
      <c r="AC12" s="23">
        <v>1</v>
      </c>
      <c r="AD12" s="23">
        <v>1.1833333333333333</v>
      </c>
      <c r="AE12" s="23">
        <v>1.07</v>
      </c>
      <c r="AF12" s="23">
        <v>1.18</v>
      </c>
      <c r="AG12" s="149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278</v>
      </c>
      <c r="C13" s="29"/>
      <c r="D13" s="11">
        <v>1.18</v>
      </c>
      <c r="E13" s="11">
        <v>1.17</v>
      </c>
      <c r="F13" s="11">
        <v>1.23</v>
      </c>
      <c r="G13" s="11">
        <v>1.0550000000000002</v>
      </c>
      <c r="H13" s="11">
        <v>1.1635439555826714</v>
      </c>
      <c r="I13" s="11">
        <v>1.2</v>
      </c>
      <c r="J13" s="11">
        <v>1.1000000000000001</v>
      </c>
      <c r="K13" s="11">
        <v>1.157</v>
      </c>
      <c r="L13" s="11">
        <v>1.1749999999999998</v>
      </c>
      <c r="M13" s="11">
        <v>1.1299999999999999</v>
      </c>
      <c r="N13" s="11">
        <v>1.1599999999999999</v>
      </c>
      <c r="O13" s="11">
        <v>1.1549999999999998</v>
      </c>
      <c r="P13" s="11">
        <v>1.0900000000000001</v>
      </c>
      <c r="Q13" s="11">
        <v>1.157</v>
      </c>
      <c r="R13" s="11">
        <v>1</v>
      </c>
      <c r="S13" s="11">
        <v>1</v>
      </c>
      <c r="T13" s="11">
        <v>1.165</v>
      </c>
      <c r="U13" s="11">
        <v>1.18</v>
      </c>
      <c r="V13" s="11">
        <v>1.05</v>
      </c>
      <c r="W13" s="11" t="s">
        <v>709</v>
      </c>
      <c r="X13" s="11" t="s">
        <v>709</v>
      </c>
      <c r="Y13" s="11">
        <v>1.37</v>
      </c>
      <c r="Z13" s="11" t="s">
        <v>709</v>
      </c>
      <c r="AA13" s="11">
        <v>0.94071247630395161</v>
      </c>
      <c r="AB13" s="11">
        <v>1.1000000000000001</v>
      </c>
      <c r="AC13" s="11">
        <v>1</v>
      </c>
      <c r="AD13" s="11">
        <v>1.2</v>
      </c>
      <c r="AE13" s="11">
        <v>1.0649999999999999</v>
      </c>
      <c r="AF13" s="11">
        <v>1.18</v>
      </c>
      <c r="AG13" s="149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279</v>
      </c>
      <c r="C14" s="29"/>
      <c r="D14" s="24">
        <v>2.3664319132398484E-2</v>
      </c>
      <c r="E14" s="24">
        <v>3.9832984656772451E-2</v>
      </c>
      <c r="F14" s="24">
        <v>9.0424922818140491E-2</v>
      </c>
      <c r="G14" s="24">
        <v>4.5350486950711678E-2</v>
      </c>
      <c r="H14" s="24">
        <v>6.0574029737130233E-2</v>
      </c>
      <c r="I14" s="24">
        <v>4.0824829046386339E-2</v>
      </c>
      <c r="J14" s="24">
        <v>0.10327955589886445</v>
      </c>
      <c r="K14" s="24">
        <v>1.5539197748489742E-2</v>
      </c>
      <c r="L14" s="24">
        <v>2.8809720581775892E-2</v>
      </c>
      <c r="M14" s="24">
        <v>6.5319726474218048E-2</v>
      </c>
      <c r="N14" s="24">
        <v>2.2286019533929058E-2</v>
      </c>
      <c r="O14" s="24">
        <v>5.5287129303904552E-2</v>
      </c>
      <c r="P14" s="24">
        <v>5.7416606192517691E-2</v>
      </c>
      <c r="Q14" s="24">
        <v>3.1549432113219852E-2</v>
      </c>
      <c r="R14" s="24">
        <v>8.3666002653407553E-2</v>
      </c>
      <c r="S14" s="24">
        <v>6.3245553203367597E-2</v>
      </c>
      <c r="T14" s="24">
        <v>6.3060817205826583E-2</v>
      </c>
      <c r="U14" s="24">
        <v>2.99443929086343E-2</v>
      </c>
      <c r="V14" s="24">
        <v>8.1649658092772637E-2</v>
      </c>
      <c r="W14" s="24" t="s">
        <v>709</v>
      </c>
      <c r="X14" s="24" t="s">
        <v>709</v>
      </c>
      <c r="Y14" s="24">
        <v>6.2503333244449163E-2</v>
      </c>
      <c r="Z14" s="24" t="s">
        <v>709</v>
      </c>
      <c r="AA14" s="24">
        <v>2.7939962051596101E-2</v>
      </c>
      <c r="AB14" s="24">
        <v>2.5819888974716137E-2</v>
      </c>
      <c r="AC14" s="24">
        <v>0</v>
      </c>
      <c r="AD14" s="24">
        <v>7.527726527090807E-2</v>
      </c>
      <c r="AE14" s="24">
        <v>2.6076809620810618E-2</v>
      </c>
      <c r="AF14" s="24">
        <v>2.0000000000000018E-2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2.005450773932075E-2</v>
      </c>
      <c r="E15" s="13">
        <v>3.3567121901774542E-2</v>
      </c>
      <c r="F15" s="13">
        <v>7.5249589030352712E-2</v>
      </c>
      <c r="G15" s="13">
        <v>4.3259605994319557E-2</v>
      </c>
      <c r="H15" s="13">
        <v>5.2195766433048942E-2</v>
      </c>
      <c r="I15" s="13">
        <v>3.3554654010728498E-2</v>
      </c>
      <c r="J15" s="13">
        <v>9.1129019910762749E-2</v>
      </c>
      <c r="K15" s="13">
        <v>1.3484985029062549E-2</v>
      </c>
      <c r="L15" s="13">
        <v>2.4312000490950125E-2</v>
      </c>
      <c r="M15" s="13">
        <v>5.7130956099899169E-2</v>
      </c>
      <c r="N15" s="13">
        <v>1.9184521836954713E-2</v>
      </c>
      <c r="O15" s="13">
        <v>4.7729895801931994E-2</v>
      </c>
      <c r="P15" s="13">
        <v>5.2117948132391241E-2</v>
      </c>
      <c r="Q15" s="13">
        <v>2.7240839355204941E-2</v>
      </c>
      <c r="R15" s="13">
        <v>7.9681907288959575E-2</v>
      </c>
      <c r="S15" s="13">
        <v>6.3245553203367597E-2</v>
      </c>
      <c r="T15" s="13">
        <v>5.2918168284609719E-2</v>
      </c>
      <c r="U15" s="13">
        <v>2.5412497517935759E-2</v>
      </c>
      <c r="V15" s="13">
        <v>7.9015798154296116E-2</v>
      </c>
      <c r="W15" s="13" t="s">
        <v>709</v>
      </c>
      <c r="X15" s="13" t="s">
        <v>709</v>
      </c>
      <c r="Y15" s="13">
        <v>4.5845965704974935E-2</v>
      </c>
      <c r="Z15" s="13" t="s">
        <v>709</v>
      </c>
      <c r="AA15" s="13">
        <v>2.9496399160067566E-2</v>
      </c>
      <c r="AB15" s="13">
        <v>2.3833743668968742E-2</v>
      </c>
      <c r="AC15" s="13">
        <v>0</v>
      </c>
      <c r="AD15" s="13">
        <v>6.3614590369781468E-2</v>
      </c>
      <c r="AE15" s="13">
        <v>2.4370850112907117E-2</v>
      </c>
      <c r="AF15" s="13">
        <v>1.6949152542372899E-2</v>
      </c>
      <c r="AG15" s="149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1.621089903627948E-2</v>
      </c>
      <c r="E16" s="13">
        <v>2.1952203550608784E-2</v>
      </c>
      <c r="F16" s="13">
        <v>3.4870138707849607E-2</v>
      </c>
      <c r="G16" s="13">
        <v>-9.7179865121723163E-2</v>
      </c>
      <c r="H16" s="13">
        <v>-5.6851116367595544E-4</v>
      </c>
      <c r="I16" s="13">
        <v>4.778807386509043E-2</v>
      </c>
      <c r="J16" s="13">
        <v>-2.3978232564025204E-2</v>
      </c>
      <c r="K16" s="13">
        <v>-7.6155146981868871E-3</v>
      </c>
      <c r="L16" s="13">
        <v>2.0516877422026347E-2</v>
      </c>
      <c r="M16" s="13">
        <v>-1.5366275792531359E-2</v>
      </c>
      <c r="N16" s="13">
        <v>4.2231162187422733E-4</v>
      </c>
      <c r="O16" s="13">
        <v>-2.4483406352905357E-3</v>
      </c>
      <c r="P16" s="13">
        <v>-5.1249429007089065E-2</v>
      </c>
      <c r="Q16" s="13">
        <v>-2.5918732481488016E-3</v>
      </c>
      <c r="R16" s="13">
        <v>-9.5744538993140949E-2</v>
      </c>
      <c r="S16" s="13">
        <v>-0.13880432285061051</v>
      </c>
      <c r="T16" s="13">
        <v>2.6258181936355873E-2</v>
      </c>
      <c r="U16" s="13">
        <v>1.4775572907697265E-2</v>
      </c>
      <c r="V16" s="13">
        <v>-0.11009780027896421</v>
      </c>
      <c r="W16" s="13" t="s">
        <v>709</v>
      </c>
      <c r="X16" s="13" t="s">
        <v>709</v>
      </c>
      <c r="Y16" s="13">
        <v>0.17409677318033445</v>
      </c>
      <c r="Z16" s="13" t="s">
        <v>709</v>
      </c>
      <c r="AA16" s="13">
        <v>-0.1842470530732595</v>
      </c>
      <c r="AB16" s="13">
        <v>-6.7038016421494762E-2</v>
      </c>
      <c r="AC16" s="13">
        <v>-0.13880432285061051</v>
      </c>
      <c r="AD16" s="13">
        <v>1.9081551293444354E-2</v>
      </c>
      <c r="AE16" s="13">
        <v>-7.8520625450153148E-2</v>
      </c>
      <c r="AF16" s="13">
        <v>1.621089903627948E-2</v>
      </c>
      <c r="AG16" s="149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0.44</v>
      </c>
      <c r="E17" s="45">
        <v>0.56999999999999995</v>
      </c>
      <c r="F17" s="45">
        <v>0.88</v>
      </c>
      <c r="G17" s="45">
        <v>2.21</v>
      </c>
      <c r="H17" s="45">
        <v>0.05</v>
      </c>
      <c r="I17" s="45">
        <v>1.18</v>
      </c>
      <c r="J17" s="45">
        <v>0.5</v>
      </c>
      <c r="K17" s="45">
        <v>0.12</v>
      </c>
      <c r="L17" s="45">
        <v>0.54</v>
      </c>
      <c r="M17" s="45">
        <v>0.3</v>
      </c>
      <c r="N17" s="45">
        <v>7.0000000000000007E-2</v>
      </c>
      <c r="O17" s="45">
        <v>0</v>
      </c>
      <c r="P17" s="45">
        <v>1.1399999999999999</v>
      </c>
      <c r="Q17" s="45">
        <v>0</v>
      </c>
      <c r="R17" s="45">
        <v>2.1800000000000002</v>
      </c>
      <c r="S17" s="45">
        <v>3.18</v>
      </c>
      <c r="T17" s="45">
        <v>0.67</v>
      </c>
      <c r="U17" s="45">
        <v>0.41</v>
      </c>
      <c r="V17" s="45">
        <v>2.5099999999999998</v>
      </c>
      <c r="W17" s="45">
        <v>22.31</v>
      </c>
      <c r="X17" s="45">
        <v>22.31</v>
      </c>
      <c r="Y17" s="45">
        <v>4.13</v>
      </c>
      <c r="Z17" s="45" t="s">
        <v>282</v>
      </c>
      <c r="AA17" s="45">
        <v>4.25</v>
      </c>
      <c r="AB17" s="45">
        <v>1.51</v>
      </c>
      <c r="AC17" s="45" t="s">
        <v>282</v>
      </c>
      <c r="AD17" s="45">
        <v>0.51</v>
      </c>
      <c r="AE17" s="45">
        <v>1.77</v>
      </c>
      <c r="AF17" s="45">
        <v>0.44</v>
      </c>
      <c r="AG17" s="149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522</v>
      </c>
      <c r="BM20" s="28" t="s">
        <v>66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7" t="s">
        <v>229</v>
      </c>
      <c r="AD21" s="17" t="s">
        <v>229</v>
      </c>
      <c r="AE21" s="17" t="s">
        <v>229</v>
      </c>
      <c r="AF21" s="17" t="s">
        <v>229</v>
      </c>
      <c r="AG21" s="17" t="s">
        <v>229</v>
      </c>
      <c r="AH21" s="17" t="s">
        <v>229</v>
      </c>
      <c r="AI21" s="149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47" t="s">
        <v>232</v>
      </c>
      <c r="E22" s="148" t="s">
        <v>233</v>
      </c>
      <c r="F22" s="148" t="s">
        <v>234</v>
      </c>
      <c r="G22" s="148" t="s">
        <v>235</v>
      </c>
      <c r="H22" s="148" t="s">
        <v>236</v>
      </c>
      <c r="I22" s="148" t="s">
        <v>237</v>
      </c>
      <c r="J22" s="148" t="s">
        <v>238</v>
      </c>
      <c r="K22" s="148" t="s">
        <v>239</v>
      </c>
      <c r="L22" s="148" t="s">
        <v>240</v>
      </c>
      <c r="M22" s="148" t="s">
        <v>241</v>
      </c>
      <c r="N22" s="148" t="s">
        <v>242</v>
      </c>
      <c r="O22" s="148" t="s">
        <v>243</v>
      </c>
      <c r="P22" s="148" t="s">
        <v>244</v>
      </c>
      <c r="Q22" s="148" t="s">
        <v>246</v>
      </c>
      <c r="R22" s="148" t="s">
        <v>247</v>
      </c>
      <c r="S22" s="148" t="s">
        <v>249</v>
      </c>
      <c r="T22" s="148" t="s">
        <v>250</v>
      </c>
      <c r="U22" s="148" t="s">
        <v>306</v>
      </c>
      <c r="V22" s="148" t="s">
        <v>252</v>
      </c>
      <c r="W22" s="148" t="s">
        <v>253</v>
      </c>
      <c r="X22" s="148" t="s">
        <v>254</v>
      </c>
      <c r="Y22" s="148" t="s">
        <v>257</v>
      </c>
      <c r="Z22" s="148" t="s">
        <v>258</v>
      </c>
      <c r="AA22" s="148" t="s">
        <v>259</v>
      </c>
      <c r="AB22" s="148" t="s">
        <v>307</v>
      </c>
      <c r="AC22" s="148" t="s">
        <v>261</v>
      </c>
      <c r="AD22" s="148" t="s">
        <v>262</v>
      </c>
      <c r="AE22" s="148" t="s">
        <v>263</v>
      </c>
      <c r="AF22" s="148" t="s">
        <v>267</v>
      </c>
      <c r="AG22" s="148" t="s">
        <v>268</v>
      </c>
      <c r="AH22" s="148" t="s">
        <v>269</v>
      </c>
      <c r="AI22" s="149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309</v>
      </c>
      <c r="E23" s="11" t="s">
        <v>309</v>
      </c>
      <c r="F23" s="11" t="s">
        <v>309</v>
      </c>
      <c r="G23" s="11" t="s">
        <v>308</v>
      </c>
      <c r="H23" s="11" t="s">
        <v>115</v>
      </c>
      <c r="I23" s="11" t="s">
        <v>309</v>
      </c>
      <c r="J23" s="11" t="s">
        <v>308</v>
      </c>
      <c r="K23" s="11" t="s">
        <v>308</v>
      </c>
      <c r="L23" s="11" t="s">
        <v>309</v>
      </c>
      <c r="M23" s="11" t="s">
        <v>309</v>
      </c>
      <c r="N23" s="11" t="s">
        <v>309</v>
      </c>
      <c r="O23" s="11" t="s">
        <v>309</v>
      </c>
      <c r="P23" s="11" t="s">
        <v>309</v>
      </c>
      <c r="Q23" s="11" t="s">
        <v>309</v>
      </c>
      <c r="R23" s="11" t="s">
        <v>115</v>
      </c>
      <c r="S23" s="11" t="s">
        <v>308</v>
      </c>
      <c r="T23" s="11" t="s">
        <v>309</v>
      </c>
      <c r="U23" s="11" t="s">
        <v>309</v>
      </c>
      <c r="V23" s="11" t="s">
        <v>115</v>
      </c>
      <c r="W23" s="11" t="s">
        <v>115</v>
      </c>
      <c r="X23" s="11" t="s">
        <v>308</v>
      </c>
      <c r="Y23" s="11" t="s">
        <v>115</v>
      </c>
      <c r="Z23" s="11" t="s">
        <v>115</v>
      </c>
      <c r="AA23" s="11" t="s">
        <v>115</v>
      </c>
      <c r="AB23" s="11" t="s">
        <v>115</v>
      </c>
      <c r="AC23" s="11" t="s">
        <v>308</v>
      </c>
      <c r="AD23" s="11" t="s">
        <v>308</v>
      </c>
      <c r="AE23" s="11" t="s">
        <v>115</v>
      </c>
      <c r="AF23" s="11" t="s">
        <v>115</v>
      </c>
      <c r="AG23" s="11" t="s">
        <v>308</v>
      </c>
      <c r="AH23" s="11" t="s">
        <v>115</v>
      </c>
      <c r="AI23" s="149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149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2.77</v>
      </c>
      <c r="E25" s="22">
        <v>2.79</v>
      </c>
      <c r="F25" s="152">
        <v>2.27</v>
      </c>
      <c r="G25" s="22">
        <v>2.67</v>
      </c>
      <c r="H25" s="22">
        <v>2.7767893726208763</v>
      </c>
      <c r="I25" s="22">
        <v>2.68</v>
      </c>
      <c r="J25" s="22">
        <v>2.8</v>
      </c>
      <c r="K25" s="22">
        <v>2.65</v>
      </c>
      <c r="L25" s="22">
        <v>2.66</v>
      </c>
      <c r="M25" s="22">
        <v>2.68</v>
      </c>
      <c r="N25" s="22">
        <v>2.77</v>
      </c>
      <c r="O25" s="22">
        <v>2.62</v>
      </c>
      <c r="P25" s="22">
        <v>2.7</v>
      </c>
      <c r="Q25" s="152">
        <v>2.5099999999999998</v>
      </c>
      <c r="R25" s="22">
        <v>2.68</v>
      </c>
      <c r="S25" s="22">
        <v>2.72</v>
      </c>
      <c r="T25" s="22">
        <v>2.84</v>
      </c>
      <c r="U25" s="22">
        <v>2.76</v>
      </c>
      <c r="V25" s="22">
        <v>2.67</v>
      </c>
      <c r="W25" s="150">
        <v>2.9272</v>
      </c>
      <c r="X25" s="22">
        <v>2.62</v>
      </c>
      <c r="Y25" s="22">
        <v>2.6401760000000003</v>
      </c>
      <c r="Z25" s="22">
        <v>2.879</v>
      </c>
      <c r="AA25" s="22">
        <v>2.6909999999999998</v>
      </c>
      <c r="AB25" s="22">
        <v>2.7829999999999999</v>
      </c>
      <c r="AC25" s="22">
        <v>2.7865500000000001</v>
      </c>
      <c r="AD25" s="22">
        <v>2.6362000000000001</v>
      </c>
      <c r="AE25" s="150">
        <v>1.33</v>
      </c>
      <c r="AF25" s="22">
        <v>2.77</v>
      </c>
      <c r="AG25" s="22">
        <v>2.6269</v>
      </c>
      <c r="AH25" s="22">
        <v>2.7342999999999997</v>
      </c>
      <c r="AI25" s="149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2.79</v>
      </c>
      <c r="E26" s="145">
        <v>2.58</v>
      </c>
      <c r="F26" s="11">
        <v>2.79</v>
      </c>
      <c r="G26" s="11">
        <v>2.71</v>
      </c>
      <c r="H26" s="11">
        <v>2.7987588723274373</v>
      </c>
      <c r="I26" s="11">
        <v>2.65</v>
      </c>
      <c r="J26" s="11">
        <v>2.96</v>
      </c>
      <c r="K26" s="11">
        <v>2.68</v>
      </c>
      <c r="L26" s="11">
        <v>2.64</v>
      </c>
      <c r="M26" s="11">
        <v>2.68</v>
      </c>
      <c r="N26" s="11">
        <v>2.81</v>
      </c>
      <c r="O26" s="11">
        <v>2.57</v>
      </c>
      <c r="P26" s="11">
        <v>2.64</v>
      </c>
      <c r="Q26" s="11">
        <v>2.72</v>
      </c>
      <c r="R26" s="11">
        <v>2.68</v>
      </c>
      <c r="S26" s="11">
        <v>2.58</v>
      </c>
      <c r="T26" s="11">
        <v>2.97</v>
      </c>
      <c r="U26" s="11">
        <v>2.75</v>
      </c>
      <c r="V26" s="11">
        <v>2.66</v>
      </c>
      <c r="W26" s="151">
        <v>2.9293</v>
      </c>
      <c r="X26" s="11">
        <v>2.62</v>
      </c>
      <c r="Y26" s="11">
        <v>2.6473490000000002</v>
      </c>
      <c r="Z26" s="11">
        <v>2.879</v>
      </c>
      <c r="AA26" s="11">
        <v>2.7330000000000001</v>
      </c>
      <c r="AB26" s="11">
        <v>2.6906000000000003</v>
      </c>
      <c r="AC26" s="11">
        <v>2.72925</v>
      </c>
      <c r="AD26" s="11">
        <v>2.6598000000000002</v>
      </c>
      <c r="AE26" s="151">
        <v>3.06</v>
      </c>
      <c r="AF26" s="11">
        <v>2.74</v>
      </c>
      <c r="AG26" s="11">
        <v>2.5935999999999999</v>
      </c>
      <c r="AH26" s="11">
        <v>2.7404999999999999</v>
      </c>
      <c r="AI26" s="149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2.76</v>
      </c>
      <c r="E27" s="11">
        <v>2.77</v>
      </c>
      <c r="F27" s="11">
        <v>2.81</v>
      </c>
      <c r="G27" s="11">
        <v>2.7</v>
      </c>
      <c r="H27" s="11">
        <v>2.8176546088778975</v>
      </c>
      <c r="I27" s="11">
        <v>2.67</v>
      </c>
      <c r="J27" s="11">
        <v>2.58</v>
      </c>
      <c r="K27" s="11">
        <v>2.75</v>
      </c>
      <c r="L27" s="11">
        <v>2.65</v>
      </c>
      <c r="M27" s="11">
        <v>2.57</v>
      </c>
      <c r="N27" s="11">
        <v>2.75</v>
      </c>
      <c r="O27" s="11">
        <v>2.65</v>
      </c>
      <c r="P27" s="11">
        <v>2.68</v>
      </c>
      <c r="Q27" s="11">
        <v>2.71</v>
      </c>
      <c r="R27" s="11">
        <v>2.75</v>
      </c>
      <c r="S27" s="11">
        <v>2.67</v>
      </c>
      <c r="T27" s="11">
        <v>2.9</v>
      </c>
      <c r="U27" s="11">
        <v>2.74</v>
      </c>
      <c r="V27" s="11">
        <v>2.66</v>
      </c>
      <c r="W27" s="151">
        <v>2.9842</v>
      </c>
      <c r="X27" s="11">
        <v>2.63</v>
      </c>
      <c r="Y27" s="11">
        <v>2.657146</v>
      </c>
      <c r="Z27" s="11">
        <v>2.927</v>
      </c>
      <c r="AA27" s="11">
        <v>2.625</v>
      </c>
      <c r="AB27" s="11">
        <v>2.7797000000000005</v>
      </c>
      <c r="AC27" s="11">
        <v>2.7961</v>
      </c>
      <c r="AD27" s="11">
        <v>2.6036000000000001</v>
      </c>
      <c r="AE27" s="151">
        <v>2.85</v>
      </c>
      <c r="AF27" s="11">
        <v>2.68</v>
      </c>
      <c r="AG27" s="11">
        <v>2.556</v>
      </c>
      <c r="AH27" s="11">
        <v>2.6646000000000001</v>
      </c>
      <c r="AI27" s="149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2.8</v>
      </c>
      <c r="E28" s="11">
        <v>2.77</v>
      </c>
      <c r="F28" s="11">
        <v>2.81</v>
      </c>
      <c r="G28" s="11">
        <v>2.73</v>
      </c>
      <c r="H28" s="11">
        <v>2.8187506209377102</v>
      </c>
      <c r="I28" s="11">
        <v>2.59</v>
      </c>
      <c r="J28" s="11">
        <v>2.57</v>
      </c>
      <c r="K28" s="11">
        <v>2.66</v>
      </c>
      <c r="L28" s="11">
        <v>2.68</v>
      </c>
      <c r="M28" s="11">
        <v>2.61</v>
      </c>
      <c r="N28" s="11">
        <v>2.72</v>
      </c>
      <c r="O28" s="11">
        <v>2.64</v>
      </c>
      <c r="P28" s="11">
        <v>2.63</v>
      </c>
      <c r="Q28" s="11">
        <v>2.78</v>
      </c>
      <c r="R28" s="11">
        <v>2.7199999999999998</v>
      </c>
      <c r="S28" s="11">
        <v>2.66</v>
      </c>
      <c r="T28" s="11">
        <v>2.81</v>
      </c>
      <c r="U28" s="11">
        <v>2.76</v>
      </c>
      <c r="V28" s="11">
        <v>2.67</v>
      </c>
      <c r="W28" s="151">
        <v>2.9742000000000002</v>
      </c>
      <c r="X28" s="11">
        <v>2.61</v>
      </c>
      <c r="Y28" s="11">
        <v>2.6790609999999999</v>
      </c>
      <c r="Z28" s="11">
        <v>2.911</v>
      </c>
      <c r="AA28" s="11">
        <v>2.6549999999999998</v>
      </c>
      <c r="AB28" s="11">
        <v>2.7412000000000001</v>
      </c>
      <c r="AC28" s="11">
        <v>2.8647499999999999</v>
      </c>
      <c r="AD28" s="11">
        <v>2.6280000000000001</v>
      </c>
      <c r="AE28" s="151">
        <v>2.04</v>
      </c>
      <c r="AF28" s="11">
        <v>2.65</v>
      </c>
      <c r="AG28" s="11">
        <v>2.5621999999999998</v>
      </c>
      <c r="AH28" s="11">
        <v>2.7498999999999998</v>
      </c>
      <c r="AI28" s="149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2.7149568755213704</v>
      </c>
    </row>
    <row r="29" spans="1:65">
      <c r="A29" s="30"/>
      <c r="B29" s="19">
        <v>1</v>
      </c>
      <c r="C29" s="9">
        <v>5</v>
      </c>
      <c r="D29" s="11">
        <v>2.83</v>
      </c>
      <c r="E29" s="11">
        <v>2.77</v>
      </c>
      <c r="F29" s="11">
        <v>2.75</v>
      </c>
      <c r="G29" s="11">
        <v>2.72</v>
      </c>
      <c r="H29" s="11">
        <v>2.7656386987411028</v>
      </c>
      <c r="I29" s="11">
        <v>2.63</v>
      </c>
      <c r="J29" s="11">
        <v>2.96</v>
      </c>
      <c r="K29" s="11">
        <v>2.65</v>
      </c>
      <c r="L29" s="11">
        <v>2.68</v>
      </c>
      <c r="M29" s="11">
        <v>2.59</v>
      </c>
      <c r="N29" s="11">
        <v>2.71</v>
      </c>
      <c r="O29" s="11">
        <v>2.64</v>
      </c>
      <c r="P29" s="11">
        <v>2.66</v>
      </c>
      <c r="Q29" s="11">
        <v>2.72</v>
      </c>
      <c r="R29" s="11">
        <v>2.77</v>
      </c>
      <c r="S29" s="11">
        <v>2.77</v>
      </c>
      <c r="T29" s="11">
        <v>2.89</v>
      </c>
      <c r="U29" s="11">
        <v>2.72</v>
      </c>
      <c r="V29" s="11">
        <v>2.68</v>
      </c>
      <c r="W29" s="151">
        <v>2.9727000000000001</v>
      </c>
      <c r="X29" s="11">
        <v>2.62</v>
      </c>
      <c r="Y29" s="11">
        <v>2.6651229999999999</v>
      </c>
      <c r="Z29" s="11">
        <v>2.89</v>
      </c>
      <c r="AA29" s="11">
        <v>2.6850000000000001</v>
      </c>
      <c r="AB29" s="11">
        <v>2.7423000000000002</v>
      </c>
      <c r="AC29" s="11">
        <v>2.6595</v>
      </c>
      <c r="AD29" s="11">
        <v>2.6467000000000001</v>
      </c>
      <c r="AE29" s="151">
        <v>2.12</v>
      </c>
      <c r="AF29" s="11">
        <v>2.75</v>
      </c>
      <c r="AG29" s="11">
        <v>2.6013000000000002</v>
      </c>
      <c r="AH29" s="11">
        <v>2.7235</v>
      </c>
      <c r="AI29" s="149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17</v>
      </c>
    </row>
    <row r="30" spans="1:65">
      <c r="A30" s="30"/>
      <c r="B30" s="19">
        <v>1</v>
      </c>
      <c r="C30" s="9">
        <v>6</v>
      </c>
      <c r="D30" s="11">
        <v>2.79</v>
      </c>
      <c r="E30" s="11">
        <v>2.75</v>
      </c>
      <c r="F30" s="11">
        <v>2.68</v>
      </c>
      <c r="G30" s="11">
        <v>2.71</v>
      </c>
      <c r="H30" s="11">
        <v>2.7709368393489351</v>
      </c>
      <c r="I30" s="11">
        <v>2.59</v>
      </c>
      <c r="J30" s="11">
        <v>2.56</v>
      </c>
      <c r="K30" s="11">
        <v>2.78</v>
      </c>
      <c r="L30" s="11">
        <v>2.69</v>
      </c>
      <c r="M30" s="11">
        <v>2.61</v>
      </c>
      <c r="N30" s="11">
        <v>2.71</v>
      </c>
      <c r="O30" s="11">
        <v>2.64</v>
      </c>
      <c r="P30" s="11">
        <v>2.67</v>
      </c>
      <c r="Q30" s="11">
        <v>2.76</v>
      </c>
      <c r="R30" s="11">
        <v>2.79</v>
      </c>
      <c r="S30" s="11">
        <v>2.78</v>
      </c>
      <c r="T30" s="11">
        <v>2.96</v>
      </c>
      <c r="U30" s="11">
        <v>2.75</v>
      </c>
      <c r="V30" s="11">
        <v>2.66</v>
      </c>
      <c r="W30" s="151">
        <v>2.9842</v>
      </c>
      <c r="X30" s="11">
        <v>2.62</v>
      </c>
      <c r="Y30" s="11">
        <v>2.6479529999999998</v>
      </c>
      <c r="Z30" s="11">
        <v>2.895</v>
      </c>
      <c r="AA30" s="11">
        <v>2.698</v>
      </c>
      <c r="AB30" s="11">
        <v>2.6840000000000002</v>
      </c>
      <c r="AC30" s="11">
        <v>2.86565</v>
      </c>
      <c r="AD30" s="11">
        <v>2.6520999999999999</v>
      </c>
      <c r="AE30" s="151">
        <v>1.52</v>
      </c>
      <c r="AF30" s="11">
        <v>2.74</v>
      </c>
      <c r="AG30" s="11">
        <v>2.5790999999999999</v>
      </c>
      <c r="AH30" s="11">
        <v>2.7029999999999998</v>
      </c>
      <c r="AI30" s="149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277</v>
      </c>
      <c r="C31" s="12"/>
      <c r="D31" s="23">
        <v>2.7900000000000005</v>
      </c>
      <c r="E31" s="23">
        <v>2.7383333333333333</v>
      </c>
      <c r="F31" s="23">
        <v>2.6850000000000005</v>
      </c>
      <c r="G31" s="23">
        <v>2.706666666666667</v>
      </c>
      <c r="H31" s="23">
        <v>2.7914215021423261</v>
      </c>
      <c r="I31" s="23">
        <v>2.6349999999999998</v>
      </c>
      <c r="J31" s="23">
        <v>2.7383333333333333</v>
      </c>
      <c r="K31" s="23">
        <v>2.6950000000000003</v>
      </c>
      <c r="L31" s="23">
        <v>2.6666666666666665</v>
      </c>
      <c r="M31" s="23">
        <v>2.6233333333333331</v>
      </c>
      <c r="N31" s="23">
        <v>2.7450000000000006</v>
      </c>
      <c r="O31" s="23">
        <v>2.6266666666666669</v>
      </c>
      <c r="P31" s="23">
        <v>2.6633333333333331</v>
      </c>
      <c r="Q31" s="23">
        <v>2.7000000000000006</v>
      </c>
      <c r="R31" s="23">
        <v>2.731666666666666</v>
      </c>
      <c r="S31" s="23">
        <v>2.6966666666666668</v>
      </c>
      <c r="T31" s="23">
        <v>2.895</v>
      </c>
      <c r="U31" s="23">
        <v>2.7466666666666666</v>
      </c>
      <c r="V31" s="23">
        <v>2.6666666666666665</v>
      </c>
      <c r="W31" s="23">
        <v>2.9619666666666666</v>
      </c>
      <c r="X31" s="23">
        <v>2.6200000000000006</v>
      </c>
      <c r="Y31" s="23">
        <v>2.6561346666666665</v>
      </c>
      <c r="Z31" s="23">
        <v>2.8968333333333334</v>
      </c>
      <c r="AA31" s="23">
        <v>2.6811666666666665</v>
      </c>
      <c r="AB31" s="23">
        <v>2.7368000000000006</v>
      </c>
      <c r="AC31" s="23">
        <v>2.7836333333333338</v>
      </c>
      <c r="AD31" s="23">
        <v>2.6377333333333333</v>
      </c>
      <c r="AE31" s="23">
        <v>2.1533333333333338</v>
      </c>
      <c r="AF31" s="23">
        <v>2.7216666666666662</v>
      </c>
      <c r="AG31" s="23">
        <v>2.5865166666666668</v>
      </c>
      <c r="AH31" s="23">
        <v>2.7193000000000001</v>
      </c>
      <c r="AI31" s="149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278</v>
      </c>
      <c r="C32" s="29"/>
      <c r="D32" s="11">
        <v>2.79</v>
      </c>
      <c r="E32" s="11">
        <v>2.77</v>
      </c>
      <c r="F32" s="11">
        <v>2.77</v>
      </c>
      <c r="G32" s="11">
        <v>2.71</v>
      </c>
      <c r="H32" s="11">
        <v>2.7877741224741568</v>
      </c>
      <c r="I32" s="11">
        <v>2.6399999999999997</v>
      </c>
      <c r="J32" s="11">
        <v>2.69</v>
      </c>
      <c r="K32" s="11">
        <v>2.67</v>
      </c>
      <c r="L32" s="11">
        <v>2.67</v>
      </c>
      <c r="M32" s="11">
        <v>2.61</v>
      </c>
      <c r="N32" s="11">
        <v>2.7350000000000003</v>
      </c>
      <c r="O32" s="11">
        <v>2.64</v>
      </c>
      <c r="P32" s="11">
        <v>2.665</v>
      </c>
      <c r="Q32" s="11">
        <v>2.72</v>
      </c>
      <c r="R32" s="11">
        <v>2.7349999999999999</v>
      </c>
      <c r="S32" s="11">
        <v>2.6950000000000003</v>
      </c>
      <c r="T32" s="11">
        <v>2.895</v>
      </c>
      <c r="U32" s="11">
        <v>2.75</v>
      </c>
      <c r="V32" s="11">
        <v>2.665</v>
      </c>
      <c r="W32" s="11">
        <v>2.9734500000000001</v>
      </c>
      <c r="X32" s="11">
        <v>2.62</v>
      </c>
      <c r="Y32" s="11">
        <v>2.6525495000000001</v>
      </c>
      <c r="Z32" s="11">
        <v>2.8925000000000001</v>
      </c>
      <c r="AA32" s="11">
        <v>2.6879999999999997</v>
      </c>
      <c r="AB32" s="11">
        <v>2.7417500000000001</v>
      </c>
      <c r="AC32" s="11">
        <v>2.7913250000000001</v>
      </c>
      <c r="AD32" s="11">
        <v>2.6414499999999999</v>
      </c>
      <c r="AE32" s="11">
        <v>2.08</v>
      </c>
      <c r="AF32" s="11">
        <v>2.74</v>
      </c>
      <c r="AG32" s="11">
        <v>2.5863499999999999</v>
      </c>
      <c r="AH32" s="11">
        <v>2.7288999999999999</v>
      </c>
      <c r="AI32" s="149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279</v>
      </c>
      <c r="C33" s="29"/>
      <c r="D33" s="24">
        <v>2.4494897427831838E-2</v>
      </c>
      <c r="E33" s="24">
        <v>7.859177225808478E-2</v>
      </c>
      <c r="F33" s="24">
        <v>0.20916500663351889</v>
      </c>
      <c r="G33" s="24">
        <v>2.0655911179772925E-2</v>
      </c>
      <c r="H33" s="24">
        <v>2.3610875458919399E-2</v>
      </c>
      <c r="I33" s="24">
        <v>3.8858718455450983E-2</v>
      </c>
      <c r="J33" s="24">
        <v>0.19353724878344908</v>
      </c>
      <c r="K33" s="24">
        <v>5.6124860801609069E-2</v>
      </c>
      <c r="L33" s="24">
        <v>1.9663841605003504E-2</v>
      </c>
      <c r="M33" s="24">
        <v>4.6332134277050963E-2</v>
      </c>
      <c r="N33" s="24">
        <v>3.9874804074753779E-2</v>
      </c>
      <c r="O33" s="24">
        <v>2.9439202887759565E-2</v>
      </c>
      <c r="P33" s="24">
        <v>2.5819888974716182E-2</v>
      </c>
      <c r="Q33" s="24">
        <v>9.6953597148326631E-2</v>
      </c>
      <c r="R33" s="24">
        <v>4.6224091842530152E-2</v>
      </c>
      <c r="S33" s="24">
        <v>7.5542482529148178E-2</v>
      </c>
      <c r="T33" s="24">
        <v>6.3482280992415555E-2</v>
      </c>
      <c r="U33" s="24">
        <v>1.5055453054181458E-2</v>
      </c>
      <c r="V33" s="24">
        <v>8.1649658092772318E-3</v>
      </c>
      <c r="W33" s="24">
        <v>2.6568151359600969E-2</v>
      </c>
      <c r="X33" s="24">
        <v>6.324555320336764E-3</v>
      </c>
      <c r="Y33" s="24">
        <v>1.4186164677835364E-2</v>
      </c>
      <c r="Z33" s="24">
        <v>1.8956968815363573E-2</v>
      </c>
      <c r="AA33" s="24">
        <v>3.7204390421920232E-2</v>
      </c>
      <c r="AB33" s="24">
        <v>4.2300685573640508E-2</v>
      </c>
      <c r="AC33" s="24">
        <v>7.9796244690252607E-2</v>
      </c>
      <c r="AD33" s="24">
        <v>2.0178767719230661E-2</v>
      </c>
      <c r="AE33" s="24">
        <v>0.69286843387952446</v>
      </c>
      <c r="AF33" s="24">
        <v>4.6224091842530228E-2</v>
      </c>
      <c r="AG33" s="24">
        <v>2.6370848804440652E-2</v>
      </c>
      <c r="AH33" s="24">
        <v>3.1260902098307952E-2</v>
      </c>
      <c r="AI33" s="203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8.7795331282551382E-3</v>
      </c>
      <c r="E34" s="13">
        <v>2.870058633892323E-2</v>
      </c>
      <c r="F34" s="13">
        <v>7.7901306008759344E-2</v>
      </c>
      <c r="G34" s="13">
        <v>7.6314942782412278E-3</v>
      </c>
      <c r="H34" s="13">
        <v>8.4583698451841868E-3</v>
      </c>
      <c r="I34" s="13">
        <v>1.4747141728823904E-2</v>
      </c>
      <c r="J34" s="13">
        <v>7.0677023292799415E-2</v>
      </c>
      <c r="K34" s="13">
        <v>2.0825551317851229E-2</v>
      </c>
      <c r="L34" s="13">
        <v>7.3739406018763142E-3</v>
      </c>
      <c r="M34" s="13">
        <v>1.766155055033709E-2</v>
      </c>
      <c r="N34" s="13">
        <v>1.452634028224181E-2</v>
      </c>
      <c r="O34" s="13">
        <v>1.1207818358284096E-2</v>
      </c>
      <c r="P34" s="13">
        <v>9.6945765862513841E-3</v>
      </c>
      <c r="Q34" s="13">
        <v>3.5908739684565413E-2</v>
      </c>
      <c r="R34" s="13">
        <v>1.6921571144306344E-2</v>
      </c>
      <c r="S34" s="13">
        <v>2.8013281531204515E-2</v>
      </c>
      <c r="T34" s="13">
        <v>2.1928249047466514E-2</v>
      </c>
      <c r="U34" s="13">
        <v>5.4813542672990743E-3</v>
      </c>
      <c r="V34" s="13">
        <v>3.0618621784789619E-3</v>
      </c>
      <c r="W34" s="13">
        <v>8.9697671680755917E-3</v>
      </c>
      <c r="X34" s="13">
        <v>2.4139524123422758E-3</v>
      </c>
      <c r="Y34" s="13">
        <v>5.3409056610967632E-3</v>
      </c>
      <c r="Z34" s="13">
        <v>6.5440315800115896E-3</v>
      </c>
      <c r="AA34" s="13">
        <v>1.3876194600082142E-2</v>
      </c>
      <c r="AB34" s="13">
        <v>1.5456257517407373E-2</v>
      </c>
      <c r="AC34" s="13">
        <v>2.8666219697368881E-2</v>
      </c>
      <c r="AD34" s="13">
        <v>7.6500408378016461E-3</v>
      </c>
      <c r="AE34" s="13">
        <v>0.32176552656943852</v>
      </c>
      <c r="AF34" s="13">
        <v>1.6983744706379755E-2</v>
      </c>
      <c r="AG34" s="13">
        <v>1.0195507009210836E-2</v>
      </c>
      <c r="AH34" s="13">
        <v>1.1495937225869874E-2</v>
      </c>
      <c r="AI34" s="149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280</v>
      </c>
      <c r="C35" s="29"/>
      <c r="D35" s="13">
        <v>2.764063221601587E-2</v>
      </c>
      <c r="E35" s="13">
        <v>8.6102501379414775E-3</v>
      </c>
      <c r="F35" s="13">
        <v>-1.1034015232973871E-2</v>
      </c>
      <c r="G35" s="13">
        <v>-3.0535324260395624E-3</v>
      </c>
      <c r="H35" s="13">
        <v>2.8164214065562909E-2</v>
      </c>
      <c r="I35" s="13">
        <v>-2.9450514018207419E-2</v>
      </c>
      <c r="J35" s="13">
        <v>8.6102501379414775E-3</v>
      </c>
      <c r="K35" s="13">
        <v>-7.3507154759272497E-3</v>
      </c>
      <c r="L35" s="13">
        <v>-1.7786731454226268E-2</v>
      </c>
      <c r="M35" s="13">
        <v>-3.3747697068095217E-2</v>
      </c>
      <c r="N35" s="13">
        <v>1.1065783309305965E-2</v>
      </c>
      <c r="O35" s="13">
        <v>-3.2519930482412751E-2</v>
      </c>
      <c r="P35" s="13">
        <v>-1.9014498039908512E-2</v>
      </c>
      <c r="Q35" s="13">
        <v>-5.5090655974038283E-3</v>
      </c>
      <c r="R35" s="13">
        <v>6.1547169665767676E-3</v>
      </c>
      <c r="S35" s="13">
        <v>-6.7368321830862943E-3</v>
      </c>
      <c r="T35" s="13">
        <v>6.6315279665005722E-2</v>
      </c>
      <c r="U35" s="13">
        <v>1.1679666602147032E-2</v>
      </c>
      <c r="V35" s="13">
        <v>-1.7786731454226268E-2</v>
      </c>
      <c r="W35" s="13">
        <v>9.0981110371361362E-2</v>
      </c>
      <c r="X35" s="13">
        <v>-3.4975463653777128E-2</v>
      </c>
      <c r="Y35" s="13">
        <v>-2.1665982758347857E-2</v>
      </c>
      <c r="Z35" s="13">
        <v>6.6990551287130939E-2</v>
      </c>
      <c r="AA35" s="13">
        <v>-1.2445946806508679E-2</v>
      </c>
      <c r="AB35" s="13">
        <v>8.0454775085279095E-3</v>
      </c>
      <c r="AC35" s="13">
        <v>2.5295598037363032E-2</v>
      </c>
      <c r="AD35" s="13">
        <v>-2.8443745417947919E-2</v>
      </c>
      <c r="AE35" s="13">
        <v>-0.20686278564928751</v>
      </c>
      <c r="AF35" s="13">
        <v>2.4714172095301468E-3</v>
      </c>
      <c r="AG35" s="13">
        <v>-4.7308379006955059E-2</v>
      </c>
      <c r="AH35" s="13">
        <v>1.5997029336960455E-3</v>
      </c>
      <c r="AI35" s="149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281</v>
      </c>
      <c r="C36" s="47"/>
      <c r="D36" s="45">
        <v>1.38</v>
      </c>
      <c r="E36" s="45">
        <v>0.59</v>
      </c>
      <c r="F36" s="45">
        <v>0.23</v>
      </c>
      <c r="G36" s="45">
        <v>0.1</v>
      </c>
      <c r="H36" s="45">
        <v>1.41</v>
      </c>
      <c r="I36" s="45">
        <v>1</v>
      </c>
      <c r="J36" s="45">
        <v>0.59</v>
      </c>
      <c r="K36" s="45">
        <v>0.08</v>
      </c>
      <c r="L36" s="45">
        <v>0.51</v>
      </c>
      <c r="M36" s="45">
        <v>1.18</v>
      </c>
      <c r="N36" s="45">
        <v>0.69</v>
      </c>
      <c r="O36" s="45">
        <v>1.1299999999999999</v>
      </c>
      <c r="P36" s="45">
        <v>0.56000000000000005</v>
      </c>
      <c r="Q36" s="45">
        <v>0</v>
      </c>
      <c r="R36" s="45">
        <v>0.49</v>
      </c>
      <c r="S36" s="45">
        <v>0.05</v>
      </c>
      <c r="T36" s="45">
        <v>3</v>
      </c>
      <c r="U36" s="45">
        <v>0.72</v>
      </c>
      <c r="V36" s="45">
        <v>0.51</v>
      </c>
      <c r="W36" s="45">
        <v>4.03</v>
      </c>
      <c r="X36" s="45">
        <v>1.23</v>
      </c>
      <c r="Y36" s="45">
        <v>0.67</v>
      </c>
      <c r="Z36" s="45">
        <v>3.02</v>
      </c>
      <c r="AA36" s="45">
        <v>0.28999999999999998</v>
      </c>
      <c r="AB36" s="45">
        <v>0.56999999999999995</v>
      </c>
      <c r="AC36" s="45">
        <v>1.29</v>
      </c>
      <c r="AD36" s="45">
        <v>0.96</v>
      </c>
      <c r="AE36" s="45">
        <v>8.4</v>
      </c>
      <c r="AF36" s="45">
        <v>0.33</v>
      </c>
      <c r="AG36" s="45">
        <v>1.74</v>
      </c>
      <c r="AH36" s="45">
        <v>0.3</v>
      </c>
      <c r="AI36" s="149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BM37" s="55"/>
    </row>
    <row r="38" spans="1:65" ht="15">
      <c r="B38" s="8" t="s">
        <v>523</v>
      </c>
      <c r="BM38" s="28" t="s">
        <v>66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7" t="s">
        <v>229</v>
      </c>
      <c r="AB39" s="17" t="s">
        <v>229</v>
      </c>
      <c r="AC39" s="17" t="s">
        <v>229</v>
      </c>
      <c r="AD39" s="17" t="s">
        <v>229</v>
      </c>
      <c r="AE39" s="17" t="s">
        <v>229</v>
      </c>
      <c r="AF39" s="17" t="s">
        <v>229</v>
      </c>
      <c r="AG39" s="149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47" t="s">
        <v>232</v>
      </c>
      <c r="E40" s="148" t="s">
        <v>233</v>
      </c>
      <c r="F40" s="148" t="s">
        <v>234</v>
      </c>
      <c r="G40" s="148" t="s">
        <v>235</v>
      </c>
      <c r="H40" s="148" t="s">
        <v>236</v>
      </c>
      <c r="I40" s="148" t="s">
        <v>237</v>
      </c>
      <c r="J40" s="148" t="s">
        <v>238</v>
      </c>
      <c r="K40" s="148" t="s">
        <v>239</v>
      </c>
      <c r="L40" s="148" t="s">
        <v>240</v>
      </c>
      <c r="M40" s="148" t="s">
        <v>241</v>
      </c>
      <c r="N40" s="148" t="s">
        <v>242</v>
      </c>
      <c r="O40" s="148" t="s">
        <v>243</v>
      </c>
      <c r="P40" s="148" t="s">
        <v>244</v>
      </c>
      <c r="Q40" s="148" t="s">
        <v>246</v>
      </c>
      <c r="R40" s="148" t="s">
        <v>247</v>
      </c>
      <c r="S40" s="148" t="s">
        <v>249</v>
      </c>
      <c r="T40" s="148" t="s">
        <v>250</v>
      </c>
      <c r="U40" s="148" t="s">
        <v>306</v>
      </c>
      <c r="V40" s="148" t="s">
        <v>252</v>
      </c>
      <c r="W40" s="148" t="s">
        <v>253</v>
      </c>
      <c r="X40" s="148" t="s">
        <v>254</v>
      </c>
      <c r="Y40" s="148" t="s">
        <v>259</v>
      </c>
      <c r="Z40" s="148" t="s">
        <v>307</v>
      </c>
      <c r="AA40" s="148" t="s">
        <v>261</v>
      </c>
      <c r="AB40" s="148" t="s">
        <v>262</v>
      </c>
      <c r="AC40" s="148" t="s">
        <v>263</v>
      </c>
      <c r="AD40" s="148" t="s">
        <v>267</v>
      </c>
      <c r="AE40" s="148" t="s">
        <v>268</v>
      </c>
      <c r="AF40" s="148" t="s">
        <v>269</v>
      </c>
      <c r="AG40" s="149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1</v>
      </c>
    </row>
    <row r="41" spans="1:65">
      <c r="A41" s="30"/>
      <c r="B41" s="19"/>
      <c r="C41" s="9"/>
      <c r="D41" s="10" t="s">
        <v>308</v>
      </c>
      <c r="E41" s="11" t="s">
        <v>309</v>
      </c>
      <c r="F41" s="11" t="s">
        <v>309</v>
      </c>
      <c r="G41" s="11" t="s">
        <v>308</v>
      </c>
      <c r="H41" s="11" t="s">
        <v>115</v>
      </c>
      <c r="I41" s="11" t="s">
        <v>309</v>
      </c>
      <c r="J41" s="11" t="s">
        <v>115</v>
      </c>
      <c r="K41" s="11" t="s">
        <v>308</v>
      </c>
      <c r="L41" s="11" t="s">
        <v>309</v>
      </c>
      <c r="M41" s="11" t="s">
        <v>309</v>
      </c>
      <c r="N41" s="11" t="s">
        <v>309</v>
      </c>
      <c r="O41" s="11" t="s">
        <v>309</v>
      </c>
      <c r="P41" s="11" t="s">
        <v>309</v>
      </c>
      <c r="Q41" s="11" t="s">
        <v>309</v>
      </c>
      <c r="R41" s="11" t="s">
        <v>308</v>
      </c>
      <c r="S41" s="11" t="s">
        <v>308</v>
      </c>
      <c r="T41" s="11" t="s">
        <v>309</v>
      </c>
      <c r="U41" s="11" t="s">
        <v>309</v>
      </c>
      <c r="V41" s="11" t="s">
        <v>115</v>
      </c>
      <c r="W41" s="11" t="s">
        <v>115</v>
      </c>
      <c r="X41" s="11" t="s">
        <v>308</v>
      </c>
      <c r="Y41" s="11" t="s">
        <v>115</v>
      </c>
      <c r="Z41" s="11" t="s">
        <v>308</v>
      </c>
      <c r="AA41" s="11" t="s">
        <v>308</v>
      </c>
      <c r="AB41" s="11" t="s">
        <v>308</v>
      </c>
      <c r="AC41" s="11" t="s">
        <v>115</v>
      </c>
      <c r="AD41" s="11" t="s">
        <v>308</v>
      </c>
      <c r="AE41" s="11" t="s">
        <v>308</v>
      </c>
      <c r="AF41" s="11" t="s">
        <v>115</v>
      </c>
      <c r="AG41" s="149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49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3</v>
      </c>
    </row>
    <row r="43" spans="1:65">
      <c r="A43" s="30"/>
      <c r="B43" s="18">
        <v>1</v>
      </c>
      <c r="C43" s="14">
        <v>1</v>
      </c>
      <c r="D43" s="205">
        <v>0.2104</v>
      </c>
      <c r="E43" s="205">
        <v>0.23231999999999997</v>
      </c>
      <c r="F43" s="206">
        <v>0.17500000000000002</v>
      </c>
      <c r="G43" s="205">
        <v>0.20793999999999999</v>
      </c>
      <c r="H43" s="205">
        <v>0.20977049200634695</v>
      </c>
      <c r="I43" s="207">
        <v>0.253</v>
      </c>
      <c r="J43" s="207">
        <v>0.13600000000000001</v>
      </c>
      <c r="K43" s="205">
        <v>0.23419999999999999</v>
      </c>
      <c r="L43" s="205">
        <v>0.21299999999999999</v>
      </c>
      <c r="M43" s="205">
        <v>0.20899999999999999</v>
      </c>
      <c r="N43" s="205">
        <v>0.22100000000000003</v>
      </c>
      <c r="O43" s="205">
        <v>0.21299999999999999</v>
      </c>
      <c r="P43" s="205">
        <v>0.218</v>
      </c>
      <c r="Q43" s="206">
        <v>0.19269</v>
      </c>
      <c r="R43" s="205">
        <v>0.21299999999999999</v>
      </c>
      <c r="S43" s="205">
        <v>0.22869999999999999</v>
      </c>
      <c r="T43" s="205">
        <v>0.20830000000000001</v>
      </c>
      <c r="U43" s="205">
        <v>0.216</v>
      </c>
      <c r="V43" s="205">
        <v>0.22220000000000001</v>
      </c>
      <c r="W43" s="205">
        <v>0.21015800000000001</v>
      </c>
      <c r="X43" s="207">
        <v>0.12839999999999999</v>
      </c>
      <c r="Y43" s="205">
        <v>0.20760000000000001</v>
      </c>
      <c r="Z43" s="207">
        <v>0.15625200085321286</v>
      </c>
      <c r="AA43" s="207">
        <v>0.18071499999999999</v>
      </c>
      <c r="AB43" s="205">
        <v>0.19266</v>
      </c>
      <c r="AC43" s="205">
        <v>0.23600000000000002</v>
      </c>
      <c r="AD43" s="205">
        <v>0.22699999999999998</v>
      </c>
      <c r="AE43" s="205">
        <v>0.21318999999999999</v>
      </c>
      <c r="AF43" s="205">
        <v>0.2218</v>
      </c>
      <c r="AG43" s="203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8">
        <v>1</v>
      </c>
    </row>
    <row r="44" spans="1:65">
      <c r="A44" s="30"/>
      <c r="B44" s="19">
        <v>1</v>
      </c>
      <c r="C44" s="9">
        <v>2</v>
      </c>
      <c r="D44" s="24">
        <v>0.21</v>
      </c>
      <c r="E44" s="24">
        <v>0.21710000000000002</v>
      </c>
      <c r="F44" s="24">
        <v>0.2114</v>
      </c>
      <c r="G44" s="24">
        <v>0.20696999999999999</v>
      </c>
      <c r="H44" s="24">
        <v>0.21030251661522606</v>
      </c>
      <c r="I44" s="209">
        <v>0.253</v>
      </c>
      <c r="J44" s="209">
        <v>0.127</v>
      </c>
      <c r="K44" s="24">
        <v>0.2248</v>
      </c>
      <c r="L44" s="24">
        <v>0.20799999999999999</v>
      </c>
      <c r="M44" s="24">
        <v>0.20699999999999999</v>
      </c>
      <c r="N44" s="24">
        <v>0.218</v>
      </c>
      <c r="O44" s="24">
        <v>0.21199999999999999</v>
      </c>
      <c r="P44" s="24">
        <v>0.21299999999999999</v>
      </c>
      <c r="Q44" s="209">
        <v>0.17554</v>
      </c>
      <c r="R44" s="24">
        <v>0.214</v>
      </c>
      <c r="S44" s="24">
        <v>0.2157</v>
      </c>
      <c r="T44" s="24">
        <v>0.2205</v>
      </c>
      <c r="U44" s="24">
        <v>0.218</v>
      </c>
      <c r="V44" s="24">
        <v>0.2228</v>
      </c>
      <c r="W44" s="24">
        <v>0.20979099999999998</v>
      </c>
      <c r="X44" s="209">
        <v>0.1295</v>
      </c>
      <c r="Y44" s="24">
        <v>0.21320000000000003</v>
      </c>
      <c r="Z44" s="209">
        <v>0.1704360203898693</v>
      </c>
      <c r="AA44" s="209">
        <v>0.16777</v>
      </c>
      <c r="AB44" s="24">
        <v>0.19527000000000003</v>
      </c>
      <c r="AC44" s="24">
        <v>0.23939999999999997</v>
      </c>
      <c r="AD44" s="24">
        <v>0.22100000000000003</v>
      </c>
      <c r="AE44" s="24">
        <v>0.21687000000000001</v>
      </c>
      <c r="AF44" s="24">
        <v>0.22230000000000003</v>
      </c>
      <c r="AG44" s="203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8">
        <v>17</v>
      </c>
    </row>
    <row r="45" spans="1:65">
      <c r="A45" s="30"/>
      <c r="B45" s="19">
        <v>1</v>
      </c>
      <c r="C45" s="9">
        <v>3</v>
      </c>
      <c r="D45" s="24">
        <v>0.2137</v>
      </c>
      <c r="E45" s="24">
        <v>0.23080000000000001</v>
      </c>
      <c r="F45" s="24">
        <v>0.20950000000000002</v>
      </c>
      <c r="G45" s="24">
        <v>0.20409999999999998</v>
      </c>
      <c r="H45" s="24">
        <v>0.21090663474745544</v>
      </c>
      <c r="I45" s="209">
        <v>0.25</v>
      </c>
      <c r="J45" s="209">
        <v>0.14699999999999999</v>
      </c>
      <c r="K45" s="24">
        <v>0.23240000000000002</v>
      </c>
      <c r="L45" s="24">
        <v>0.216</v>
      </c>
      <c r="M45" s="24">
        <v>0.20200000000000001</v>
      </c>
      <c r="N45" s="24">
        <v>0.219</v>
      </c>
      <c r="O45" s="24">
        <v>0.22999999999999998</v>
      </c>
      <c r="P45" s="24">
        <v>0.219</v>
      </c>
      <c r="Q45" s="209">
        <v>0.17307</v>
      </c>
      <c r="R45" s="24">
        <v>0.21199999999999999</v>
      </c>
      <c r="S45" s="24">
        <v>0.22469999999999998</v>
      </c>
      <c r="T45" s="24">
        <v>0.20810000000000001</v>
      </c>
      <c r="U45" s="24">
        <v>0.22</v>
      </c>
      <c r="V45" s="24">
        <v>0.22330000000000003</v>
      </c>
      <c r="W45" s="24">
        <v>0.20896500000000001</v>
      </c>
      <c r="X45" s="209">
        <v>0.12440000000000001</v>
      </c>
      <c r="Y45" s="24">
        <v>0.20409999999999998</v>
      </c>
      <c r="Z45" s="209">
        <v>0.1652237358048784</v>
      </c>
      <c r="AA45" s="209">
        <v>0.17568</v>
      </c>
      <c r="AB45" s="24">
        <v>0.19203000000000001</v>
      </c>
      <c r="AC45" s="24">
        <v>0.2329</v>
      </c>
      <c r="AD45" s="24">
        <v>0.218</v>
      </c>
      <c r="AE45" s="24">
        <v>0.21261000000000002</v>
      </c>
      <c r="AF45" s="24">
        <v>0.21549999999999997</v>
      </c>
      <c r="AG45" s="203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8">
        <v>16</v>
      </c>
    </row>
    <row r="46" spans="1:65">
      <c r="A46" s="30"/>
      <c r="B46" s="19">
        <v>1</v>
      </c>
      <c r="C46" s="9">
        <v>4</v>
      </c>
      <c r="D46" s="24">
        <v>0.21280000000000002</v>
      </c>
      <c r="E46" s="24">
        <v>0.23033000000000003</v>
      </c>
      <c r="F46" s="24">
        <v>0.21129999999999999</v>
      </c>
      <c r="G46" s="24">
        <v>0.20866999999999999</v>
      </c>
      <c r="H46" s="24">
        <v>0.21087439189360324</v>
      </c>
      <c r="I46" s="209">
        <v>0.255</v>
      </c>
      <c r="J46" s="209">
        <v>0.13300000000000001</v>
      </c>
      <c r="K46" s="24">
        <v>0.2319</v>
      </c>
      <c r="L46" s="24">
        <v>0.216</v>
      </c>
      <c r="M46" s="24">
        <v>0.20100000000000001</v>
      </c>
      <c r="N46" s="24">
        <v>0.21199999999999999</v>
      </c>
      <c r="O46" s="24">
        <v>0.22899999999999998</v>
      </c>
      <c r="P46" s="24">
        <v>0.21199999999999999</v>
      </c>
      <c r="Q46" s="209">
        <v>0.17550000000000002</v>
      </c>
      <c r="R46" s="24">
        <v>0.21299999999999999</v>
      </c>
      <c r="S46" s="24">
        <v>0.22639999999999999</v>
      </c>
      <c r="T46" s="24">
        <v>0.20639999999999997</v>
      </c>
      <c r="U46" s="24">
        <v>0.22499999999999998</v>
      </c>
      <c r="V46" s="24">
        <v>0.22290000000000001</v>
      </c>
      <c r="W46" s="24">
        <v>0.20993299999999998</v>
      </c>
      <c r="X46" s="209">
        <v>0.12869999999999998</v>
      </c>
      <c r="Y46" s="24">
        <v>0.2072</v>
      </c>
      <c r="Z46" s="209">
        <v>0.16011521078607324</v>
      </c>
      <c r="AA46" s="209">
        <v>0.18384</v>
      </c>
      <c r="AB46" s="24">
        <v>0.19312000000000001</v>
      </c>
      <c r="AC46" s="24">
        <v>0.23600000000000002</v>
      </c>
      <c r="AD46" s="24">
        <v>0.22799999999999998</v>
      </c>
      <c r="AE46" s="24">
        <v>0.20984000000000003</v>
      </c>
      <c r="AF46" s="24">
        <v>0.2228</v>
      </c>
      <c r="AG46" s="203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8">
        <v>0.21600739060756943</v>
      </c>
    </row>
    <row r="47" spans="1:65">
      <c r="A47" s="30"/>
      <c r="B47" s="19">
        <v>1</v>
      </c>
      <c r="C47" s="9">
        <v>5</v>
      </c>
      <c r="D47" s="24">
        <v>0.21659999999999999</v>
      </c>
      <c r="E47" s="24">
        <v>0.22813</v>
      </c>
      <c r="F47" s="24">
        <v>0.20609999999999998</v>
      </c>
      <c r="G47" s="24">
        <v>0.20976999999999996</v>
      </c>
      <c r="H47" s="24">
        <v>0.20974422441001156</v>
      </c>
      <c r="I47" s="209">
        <v>0.255</v>
      </c>
      <c r="J47" s="209">
        <v>0.14100000000000001</v>
      </c>
      <c r="K47" s="24">
        <v>0.23080000000000001</v>
      </c>
      <c r="L47" s="24">
        <v>0.214</v>
      </c>
      <c r="M47" s="24">
        <v>0.2</v>
      </c>
      <c r="N47" s="24">
        <v>0.21299999999999999</v>
      </c>
      <c r="O47" s="24">
        <v>0.215</v>
      </c>
      <c r="P47" s="24">
        <v>0.21299999999999999</v>
      </c>
      <c r="Q47" s="209">
        <v>0.17671999999999999</v>
      </c>
      <c r="R47" s="24">
        <v>0.218</v>
      </c>
      <c r="S47" s="24">
        <v>0.23530000000000001</v>
      </c>
      <c r="T47" s="24">
        <v>0.21729999999999999</v>
      </c>
      <c r="U47" s="24">
        <v>0.21099999999999999</v>
      </c>
      <c r="V47" s="24">
        <v>0.22190000000000001</v>
      </c>
      <c r="W47" s="24">
        <v>0.20907100000000001</v>
      </c>
      <c r="X47" s="210">
        <v>0.12140000000000001</v>
      </c>
      <c r="Y47" s="24">
        <v>0.20810000000000001</v>
      </c>
      <c r="Z47" s="209">
        <v>0.15741879391469896</v>
      </c>
      <c r="AA47" s="209">
        <v>0.16424</v>
      </c>
      <c r="AB47" s="24">
        <v>0.19467000000000001</v>
      </c>
      <c r="AC47" s="24">
        <v>0.23050000000000001</v>
      </c>
      <c r="AD47" s="24">
        <v>0.219</v>
      </c>
      <c r="AE47" s="24">
        <v>0.21563000000000004</v>
      </c>
      <c r="AF47" s="24">
        <v>0.22100000000000003</v>
      </c>
      <c r="AG47" s="203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8">
        <v>18</v>
      </c>
    </row>
    <row r="48" spans="1:65">
      <c r="A48" s="30"/>
      <c r="B48" s="19">
        <v>1</v>
      </c>
      <c r="C48" s="9">
        <v>6</v>
      </c>
      <c r="D48" s="24">
        <v>0.21320000000000003</v>
      </c>
      <c r="E48" s="24">
        <v>0.22675999999999999</v>
      </c>
      <c r="F48" s="24">
        <v>0.20409999999999998</v>
      </c>
      <c r="G48" s="24">
        <v>0.21248999999999998</v>
      </c>
      <c r="H48" s="24">
        <v>0.21118664417193767</v>
      </c>
      <c r="I48" s="209">
        <v>0.254</v>
      </c>
      <c r="J48" s="209">
        <v>0.153</v>
      </c>
      <c r="K48" s="24">
        <v>0.2392</v>
      </c>
      <c r="L48" s="24">
        <v>0.216</v>
      </c>
      <c r="M48" s="24">
        <v>0.20500000000000002</v>
      </c>
      <c r="N48" s="24">
        <v>0.217</v>
      </c>
      <c r="O48" s="24">
        <v>0.214</v>
      </c>
      <c r="P48" s="24">
        <v>0.215</v>
      </c>
      <c r="Q48" s="209">
        <v>0.17732999999999999</v>
      </c>
      <c r="R48" s="24">
        <v>0.214</v>
      </c>
      <c r="S48" s="24">
        <v>0.23509999999999998</v>
      </c>
      <c r="T48" s="24">
        <v>0.21879999999999999</v>
      </c>
      <c r="U48" s="24">
        <v>0.22899999999999998</v>
      </c>
      <c r="V48" s="24">
        <v>0.22209999999999999</v>
      </c>
      <c r="W48" s="24">
        <v>0.20939699999999997</v>
      </c>
      <c r="X48" s="209">
        <v>0.1293</v>
      </c>
      <c r="Y48" s="24">
        <v>0.20910000000000001</v>
      </c>
      <c r="Z48" s="209">
        <v>0.13567954162079912</v>
      </c>
      <c r="AA48" s="209">
        <v>0.161995</v>
      </c>
      <c r="AB48" s="24">
        <v>0.19352</v>
      </c>
      <c r="AC48" s="24">
        <v>0.23709999999999998</v>
      </c>
      <c r="AD48" s="24">
        <v>0.218</v>
      </c>
      <c r="AE48" s="24">
        <v>0.21545000000000003</v>
      </c>
      <c r="AF48" s="24">
        <v>0.21870000000000001</v>
      </c>
      <c r="AG48" s="203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56"/>
    </row>
    <row r="49" spans="1:65">
      <c r="A49" s="30"/>
      <c r="B49" s="20" t="s">
        <v>277</v>
      </c>
      <c r="C49" s="12"/>
      <c r="D49" s="211">
        <v>0.21278333333333332</v>
      </c>
      <c r="E49" s="211">
        <v>0.22757333333333338</v>
      </c>
      <c r="F49" s="211">
        <v>0.2029</v>
      </c>
      <c r="G49" s="211">
        <v>0.20832333333333333</v>
      </c>
      <c r="H49" s="211">
        <v>0.21046415064076349</v>
      </c>
      <c r="I49" s="211">
        <v>0.25333333333333335</v>
      </c>
      <c r="J49" s="211">
        <v>0.13950000000000001</v>
      </c>
      <c r="K49" s="211">
        <v>0.23221666666666671</v>
      </c>
      <c r="L49" s="211">
        <v>0.21383333333333332</v>
      </c>
      <c r="M49" s="211">
        <v>0.20399999999999999</v>
      </c>
      <c r="N49" s="211">
        <v>0.21666666666666667</v>
      </c>
      <c r="O49" s="211">
        <v>0.21883333333333332</v>
      </c>
      <c r="P49" s="211">
        <v>0.215</v>
      </c>
      <c r="Q49" s="211">
        <v>0.17847500000000002</v>
      </c>
      <c r="R49" s="211">
        <v>0.214</v>
      </c>
      <c r="S49" s="211">
        <v>0.22764999999999999</v>
      </c>
      <c r="T49" s="211">
        <v>0.2132333333333333</v>
      </c>
      <c r="U49" s="211">
        <v>0.21983333333333333</v>
      </c>
      <c r="V49" s="211">
        <v>0.22253333333333333</v>
      </c>
      <c r="W49" s="211">
        <v>0.2095525</v>
      </c>
      <c r="X49" s="211">
        <v>0.12695000000000001</v>
      </c>
      <c r="Y49" s="211">
        <v>0.20821666666666669</v>
      </c>
      <c r="Z49" s="211">
        <v>0.15752088389492197</v>
      </c>
      <c r="AA49" s="211">
        <v>0.17237333333333335</v>
      </c>
      <c r="AB49" s="211">
        <v>0.19354499999999999</v>
      </c>
      <c r="AC49" s="211">
        <v>0.23531666666666662</v>
      </c>
      <c r="AD49" s="211">
        <v>0.22183333333333333</v>
      </c>
      <c r="AE49" s="211">
        <v>0.21393166666666671</v>
      </c>
      <c r="AF49" s="211">
        <v>0.22034999999999996</v>
      </c>
      <c r="AG49" s="203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56"/>
    </row>
    <row r="50" spans="1:65">
      <c r="A50" s="30"/>
      <c r="B50" s="3" t="s">
        <v>278</v>
      </c>
      <c r="C50" s="29"/>
      <c r="D50" s="24">
        <v>0.21300000000000002</v>
      </c>
      <c r="E50" s="24">
        <v>0.22923000000000002</v>
      </c>
      <c r="F50" s="24">
        <v>0.20779999999999998</v>
      </c>
      <c r="G50" s="24">
        <v>0.20830499999999999</v>
      </c>
      <c r="H50" s="24">
        <v>0.21058845425441464</v>
      </c>
      <c r="I50" s="24">
        <v>0.2535</v>
      </c>
      <c r="J50" s="24">
        <v>0.13850000000000001</v>
      </c>
      <c r="K50" s="24">
        <v>0.23215000000000002</v>
      </c>
      <c r="L50" s="24">
        <v>0.215</v>
      </c>
      <c r="M50" s="24">
        <v>0.20350000000000001</v>
      </c>
      <c r="N50" s="24">
        <v>0.2175</v>
      </c>
      <c r="O50" s="24">
        <v>0.2145</v>
      </c>
      <c r="P50" s="24">
        <v>0.214</v>
      </c>
      <c r="Q50" s="24">
        <v>0.17613000000000001</v>
      </c>
      <c r="R50" s="24">
        <v>0.2135</v>
      </c>
      <c r="S50" s="24">
        <v>0.22754999999999997</v>
      </c>
      <c r="T50" s="24">
        <v>0.21279999999999999</v>
      </c>
      <c r="U50" s="24">
        <v>0.219</v>
      </c>
      <c r="V50" s="24">
        <v>0.2225</v>
      </c>
      <c r="W50" s="24">
        <v>0.20959399999999997</v>
      </c>
      <c r="X50" s="24">
        <v>0.12855</v>
      </c>
      <c r="Y50" s="24">
        <v>0.20785000000000001</v>
      </c>
      <c r="Z50" s="24">
        <v>0.1587670023503861</v>
      </c>
      <c r="AA50" s="24">
        <v>0.17172500000000002</v>
      </c>
      <c r="AB50" s="24">
        <v>0.19331999999999999</v>
      </c>
      <c r="AC50" s="24">
        <v>0.23600000000000002</v>
      </c>
      <c r="AD50" s="24">
        <v>0.22000000000000003</v>
      </c>
      <c r="AE50" s="24">
        <v>0.21432000000000001</v>
      </c>
      <c r="AF50" s="24">
        <v>0.22140000000000001</v>
      </c>
      <c r="AG50" s="203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56"/>
    </row>
    <row r="51" spans="1:65">
      <c r="A51" s="30"/>
      <c r="B51" s="3" t="s">
        <v>279</v>
      </c>
      <c r="C51" s="29"/>
      <c r="D51" s="24">
        <v>2.4086649137367898E-3</v>
      </c>
      <c r="E51" s="24">
        <v>5.499155086617088E-3</v>
      </c>
      <c r="F51" s="24">
        <v>1.3974691409830839E-2</v>
      </c>
      <c r="G51" s="24">
        <v>2.8067466338568335E-3</v>
      </c>
      <c r="H51" s="24">
        <v>6.1833140140732986E-4</v>
      </c>
      <c r="I51" s="24">
        <v>1.861898672502527E-3</v>
      </c>
      <c r="J51" s="24">
        <v>9.5026312145636768E-3</v>
      </c>
      <c r="K51" s="24">
        <v>4.6871811002634246E-3</v>
      </c>
      <c r="L51" s="24">
        <v>3.1251666622224617E-3</v>
      </c>
      <c r="M51" s="24">
        <v>3.5777087639996541E-3</v>
      </c>
      <c r="N51" s="24">
        <v>3.5023801430836624E-3</v>
      </c>
      <c r="O51" s="24">
        <v>8.3286653592677465E-3</v>
      </c>
      <c r="P51" s="24">
        <v>2.8982753492378904E-3</v>
      </c>
      <c r="Q51" s="24">
        <v>7.115281442079434E-3</v>
      </c>
      <c r="R51" s="24">
        <v>2.0976176963403048E-3</v>
      </c>
      <c r="S51" s="24">
        <v>7.3238650997953228E-3</v>
      </c>
      <c r="T51" s="24">
        <v>6.2882960066035923E-3</v>
      </c>
      <c r="U51" s="24">
        <v>6.4316923641189946E-3</v>
      </c>
      <c r="V51" s="24">
        <v>5.465040408511848E-4</v>
      </c>
      <c r="W51" s="24">
        <v>4.8362619862864681E-4</v>
      </c>
      <c r="X51" s="24">
        <v>3.3013633547369419E-3</v>
      </c>
      <c r="Y51" s="24">
        <v>2.9660860855118087E-3</v>
      </c>
      <c r="Z51" s="24">
        <v>1.1929207258833046E-2</v>
      </c>
      <c r="AA51" s="24">
        <v>9.0227876328032152E-3</v>
      </c>
      <c r="AB51" s="24">
        <v>1.2248224361106458E-3</v>
      </c>
      <c r="AC51" s="24">
        <v>3.1568444159740597E-3</v>
      </c>
      <c r="AD51" s="24">
        <v>4.5350486950711524E-3</v>
      </c>
      <c r="AE51" s="24">
        <v>2.5636724959843585E-3</v>
      </c>
      <c r="AF51" s="24">
        <v>2.7775888824662443E-3</v>
      </c>
      <c r="AG51" s="203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56"/>
    </row>
    <row r="52" spans="1:65">
      <c r="A52" s="30"/>
      <c r="B52" s="3" t="s">
        <v>86</v>
      </c>
      <c r="C52" s="29"/>
      <c r="D52" s="13">
        <v>1.1319800644176972E-2</v>
      </c>
      <c r="E52" s="13">
        <v>2.4164321039154061E-2</v>
      </c>
      <c r="F52" s="13">
        <v>6.8874772842931684E-2</v>
      </c>
      <c r="G52" s="13">
        <v>1.3473030547979103E-2</v>
      </c>
      <c r="H52" s="13">
        <v>2.9379416851981876E-3</v>
      </c>
      <c r="I52" s="13">
        <v>7.3496000230362903E-3</v>
      </c>
      <c r="J52" s="13">
        <v>6.8119220176083697E-2</v>
      </c>
      <c r="K52" s="13">
        <v>2.018451632927621E-2</v>
      </c>
      <c r="L52" s="13">
        <v>1.4614964905171295E-2</v>
      </c>
      <c r="M52" s="13">
        <v>1.7537788058821835E-2</v>
      </c>
      <c r="N52" s="13">
        <v>1.6164831429616902E-2</v>
      </c>
      <c r="O52" s="13">
        <v>3.8059399966189247E-2</v>
      </c>
      <c r="P52" s="13">
        <v>1.3480350461571583E-2</v>
      </c>
      <c r="Q52" s="13">
        <v>3.9867104311973288E-2</v>
      </c>
      <c r="R52" s="13">
        <v>9.8019518520574989E-3</v>
      </c>
      <c r="S52" s="13">
        <v>3.2171601580475828E-2</v>
      </c>
      <c r="T52" s="13">
        <v>2.9490211067392184E-2</v>
      </c>
      <c r="U52" s="13">
        <v>2.9257129783710364E-2</v>
      </c>
      <c r="V52" s="13">
        <v>2.4558300217998119E-3</v>
      </c>
      <c r="W52" s="13">
        <v>2.3078999230677125E-3</v>
      </c>
      <c r="X52" s="13">
        <v>2.6005225322858934E-2</v>
      </c>
      <c r="Y52" s="13">
        <v>1.4245190517146282E-2</v>
      </c>
      <c r="Z52" s="13">
        <v>7.57309568348455E-2</v>
      </c>
      <c r="AA52" s="13">
        <v>5.2344451768273598E-2</v>
      </c>
      <c r="AB52" s="13">
        <v>6.3283599995383293E-3</v>
      </c>
      <c r="AC52" s="13">
        <v>1.3415303134672684E-2</v>
      </c>
      <c r="AD52" s="13">
        <v>2.044349524449806E-2</v>
      </c>
      <c r="AE52" s="13">
        <v>1.1983604559015065E-2</v>
      </c>
      <c r="AF52" s="13">
        <v>1.2605350045229157E-2</v>
      </c>
      <c r="AG52" s="149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280</v>
      </c>
      <c r="C53" s="29"/>
      <c r="D53" s="13">
        <v>-1.4925680390692753E-2</v>
      </c>
      <c r="E53" s="13">
        <v>5.3544199081485777E-2</v>
      </c>
      <c r="F53" s="13">
        <v>-6.0680287700814017E-2</v>
      </c>
      <c r="G53" s="13">
        <v>-3.5573122070605812E-2</v>
      </c>
      <c r="H53" s="13">
        <v>-2.566226993999754E-2</v>
      </c>
      <c r="I53" s="13">
        <v>0.17279937793228428</v>
      </c>
      <c r="J53" s="13">
        <v>-0.35418876359913032</v>
      </c>
      <c r="K53" s="13">
        <v>7.5040377153323456E-2</v>
      </c>
      <c r="L53" s="13">
        <v>-1.0064735600578745E-2</v>
      </c>
      <c r="M53" s="13">
        <v>-5.5587869349266072E-2</v>
      </c>
      <c r="N53" s="13">
        <v>3.0520995473481971E-3</v>
      </c>
      <c r="O53" s="13">
        <v>1.308262054282161E-2</v>
      </c>
      <c r="P53" s="13">
        <v>-4.6636858337852916E-3</v>
      </c>
      <c r="Q53" s="13">
        <v>-0.17375512246132463</v>
      </c>
      <c r="R53" s="13">
        <v>-9.2931570624653626E-3</v>
      </c>
      <c r="S53" s="13">
        <v>5.3899125209017518E-2</v>
      </c>
      <c r="T53" s="13">
        <v>-1.2842418337786765E-2</v>
      </c>
      <c r="U53" s="13">
        <v>1.7712091771501681E-2</v>
      </c>
      <c r="V53" s="13">
        <v>3.0211664088938051E-2</v>
      </c>
      <c r="W53" s="13">
        <v>-2.9882730352019937E-2</v>
      </c>
      <c r="X53" s="13">
        <v>-0.41228862751906525</v>
      </c>
      <c r="Y53" s="13">
        <v>-3.6066932334998247E-2</v>
      </c>
      <c r="Z53" s="13">
        <v>-0.27076160009220518</v>
      </c>
      <c r="AA53" s="13">
        <v>-0.20200261274165421</v>
      </c>
      <c r="AB53" s="13">
        <v>-0.10398899104511616</v>
      </c>
      <c r="AC53" s="13">
        <v>8.9391737962231321E-2</v>
      </c>
      <c r="AD53" s="13">
        <v>2.6971034228861823E-2</v>
      </c>
      <c r="AE53" s="13">
        <v>-9.609504263091595E-3</v>
      </c>
      <c r="AF53" s="13">
        <v>2.0103985239652955E-2</v>
      </c>
      <c r="AG53" s="149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281</v>
      </c>
      <c r="C54" s="47"/>
      <c r="D54" s="45">
        <v>0.09</v>
      </c>
      <c r="E54" s="45">
        <v>1.1599999999999999</v>
      </c>
      <c r="F54" s="45">
        <v>0.92</v>
      </c>
      <c r="G54" s="45">
        <v>0.46</v>
      </c>
      <c r="H54" s="45">
        <v>0.28000000000000003</v>
      </c>
      <c r="I54" s="45">
        <v>3.33</v>
      </c>
      <c r="J54" s="45">
        <v>6.27</v>
      </c>
      <c r="K54" s="45">
        <v>1.55</v>
      </c>
      <c r="L54" s="45">
        <v>0</v>
      </c>
      <c r="M54" s="45">
        <v>0.83</v>
      </c>
      <c r="N54" s="45">
        <v>0.24</v>
      </c>
      <c r="O54" s="45">
        <v>0.42</v>
      </c>
      <c r="P54" s="45">
        <v>0.1</v>
      </c>
      <c r="Q54" s="45">
        <v>2.98</v>
      </c>
      <c r="R54" s="45">
        <v>0.01</v>
      </c>
      <c r="S54" s="45">
        <v>1.1599999999999999</v>
      </c>
      <c r="T54" s="45">
        <v>0.05</v>
      </c>
      <c r="U54" s="45">
        <v>0.51</v>
      </c>
      <c r="V54" s="45">
        <v>0.73</v>
      </c>
      <c r="W54" s="45">
        <v>0.36</v>
      </c>
      <c r="X54" s="45">
        <v>7.32</v>
      </c>
      <c r="Y54" s="45">
        <v>0.47</v>
      </c>
      <c r="Z54" s="45">
        <v>4.75</v>
      </c>
      <c r="AA54" s="45">
        <v>3.49</v>
      </c>
      <c r="AB54" s="45">
        <v>1.71</v>
      </c>
      <c r="AC54" s="45">
        <v>1.81</v>
      </c>
      <c r="AD54" s="45">
        <v>0.67</v>
      </c>
      <c r="AE54" s="45">
        <v>0.01</v>
      </c>
      <c r="AF54" s="45">
        <v>0.55000000000000004</v>
      </c>
      <c r="AG54" s="149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BM55" s="55"/>
    </row>
    <row r="56" spans="1:65" ht="15">
      <c r="B56" s="8" t="s">
        <v>524</v>
      </c>
      <c r="BM56" s="28" t="s">
        <v>336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229</v>
      </c>
      <c r="E57" s="14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47" t="s">
        <v>253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/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22">
        <v>6.8333000000000004</v>
      </c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1">
        <v>7.4488000000000003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3</v>
      </c>
      <c r="D63" s="11">
        <v>6.3360000000000003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1">
        <v>6.4105999999999996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6.8151333333333302</v>
      </c>
    </row>
    <row r="65" spans="1:65">
      <c r="A65" s="30"/>
      <c r="B65" s="19">
        <v>1</v>
      </c>
      <c r="C65" s="9">
        <v>5</v>
      </c>
      <c r="D65" s="11">
        <v>7.5776000000000003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7</v>
      </c>
    </row>
    <row r="66" spans="1:65">
      <c r="A66" s="30"/>
      <c r="B66" s="19">
        <v>1</v>
      </c>
      <c r="C66" s="9">
        <v>6</v>
      </c>
      <c r="D66" s="11">
        <v>6.2845000000000004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277</v>
      </c>
      <c r="C67" s="12"/>
      <c r="D67" s="23">
        <v>6.8151333333333328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278</v>
      </c>
      <c r="C68" s="29"/>
      <c r="D68" s="11">
        <v>6.62195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279</v>
      </c>
      <c r="C69" s="29"/>
      <c r="D69" s="24">
        <v>0.57584834693404019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86</v>
      </c>
      <c r="C70" s="29"/>
      <c r="D70" s="13">
        <v>8.4495536443509087E-2</v>
      </c>
      <c r="E70" s="14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280</v>
      </c>
      <c r="C71" s="29"/>
      <c r="D71" s="13">
        <v>4.4408920985006262E-16</v>
      </c>
      <c r="E71" s="14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281</v>
      </c>
      <c r="C72" s="47"/>
      <c r="D72" s="45" t="s">
        <v>282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525</v>
      </c>
      <c r="BM74" s="28" t="s">
        <v>66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7" t="s">
        <v>229</v>
      </c>
      <c r="AA75" s="17" t="s">
        <v>229</v>
      </c>
      <c r="AB75" s="17" t="s">
        <v>229</v>
      </c>
      <c r="AC75" s="17" t="s">
        <v>229</v>
      </c>
      <c r="AD75" s="17" t="s">
        <v>229</v>
      </c>
      <c r="AE75" s="17" t="s">
        <v>229</v>
      </c>
      <c r="AF75" s="17" t="s">
        <v>229</v>
      </c>
      <c r="AG75" s="149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47" t="s">
        <v>232</v>
      </c>
      <c r="E76" s="148" t="s">
        <v>233</v>
      </c>
      <c r="F76" s="148" t="s">
        <v>234</v>
      </c>
      <c r="G76" s="148" t="s">
        <v>235</v>
      </c>
      <c r="H76" s="148" t="s">
        <v>236</v>
      </c>
      <c r="I76" s="148" t="s">
        <v>237</v>
      </c>
      <c r="J76" s="148" t="s">
        <v>238</v>
      </c>
      <c r="K76" s="148" t="s">
        <v>239</v>
      </c>
      <c r="L76" s="148" t="s">
        <v>240</v>
      </c>
      <c r="M76" s="148" t="s">
        <v>241</v>
      </c>
      <c r="N76" s="148" t="s">
        <v>242</v>
      </c>
      <c r="O76" s="148" t="s">
        <v>243</v>
      </c>
      <c r="P76" s="148" t="s">
        <v>244</v>
      </c>
      <c r="Q76" s="148" t="s">
        <v>246</v>
      </c>
      <c r="R76" s="148" t="s">
        <v>247</v>
      </c>
      <c r="S76" s="148" t="s">
        <v>249</v>
      </c>
      <c r="T76" s="148" t="s">
        <v>250</v>
      </c>
      <c r="U76" s="148" t="s">
        <v>306</v>
      </c>
      <c r="V76" s="148" t="s">
        <v>253</v>
      </c>
      <c r="W76" s="148" t="s">
        <v>254</v>
      </c>
      <c r="X76" s="148" t="s">
        <v>257</v>
      </c>
      <c r="Y76" s="148" t="s">
        <v>258</v>
      </c>
      <c r="Z76" s="148" t="s">
        <v>259</v>
      </c>
      <c r="AA76" s="148" t="s">
        <v>307</v>
      </c>
      <c r="AB76" s="148" t="s">
        <v>261</v>
      </c>
      <c r="AC76" s="148" t="s">
        <v>263</v>
      </c>
      <c r="AD76" s="148" t="s">
        <v>267</v>
      </c>
      <c r="AE76" s="148" t="s">
        <v>268</v>
      </c>
      <c r="AF76" s="148" t="s">
        <v>269</v>
      </c>
      <c r="AG76" s="149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309</v>
      </c>
      <c r="E77" s="11" t="s">
        <v>309</v>
      </c>
      <c r="F77" s="11" t="s">
        <v>309</v>
      </c>
      <c r="G77" s="11" t="s">
        <v>308</v>
      </c>
      <c r="H77" s="11" t="s">
        <v>115</v>
      </c>
      <c r="I77" s="11" t="s">
        <v>309</v>
      </c>
      <c r="J77" s="11" t="s">
        <v>308</v>
      </c>
      <c r="K77" s="11" t="s">
        <v>308</v>
      </c>
      <c r="L77" s="11" t="s">
        <v>309</v>
      </c>
      <c r="M77" s="11" t="s">
        <v>309</v>
      </c>
      <c r="N77" s="11" t="s">
        <v>309</v>
      </c>
      <c r="O77" s="11" t="s">
        <v>309</v>
      </c>
      <c r="P77" s="11" t="s">
        <v>309</v>
      </c>
      <c r="Q77" s="11" t="s">
        <v>309</v>
      </c>
      <c r="R77" s="11" t="s">
        <v>308</v>
      </c>
      <c r="S77" s="11" t="s">
        <v>308</v>
      </c>
      <c r="T77" s="11" t="s">
        <v>309</v>
      </c>
      <c r="U77" s="11" t="s">
        <v>309</v>
      </c>
      <c r="V77" s="11" t="s">
        <v>115</v>
      </c>
      <c r="W77" s="11" t="s">
        <v>308</v>
      </c>
      <c r="X77" s="11" t="s">
        <v>115</v>
      </c>
      <c r="Y77" s="11" t="s">
        <v>115</v>
      </c>
      <c r="Z77" s="11" t="s">
        <v>115</v>
      </c>
      <c r="AA77" s="11" t="s">
        <v>308</v>
      </c>
      <c r="AB77" s="11" t="s">
        <v>308</v>
      </c>
      <c r="AC77" s="11" t="s">
        <v>115</v>
      </c>
      <c r="AD77" s="11" t="s">
        <v>308</v>
      </c>
      <c r="AE77" s="11" t="s">
        <v>308</v>
      </c>
      <c r="AF77" s="11" t="s">
        <v>115</v>
      </c>
      <c r="AG77" s="149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49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2">
        <v>700</v>
      </c>
      <c r="E79" s="212">
        <v>737</v>
      </c>
      <c r="F79" s="213">
        <v>587</v>
      </c>
      <c r="G79" s="212">
        <v>681</v>
      </c>
      <c r="H79" s="212">
        <v>700.4776065999896</v>
      </c>
      <c r="I79" s="214">
        <v>57</v>
      </c>
      <c r="J79" s="213">
        <v>530</v>
      </c>
      <c r="K79" s="212">
        <v>679</v>
      </c>
      <c r="L79" s="212">
        <v>700</v>
      </c>
      <c r="M79" s="212">
        <v>690</v>
      </c>
      <c r="N79" s="212">
        <v>650</v>
      </c>
      <c r="O79" s="212">
        <v>700</v>
      </c>
      <c r="P79" s="212">
        <v>730</v>
      </c>
      <c r="Q79" s="213">
        <v>71</v>
      </c>
      <c r="R79" s="212">
        <v>656</v>
      </c>
      <c r="S79" s="214">
        <v>97</v>
      </c>
      <c r="T79" s="212">
        <v>751</v>
      </c>
      <c r="U79" s="212">
        <v>740</v>
      </c>
      <c r="V79" s="212">
        <v>751.30070000000001</v>
      </c>
      <c r="W79" s="212">
        <v>705.2</v>
      </c>
      <c r="X79" s="212">
        <v>701.12</v>
      </c>
      <c r="Y79" s="212">
        <v>691</v>
      </c>
      <c r="Z79" s="212">
        <v>670</v>
      </c>
      <c r="AA79" s="212">
        <v>687.6818429894621</v>
      </c>
      <c r="AB79" s="212">
        <v>691.5</v>
      </c>
      <c r="AC79" s="214">
        <v>514</v>
      </c>
      <c r="AD79" s="212">
        <v>726</v>
      </c>
      <c r="AE79" s="212">
        <v>724.7</v>
      </c>
      <c r="AF79" s="212">
        <v>703</v>
      </c>
      <c r="AG79" s="215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1</v>
      </c>
    </row>
    <row r="80" spans="1:65">
      <c r="A80" s="30"/>
      <c r="B80" s="19">
        <v>1</v>
      </c>
      <c r="C80" s="9">
        <v>2</v>
      </c>
      <c r="D80" s="218">
        <v>701</v>
      </c>
      <c r="E80" s="218">
        <v>703</v>
      </c>
      <c r="F80" s="218">
        <v>719</v>
      </c>
      <c r="G80" s="218">
        <v>700</v>
      </c>
      <c r="H80" s="218">
        <v>716.16333572140491</v>
      </c>
      <c r="I80" s="219">
        <v>66</v>
      </c>
      <c r="J80" s="220">
        <v>530</v>
      </c>
      <c r="K80" s="218">
        <v>682</v>
      </c>
      <c r="L80" s="218">
        <v>680</v>
      </c>
      <c r="M80" s="218">
        <v>680</v>
      </c>
      <c r="N80" s="220">
        <v>560</v>
      </c>
      <c r="O80" s="218">
        <v>680</v>
      </c>
      <c r="P80" s="218">
        <v>710</v>
      </c>
      <c r="Q80" s="219">
        <v>51</v>
      </c>
      <c r="R80" s="218">
        <v>668</v>
      </c>
      <c r="S80" s="219">
        <v>100</v>
      </c>
      <c r="T80" s="218">
        <v>787</v>
      </c>
      <c r="U80" s="218">
        <v>723</v>
      </c>
      <c r="V80" s="218">
        <v>756.28020000000004</v>
      </c>
      <c r="W80" s="218">
        <v>701.7</v>
      </c>
      <c r="X80" s="218">
        <v>699.06</v>
      </c>
      <c r="Y80" s="218">
        <v>700</v>
      </c>
      <c r="Z80" s="218">
        <v>679</v>
      </c>
      <c r="AA80" s="218">
        <v>674.15235233153135</v>
      </c>
      <c r="AB80" s="218">
        <v>672.5</v>
      </c>
      <c r="AC80" s="219">
        <v>697</v>
      </c>
      <c r="AD80" s="218">
        <v>716</v>
      </c>
      <c r="AE80" s="218">
        <v>712.7</v>
      </c>
      <c r="AF80" s="218">
        <v>710</v>
      </c>
      <c r="AG80" s="215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3</v>
      </c>
    </row>
    <row r="81" spans="1:65">
      <c r="A81" s="30"/>
      <c r="B81" s="19">
        <v>1</v>
      </c>
      <c r="C81" s="9">
        <v>3</v>
      </c>
      <c r="D81" s="218">
        <v>701</v>
      </c>
      <c r="E81" s="218">
        <v>735</v>
      </c>
      <c r="F81" s="218">
        <v>722</v>
      </c>
      <c r="G81" s="218">
        <v>687</v>
      </c>
      <c r="H81" s="218">
        <v>703.3609597630666</v>
      </c>
      <c r="I81" s="219">
        <v>66</v>
      </c>
      <c r="J81" s="218">
        <v>710</v>
      </c>
      <c r="K81" s="218">
        <v>678</v>
      </c>
      <c r="L81" s="218">
        <v>700</v>
      </c>
      <c r="M81" s="218">
        <v>670</v>
      </c>
      <c r="N81" s="220">
        <v>570</v>
      </c>
      <c r="O81" s="218">
        <v>710</v>
      </c>
      <c r="P81" s="218">
        <v>720</v>
      </c>
      <c r="Q81" s="219">
        <v>46</v>
      </c>
      <c r="R81" s="218">
        <v>671</v>
      </c>
      <c r="S81" s="219">
        <v>96</v>
      </c>
      <c r="T81" s="218">
        <v>760</v>
      </c>
      <c r="U81" s="218">
        <v>718</v>
      </c>
      <c r="V81" s="218">
        <v>751.7002</v>
      </c>
      <c r="W81" s="218">
        <v>699.6</v>
      </c>
      <c r="X81" s="218">
        <v>700.44</v>
      </c>
      <c r="Y81" s="218">
        <v>715</v>
      </c>
      <c r="Z81" s="218">
        <v>655</v>
      </c>
      <c r="AA81" s="218">
        <v>696.90423193217089</v>
      </c>
      <c r="AB81" s="218">
        <v>676</v>
      </c>
      <c r="AC81" s="219">
        <v>676</v>
      </c>
      <c r="AD81" s="218">
        <v>723</v>
      </c>
      <c r="AE81" s="218">
        <v>709.2</v>
      </c>
      <c r="AF81" s="218">
        <v>685</v>
      </c>
      <c r="AG81" s="215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7">
        <v>16</v>
      </c>
    </row>
    <row r="82" spans="1:65">
      <c r="A82" s="30"/>
      <c r="B82" s="19">
        <v>1</v>
      </c>
      <c r="C82" s="9">
        <v>4</v>
      </c>
      <c r="D82" s="218">
        <v>717</v>
      </c>
      <c r="E82" s="218">
        <v>728</v>
      </c>
      <c r="F82" s="218">
        <v>724</v>
      </c>
      <c r="G82" s="218">
        <v>685</v>
      </c>
      <c r="H82" s="218">
        <v>715.78977467053812</v>
      </c>
      <c r="I82" s="219">
        <v>75</v>
      </c>
      <c r="J82" s="218">
        <v>750</v>
      </c>
      <c r="K82" s="218">
        <v>687</v>
      </c>
      <c r="L82" s="218">
        <v>700</v>
      </c>
      <c r="M82" s="218">
        <v>670</v>
      </c>
      <c r="N82" s="218">
        <v>690</v>
      </c>
      <c r="O82" s="218">
        <v>710</v>
      </c>
      <c r="P82" s="218">
        <v>710</v>
      </c>
      <c r="Q82" s="219">
        <v>47</v>
      </c>
      <c r="R82" s="218">
        <v>667</v>
      </c>
      <c r="S82" s="219">
        <v>99</v>
      </c>
      <c r="T82" s="218">
        <v>746</v>
      </c>
      <c r="U82" s="218">
        <v>741</v>
      </c>
      <c r="V82" s="218">
        <v>755.86360000000002</v>
      </c>
      <c r="W82" s="218">
        <v>696.8</v>
      </c>
      <c r="X82" s="218">
        <v>701.97</v>
      </c>
      <c r="Y82" s="218">
        <v>687</v>
      </c>
      <c r="Z82" s="218">
        <v>661.99999999999989</v>
      </c>
      <c r="AA82" s="218">
        <v>670.81563186149924</v>
      </c>
      <c r="AB82" s="218">
        <v>717.5</v>
      </c>
      <c r="AC82" s="219">
        <v>586</v>
      </c>
      <c r="AD82" s="218">
        <v>733</v>
      </c>
      <c r="AE82" s="218">
        <v>692.7</v>
      </c>
      <c r="AF82" s="218">
        <v>703</v>
      </c>
      <c r="AG82" s="215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7">
        <v>703.53877668726045</v>
      </c>
    </row>
    <row r="83" spans="1:65">
      <c r="A83" s="30"/>
      <c r="B83" s="19">
        <v>1</v>
      </c>
      <c r="C83" s="9">
        <v>5</v>
      </c>
      <c r="D83" s="218">
        <v>711</v>
      </c>
      <c r="E83" s="218">
        <v>726</v>
      </c>
      <c r="F83" s="218">
        <v>708</v>
      </c>
      <c r="G83" s="218">
        <v>683</v>
      </c>
      <c r="H83" s="218">
        <v>717.1752794618759</v>
      </c>
      <c r="I83" s="219">
        <v>74</v>
      </c>
      <c r="J83" s="220">
        <v>570</v>
      </c>
      <c r="K83" s="218">
        <v>679</v>
      </c>
      <c r="L83" s="218">
        <v>680</v>
      </c>
      <c r="M83" s="218">
        <v>660</v>
      </c>
      <c r="N83" s="218">
        <v>680</v>
      </c>
      <c r="O83" s="218">
        <v>690</v>
      </c>
      <c r="P83" s="218">
        <v>720</v>
      </c>
      <c r="Q83" s="219">
        <v>57</v>
      </c>
      <c r="R83" s="218">
        <v>673</v>
      </c>
      <c r="S83" s="220">
        <v>106</v>
      </c>
      <c r="T83" s="218">
        <v>773</v>
      </c>
      <c r="U83" s="218">
        <v>730</v>
      </c>
      <c r="V83" s="218">
        <v>756.94839999999999</v>
      </c>
      <c r="W83" s="218">
        <v>699.8</v>
      </c>
      <c r="X83" s="218">
        <v>701.31</v>
      </c>
      <c r="Y83" s="218">
        <v>703</v>
      </c>
      <c r="Z83" s="218">
        <v>671</v>
      </c>
      <c r="AA83" s="218">
        <v>668.37222476282011</v>
      </c>
      <c r="AB83" s="218">
        <v>669</v>
      </c>
      <c r="AC83" s="219">
        <v>585</v>
      </c>
      <c r="AD83" s="218">
        <v>721</v>
      </c>
      <c r="AE83" s="218">
        <v>699.3</v>
      </c>
      <c r="AF83" s="218">
        <v>701</v>
      </c>
      <c r="AG83" s="215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7">
        <v>19</v>
      </c>
    </row>
    <row r="84" spans="1:65">
      <c r="A84" s="30"/>
      <c r="B84" s="19">
        <v>1</v>
      </c>
      <c r="C84" s="9">
        <v>6</v>
      </c>
      <c r="D84" s="218">
        <v>706</v>
      </c>
      <c r="E84" s="218">
        <v>718</v>
      </c>
      <c r="F84" s="218">
        <v>696</v>
      </c>
      <c r="G84" s="218">
        <v>681</v>
      </c>
      <c r="H84" s="218">
        <v>705.4500490012839</v>
      </c>
      <c r="I84" s="219">
        <v>59</v>
      </c>
      <c r="J84" s="218">
        <v>740</v>
      </c>
      <c r="K84" s="218">
        <v>690</v>
      </c>
      <c r="L84" s="218">
        <v>710</v>
      </c>
      <c r="M84" s="218">
        <v>680</v>
      </c>
      <c r="N84" s="218">
        <v>640</v>
      </c>
      <c r="O84" s="218">
        <v>690</v>
      </c>
      <c r="P84" s="218">
        <v>720</v>
      </c>
      <c r="Q84" s="219">
        <v>53</v>
      </c>
      <c r="R84" s="218">
        <v>663</v>
      </c>
      <c r="S84" s="219">
        <v>97</v>
      </c>
      <c r="T84" s="218">
        <v>793</v>
      </c>
      <c r="U84" s="218">
        <v>725</v>
      </c>
      <c r="V84" s="218">
        <v>754.64509999999996</v>
      </c>
      <c r="W84" s="218">
        <v>703.6</v>
      </c>
      <c r="X84" s="218">
        <v>697.87</v>
      </c>
      <c r="Y84" s="218">
        <v>681</v>
      </c>
      <c r="Z84" s="218">
        <v>671</v>
      </c>
      <c r="AA84" s="218">
        <v>688.66501399340382</v>
      </c>
      <c r="AB84" s="218">
        <v>680</v>
      </c>
      <c r="AC84" s="219">
        <v>521</v>
      </c>
      <c r="AD84" s="218">
        <v>714</v>
      </c>
      <c r="AE84" s="218">
        <v>717.7</v>
      </c>
      <c r="AF84" s="218">
        <v>705</v>
      </c>
      <c r="AG84" s="215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21"/>
    </row>
    <row r="85" spans="1:65">
      <c r="A85" s="30"/>
      <c r="B85" s="20" t="s">
        <v>277</v>
      </c>
      <c r="C85" s="12"/>
      <c r="D85" s="222">
        <v>706</v>
      </c>
      <c r="E85" s="222">
        <v>724.5</v>
      </c>
      <c r="F85" s="222">
        <v>692.66666666666663</v>
      </c>
      <c r="G85" s="222">
        <v>686.16666666666663</v>
      </c>
      <c r="H85" s="222">
        <v>709.73616753635986</v>
      </c>
      <c r="I85" s="222">
        <v>66.166666666666671</v>
      </c>
      <c r="J85" s="222">
        <v>638.33333333333337</v>
      </c>
      <c r="K85" s="222">
        <v>682.5</v>
      </c>
      <c r="L85" s="222">
        <v>695</v>
      </c>
      <c r="M85" s="222">
        <v>675</v>
      </c>
      <c r="N85" s="222">
        <v>631.66666666666663</v>
      </c>
      <c r="O85" s="222">
        <v>696.66666666666663</v>
      </c>
      <c r="P85" s="222">
        <v>718.33333333333337</v>
      </c>
      <c r="Q85" s="222">
        <v>54.166666666666664</v>
      </c>
      <c r="R85" s="222">
        <v>666.33333333333337</v>
      </c>
      <c r="S85" s="222">
        <v>99.166666666666671</v>
      </c>
      <c r="T85" s="222">
        <v>768.33333333333337</v>
      </c>
      <c r="U85" s="222">
        <v>729.5</v>
      </c>
      <c r="V85" s="222">
        <v>754.45636666666667</v>
      </c>
      <c r="W85" s="222">
        <v>701.11666666666679</v>
      </c>
      <c r="X85" s="222">
        <v>700.29500000000007</v>
      </c>
      <c r="Y85" s="222">
        <v>696.16666666666663</v>
      </c>
      <c r="Z85" s="222">
        <v>668</v>
      </c>
      <c r="AA85" s="222">
        <v>681.09854964514795</v>
      </c>
      <c r="AB85" s="222">
        <v>684.41666666666663</v>
      </c>
      <c r="AC85" s="222">
        <v>596.5</v>
      </c>
      <c r="AD85" s="222">
        <v>722.16666666666663</v>
      </c>
      <c r="AE85" s="222">
        <v>709.38333333333333</v>
      </c>
      <c r="AF85" s="222">
        <v>701.16666666666663</v>
      </c>
      <c r="AG85" s="215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21"/>
    </row>
    <row r="86" spans="1:65">
      <c r="A86" s="30"/>
      <c r="B86" s="3" t="s">
        <v>278</v>
      </c>
      <c r="C86" s="29"/>
      <c r="D86" s="218">
        <v>703.5</v>
      </c>
      <c r="E86" s="218">
        <v>727</v>
      </c>
      <c r="F86" s="218">
        <v>713.5</v>
      </c>
      <c r="G86" s="218">
        <v>684</v>
      </c>
      <c r="H86" s="218">
        <v>710.61991183591101</v>
      </c>
      <c r="I86" s="218">
        <v>66</v>
      </c>
      <c r="J86" s="218">
        <v>640</v>
      </c>
      <c r="K86" s="218">
        <v>680.5</v>
      </c>
      <c r="L86" s="218">
        <v>700</v>
      </c>
      <c r="M86" s="218">
        <v>675</v>
      </c>
      <c r="N86" s="218">
        <v>645</v>
      </c>
      <c r="O86" s="218">
        <v>695</v>
      </c>
      <c r="P86" s="218">
        <v>720</v>
      </c>
      <c r="Q86" s="218">
        <v>52</v>
      </c>
      <c r="R86" s="218">
        <v>667.5</v>
      </c>
      <c r="S86" s="218">
        <v>98</v>
      </c>
      <c r="T86" s="218">
        <v>766.5</v>
      </c>
      <c r="U86" s="218">
        <v>727.5</v>
      </c>
      <c r="V86" s="218">
        <v>755.25434999999993</v>
      </c>
      <c r="W86" s="218">
        <v>700.75</v>
      </c>
      <c r="X86" s="218">
        <v>700.78</v>
      </c>
      <c r="Y86" s="218">
        <v>695.5</v>
      </c>
      <c r="Z86" s="218">
        <v>670.5</v>
      </c>
      <c r="AA86" s="218">
        <v>680.91709766049667</v>
      </c>
      <c r="AB86" s="218">
        <v>678</v>
      </c>
      <c r="AC86" s="218">
        <v>585.5</v>
      </c>
      <c r="AD86" s="218">
        <v>722</v>
      </c>
      <c r="AE86" s="218">
        <v>710.95</v>
      </c>
      <c r="AF86" s="218">
        <v>703</v>
      </c>
      <c r="AG86" s="215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21"/>
    </row>
    <row r="87" spans="1:65">
      <c r="A87" s="30"/>
      <c r="B87" s="3" t="s">
        <v>279</v>
      </c>
      <c r="C87" s="29"/>
      <c r="D87" s="218">
        <v>6.81175454637056</v>
      </c>
      <c r="E87" s="218">
        <v>12.533953885346794</v>
      </c>
      <c r="F87" s="218">
        <v>52.815401794047411</v>
      </c>
      <c r="G87" s="218">
        <v>7.1670542530852011</v>
      </c>
      <c r="H87" s="218">
        <v>7.4569440565964555</v>
      </c>
      <c r="I87" s="218">
        <v>7.4139508136125656</v>
      </c>
      <c r="J87" s="218">
        <v>105.90876576878185</v>
      </c>
      <c r="K87" s="218">
        <v>4.9295030175464953</v>
      </c>
      <c r="L87" s="218">
        <v>12.24744871391589</v>
      </c>
      <c r="M87" s="218">
        <v>10.488088481701515</v>
      </c>
      <c r="N87" s="218">
        <v>54.924190177613603</v>
      </c>
      <c r="O87" s="218">
        <v>12.110601416389967</v>
      </c>
      <c r="P87" s="218">
        <v>7.5277265270908105</v>
      </c>
      <c r="Q87" s="218">
        <v>9.1742392963485759</v>
      </c>
      <c r="R87" s="218">
        <v>6.1210020966069498</v>
      </c>
      <c r="S87" s="218">
        <v>3.6560452221856701</v>
      </c>
      <c r="T87" s="218">
        <v>19.221515722405105</v>
      </c>
      <c r="U87" s="218">
        <v>9.354143466934854</v>
      </c>
      <c r="V87" s="218">
        <v>2.4127664989937778</v>
      </c>
      <c r="W87" s="218">
        <v>3.0281457472629785</v>
      </c>
      <c r="X87" s="218">
        <v>1.5455322707727663</v>
      </c>
      <c r="Y87" s="218">
        <v>12.303116136437412</v>
      </c>
      <c r="Z87" s="218">
        <v>8.3426614458457014</v>
      </c>
      <c r="AA87" s="218">
        <v>11.544333041146714</v>
      </c>
      <c r="AB87" s="218">
        <v>17.970577805587293</v>
      </c>
      <c r="AC87" s="218">
        <v>76.379971196642899</v>
      </c>
      <c r="AD87" s="218">
        <v>6.9113433330045666</v>
      </c>
      <c r="AE87" s="218">
        <v>11.788200315004282</v>
      </c>
      <c r="AF87" s="218">
        <v>8.4950966249164388</v>
      </c>
      <c r="AG87" s="215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21"/>
    </row>
    <row r="88" spans="1:65">
      <c r="A88" s="30"/>
      <c r="B88" s="3" t="s">
        <v>86</v>
      </c>
      <c r="C88" s="29"/>
      <c r="D88" s="13">
        <v>9.6483775444342213E-3</v>
      </c>
      <c r="E88" s="13">
        <v>1.7300143389022488E-2</v>
      </c>
      <c r="F88" s="13">
        <v>7.6249376988518885E-2</v>
      </c>
      <c r="G88" s="13">
        <v>1.0445063278725093E-2</v>
      </c>
      <c r="H88" s="13">
        <v>1.0506642323838506E-2</v>
      </c>
      <c r="I88" s="13">
        <v>0.11204963446265842</v>
      </c>
      <c r="J88" s="13">
        <v>0.16591451556467129</v>
      </c>
      <c r="K88" s="13">
        <v>7.2227150440241691E-3</v>
      </c>
      <c r="L88" s="13">
        <v>1.7622228365346604E-2</v>
      </c>
      <c r="M88" s="13">
        <v>1.5537908861780024E-2</v>
      </c>
      <c r="N88" s="13">
        <v>8.6951224555588819E-2</v>
      </c>
      <c r="O88" s="13">
        <v>1.7383638396732012E-2</v>
      </c>
      <c r="P88" s="13">
        <v>1.047943368040484E-2</v>
      </c>
      <c r="Q88" s="13">
        <v>0.1693705716248968</v>
      </c>
      <c r="R88" s="13">
        <v>9.1860961930069276E-3</v>
      </c>
      <c r="S88" s="13">
        <v>3.686768291279667E-2</v>
      </c>
      <c r="T88" s="13">
        <v>2.5017157122436143E-2</v>
      </c>
      <c r="U88" s="13">
        <v>1.2822677816223241E-2</v>
      </c>
      <c r="V88" s="13">
        <v>3.1980199327548181E-3</v>
      </c>
      <c r="W88" s="13">
        <v>4.3190326107347488E-3</v>
      </c>
      <c r="X88" s="13">
        <v>2.2069731624140771E-3</v>
      </c>
      <c r="Y88" s="13">
        <v>1.76726590420456E-2</v>
      </c>
      <c r="Z88" s="13">
        <v>1.2489014140487576E-2</v>
      </c>
      <c r="AA88" s="13">
        <v>1.6949578070840566E-2</v>
      </c>
      <c r="AB88" s="13">
        <v>2.6256779942414165E-2</v>
      </c>
      <c r="AC88" s="13">
        <v>0.12804689219889839</v>
      </c>
      <c r="AD88" s="13">
        <v>9.5702884832742675E-3</v>
      </c>
      <c r="AE88" s="13">
        <v>1.6617532103006295E-2</v>
      </c>
      <c r="AF88" s="13">
        <v>1.2115659555383559E-2</v>
      </c>
      <c r="AG88" s="149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280</v>
      </c>
      <c r="C89" s="29"/>
      <c r="D89" s="13">
        <v>3.4983477731371782E-3</v>
      </c>
      <c r="E89" s="13">
        <v>2.9793984364926196E-2</v>
      </c>
      <c r="F89" s="13">
        <v>-1.5453462383107186E-2</v>
      </c>
      <c r="G89" s="13">
        <v>-2.4692469834276309E-2</v>
      </c>
      <c r="H89" s="13">
        <v>8.8088831127133282E-3</v>
      </c>
      <c r="I89" s="13">
        <v>-0.90595164209963752</v>
      </c>
      <c r="J89" s="13">
        <v>-9.2682088769802662E-2</v>
      </c>
      <c r="K89" s="13">
        <v>-2.9904217627243379E-2</v>
      </c>
      <c r="L89" s="13">
        <v>-1.2136895605764364E-2</v>
      </c>
      <c r="M89" s="13">
        <v>-4.0564610840130855E-2</v>
      </c>
      <c r="N89" s="13">
        <v>-0.10215799384792501</v>
      </c>
      <c r="O89" s="13">
        <v>-9.7679193362338879E-3</v>
      </c>
      <c r="P89" s="13">
        <v>2.102877216766319E-2</v>
      </c>
      <c r="Q89" s="13">
        <v>-0.92300827124025742</v>
      </c>
      <c r="R89" s="13">
        <v>-5.2883287441689575E-2</v>
      </c>
      <c r="S89" s="13">
        <v>-0.85904591196293278</v>
      </c>
      <c r="T89" s="13">
        <v>9.2098060253579472E-2</v>
      </c>
      <c r="U89" s="13">
        <v>3.6900913173517846E-2</v>
      </c>
      <c r="V89" s="13">
        <v>7.2373537417739664E-2</v>
      </c>
      <c r="W89" s="13">
        <v>-3.4427526965871147E-3</v>
      </c>
      <c r="X89" s="13">
        <v>-4.6106579974657391E-3</v>
      </c>
      <c r="Y89" s="13">
        <v>-1.0478612217093008E-2</v>
      </c>
      <c r="Z89" s="13">
        <v>-5.0514311172159099E-2</v>
      </c>
      <c r="AA89" s="13">
        <v>-3.1896219207385168E-2</v>
      </c>
      <c r="AB89" s="13">
        <v>-2.7179894917283343E-2</v>
      </c>
      <c r="AC89" s="13">
        <v>-0.15214339313501934</v>
      </c>
      <c r="AD89" s="13">
        <v>2.6477417587583485E-2</v>
      </c>
      <c r="AE89" s="13">
        <v>8.3073696002842201E-3</v>
      </c>
      <c r="AF89" s="13">
        <v>-3.3716834085014691E-3</v>
      </c>
      <c r="AG89" s="149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281</v>
      </c>
      <c r="C90" s="47"/>
      <c r="D90" s="45">
        <v>0.37</v>
      </c>
      <c r="E90" s="45">
        <v>0.99</v>
      </c>
      <c r="F90" s="45">
        <v>0.08</v>
      </c>
      <c r="G90" s="45">
        <v>0.3</v>
      </c>
      <c r="H90" s="45">
        <v>0.5</v>
      </c>
      <c r="I90" s="45">
        <v>21.2</v>
      </c>
      <c r="J90" s="45">
        <v>1.91</v>
      </c>
      <c r="K90" s="45">
        <v>0.42</v>
      </c>
      <c r="L90" s="45">
        <v>0</v>
      </c>
      <c r="M90" s="45">
        <v>0.67</v>
      </c>
      <c r="N90" s="45">
        <v>2.14</v>
      </c>
      <c r="O90" s="45">
        <v>0.06</v>
      </c>
      <c r="P90" s="45">
        <v>0.79</v>
      </c>
      <c r="Q90" s="45">
        <v>21.61</v>
      </c>
      <c r="R90" s="45">
        <v>0.97</v>
      </c>
      <c r="S90" s="45">
        <v>20.09</v>
      </c>
      <c r="T90" s="45">
        <v>2.4700000000000002</v>
      </c>
      <c r="U90" s="45">
        <v>1.1599999999999999</v>
      </c>
      <c r="V90" s="45">
        <v>2</v>
      </c>
      <c r="W90" s="45">
        <v>0.21</v>
      </c>
      <c r="X90" s="45">
        <v>0.18</v>
      </c>
      <c r="Y90" s="45">
        <v>0.04</v>
      </c>
      <c r="Z90" s="45">
        <v>0.91</v>
      </c>
      <c r="AA90" s="45">
        <v>0.47</v>
      </c>
      <c r="AB90" s="45">
        <v>0.36</v>
      </c>
      <c r="AC90" s="45">
        <v>3.32</v>
      </c>
      <c r="AD90" s="45">
        <v>0.92</v>
      </c>
      <c r="AE90" s="45">
        <v>0.48</v>
      </c>
      <c r="AF90" s="45">
        <v>0.21</v>
      </c>
      <c r="AG90" s="149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 ht="15">
      <c r="B92" s="8" t="s">
        <v>526</v>
      </c>
      <c r="BM92" s="28" t="s">
        <v>66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229</v>
      </c>
      <c r="E93" s="17" t="s">
        <v>229</v>
      </c>
      <c r="F93" s="17" t="s">
        <v>229</v>
      </c>
      <c r="G93" s="17" t="s">
        <v>229</v>
      </c>
      <c r="H93" s="17" t="s">
        <v>229</v>
      </c>
      <c r="I93" s="17" t="s">
        <v>229</v>
      </c>
      <c r="J93" s="17" t="s">
        <v>229</v>
      </c>
      <c r="K93" s="17" t="s">
        <v>229</v>
      </c>
      <c r="L93" s="17" t="s">
        <v>229</v>
      </c>
      <c r="M93" s="17" t="s">
        <v>229</v>
      </c>
      <c r="N93" s="17" t="s">
        <v>229</v>
      </c>
      <c r="O93" s="17" t="s">
        <v>229</v>
      </c>
      <c r="P93" s="17" t="s">
        <v>229</v>
      </c>
      <c r="Q93" s="17" t="s">
        <v>229</v>
      </c>
      <c r="R93" s="17" t="s">
        <v>229</v>
      </c>
      <c r="S93" s="17" t="s">
        <v>229</v>
      </c>
      <c r="T93" s="17" t="s">
        <v>229</v>
      </c>
      <c r="U93" s="17" t="s">
        <v>229</v>
      </c>
      <c r="V93" s="17" t="s">
        <v>229</v>
      </c>
      <c r="W93" s="17" t="s">
        <v>229</v>
      </c>
      <c r="X93" s="17" t="s">
        <v>229</v>
      </c>
      <c r="Y93" s="17" t="s">
        <v>229</v>
      </c>
      <c r="Z93" s="17" t="s">
        <v>229</v>
      </c>
      <c r="AA93" s="17" t="s">
        <v>229</v>
      </c>
      <c r="AB93" s="17" t="s">
        <v>229</v>
      </c>
      <c r="AC93" s="17" t="s">
        <v>229</v>
      </c>
      <c r="AD93" s="17" t="s">
        <v>229</v>
      </c>
      <c r="AE93" s="17" t="s">
        <v>229</v>
      </c>
      <c r="AF93" s="17" t="s">
        <v>229</v>
      </c>
      <c r="AG93" s="17" t="s">
        <v>229</v>
      </c>
      <c r="AH93" s="149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230</v>
      </c>
      <c r="C94" s="9" t="s">
        <v>230</v>
      </c>
      <c r="D94" s="147" t="s">
        <v>232</v>
      </c>
      <c r="E94" s="148" t="s">
        <v>233</v>
      </c>
      <c r="F94" s="148" t="s">
        <v>234</v>
      </c>
      <c r="G94" s="148" t="s">
        <v>235</v>
      </c>
      <c r="H94" s="148" t="s">
        <v>236</v>
      </c>
      <c r="I94" s="148" t="s">
        <v>237</v>
      </c>
      <c r="J94" s="148" t="s">
        <v>238</v>
      </c>
      <c r="K94" s="148" t="s">
        <v>239</v>
      </c>
      <c r="L94" s="148" t="s">
        <v>240</v>
      </c>
      <c r="M94" s="148" t="s">
        <v>241</v>
      </c>
      <c r="N94" s="148" t="s">
        <v>242</v>
      </c>
      <c r="O94" s="148" t="s">
        <v>243</v>
      </c>
      <c r="P94" s="148" t="s">
        <v>244</v>
      </c>
      <c r="Q94" s="148" t="s">
        <v>246</v>
      </c>
      <c r="R94" s="148" t="s">
        <v>247</v>
      </c>
      <c r="S94" s="148" t="s">
        <v>249</v>
      </c>
      <c r="T94" s="148" t="s">
        <v>250</v>
      </c>
      <c r="U94" s="148" t="s">
        <v>306</v>
      </c>
      <c r="V94" s="148" t="s">
        <v>252</v>
      </c>
      <c r="W94" s="148" t="s">
        <v>253</v>
      </c>
      <c r="X94" s="148" t="s">
        <v>254</v>
      </c>
      <c r="Y94" s="148" t="s">
        <v>257</v>
      </c>
      <c r="Z94" s="148" t="s">
        <v>258</v>
      </c>
      <c r="AA94" s="148" t="s">
        <v>259</v>
      </c>
      <c r="AB94" s="148" t="s">
        <v>307</v>
      </c>
      <c r="AC94" s="148" t="s">
        <v>261</v>
      </c>
      <c r="AD94" s="148" t="s">
        <v>263</v>
      </c>
      <c r="AE94" s="148" t="s">
        <v>267</v>
      </c>
      <c r="AF94" s="148" t="s">
        <v>268</v>
      </c>
      <c r="AG94" s="148" t="s">
        <v>269</v>
      </c>
      <c r="AH94" s="149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308</v>
      </c>
      <c r="E95" s="11" t="s">
        <v>309</v>
      </c>
      <c r="F95" s="11" t="s">
        <v>309</v>
      </c>
      <c r="G95" s="11" t="s">
        <v>308</v>
      </c>
      <c r="H95" s="11" t="s">
        <v>115</v>
      </c>
      <c r="I95" s="11" t="s">
        <v>309</v>
      </c>
      <c r="J95" s="11" t="s">
        <v>308</v>
      </c>
      <c r="K95" s="11" t="s">
        <v>308</v>
      </c>
      <c r="L95" s="11" t="s">
        <v>309</v>
      </c>
      <c r="M95" s="11" t="s">
        <v>309</v>
      </c>
      <c r="N95" s="11" t="s">
        <v>309</v>
      </c>
      <c r="O95" s="11" t="s">
        <v>309</v>
      </c>
      <c r="P95" s="11" t="s">
        <v>309</v>
      </c>
      <c r="Q95" s="11" t="s">
        <v>309</v>
      </c>
      <c r="R95" s="11" t="s">
        <v>308</v>
      </c>
      <c r="S95" s="11" t="s">
        <v>308</v>
      </c>
      <c r="T95" s="11" t="s">
        <v>309</v>
      </c>
      <c r="U95" s="11" t="s">
        <v>309</v>
      </c>
      <c r="V95" s="11" t="s">
        <v>115</v>
      </c>
      <c r="W95" s="11" t="s">
        <v>115</v>
      </c>
      <c r="X95" s="11" t="s">
        <v>308</v>
      </c>
      <c r="Y95" s="11" t="s">
        <v>308</v>
      </c>
      <c r="Z95" s="11" t="s">
        <v>308</v>
      </c>
      <c r="AA95" s="11" t="s">
        <v>115</v>
      </c>
      <c r="AB95" s="11" t="s">
        <v>308</v>
      </c>
      <c r="AC95" s="11" t="s">
        <v>308</v>
      </c>
      <c r="AD95" s="11" t="s">
        <v>115</v>
      </c>
      <c r="AE95" s="11" t="s">
        <v>308</v>
      </c>
      <c r="AF95" s="11" t="s">
        <v>308</v>
      </c>
      <c r="AG95" s="11" t="s">
        <v>308</v>
      </c>
      <c r="AH95" s="149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149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0.74</v>
      </c>
      <c r="E97" s="22">
        <v>0.73</v>
      </c>
      <c r="F97" s="150">
        <v>0.7</v>
      </c>
      <c r="G97" s="22">
        <v>0.63</v>
      </c>
      <c r="H97" s="22">
        <v>0.73887916021792333</v>
      </c>
      <c r="I97" s="150">
        <v>0.7</v>
      </c>
      <c r="J97" s="150">
        <v>0.78</v>
      </c>
      <c r="K97" s="22">
        <v>0.71</v>
      </c>
      <c r="L97" s="22">
        <v>0.7</v>
      </c>
      <c r="M97" s="22">
        <v>0.69</v>
      </c>
      <c r="N97" s="22">
        <v>0.75</v>
      </c>
      <c r="O97" s="22">
        <v>0.7</v>
      </c>
      <c r="P97" s="22">
        <v>0.74</v>
      </c>
      <c r="Q97" s="150" t="s">
        <v>103</v>
      </c>
      <c r="R97" s="150">
        <v>0.8</v>
      </c>
      <c r="S97" s="150" t="s">
        <v>103</v>
      </c>
      <c r="T97" s="150">
        <v>0.8</v>
      </c>
      <c r="U97" s="22">
        <v>0.85</v>
      </c>
      <c r="V97" s="150">
        <v>0.8</v>
      </c>
      <c r="W97" s="22">
        <v>0.6714</v>
      </c>
      <c r="X97" s="150">
        <v>0.55000000000000004</v>
      </c>
      <c r="Y97" s="150">
        <v>0.58844685453341794</v>
      </c>
      <c r="Z97" s="150">
        <v>0.6</v>
      </c>
      <c r="AA97" s="150" t="s">
        <v>102</v>
      </c>
      <c r="AB97" s="22">
        <v>0.73998780839876277</v>
      </c>
      <c r="AC97" s="22">
        <v>0.75</v>
      </c>
      <c r="AD97" s="150" t="s">
        <v>103</v>
      </c>
      <c r="AE97" s="150">
        <v>0.7</v>
      </c>
      <c r="AF97" s="22">
        <v>0.8</v>
      </c>
      <c r="AG97" s="22">
        <v>0.74</v>
      </c>
      <c r="AH97" s="149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0.72</v>
      </c>
      <c r="E98" s="11">
        <v>0.72</v>
      </c>
      <c r="F98" s="151">
        <v>0.9</v>
      </c>
      <c r="G98" s="11">
        <v>0.67</v>
      </c>
      <c r="H98" s="11">
        <v>0.72441670275682657</v>
      </c>
      <c r="I98" s="151">
        <v>0.9</v>
      </c>
      <c r="J98" s="151">
        <v>0.76</v>
      </c>
      <c r="K98" s="11">
        <v>0.72</v>
      </c>
      <c r="L98" s="11">
        <v>0.68</v>
      </c>
      <c r="M98" s="11">
        <v>0.68</v>
      </c>
      <c r="N98" s="11">
        <v>0.74</v>
      </c>
      <c r="O98" s="11">
        <v>0.69</v>
      </c>
      <c r="P98" s="11">
        <v>0.71</v>
      </c>
      <c r="Q98" s="151" t="s">
        <v>103</v>
      </c>
      <c r="R98" s="151">
        <v>0.7</v>
      </c>
      <c r="S98" s="151" t="s">
        <v>103</v>
      </c>
      <c r="T98" s="151">
        <v>0.9</v>
      </c>
      <c r="U98" s="11">
        <v>0.75</v>
      </c>
      <c r="V98" s="151">
        <v>0.9</v>
      </c>
      <c r="W98" s="11">
        <v>0.69620000000000004</v>
      </c>
      <c r="X98" s="151">
        <v>0.52</v>
      </c>
      <c r="Y98" s="151">
        <v>0.59677331824554203</v>
      </c>
      <c r="Z98" s="151">
        <v>0.6</v>
      </c>
      <c r="AA98" s="151" t="s">
        <v>102</v>
      </c>
      <c r="AB98" s="11">
        <v>0.81337957028247199</v>
      </c>
      <c r="AC98" s="11">
        <v>0.75</v>
      </c>
      <c r="AD98" s="151" t="s">
        <v>103</v>
      </c>
      <c r="AE98" s="151">
        <v>0.7</v>
      </c>
      <c r="AF98" s="11">
        <v>0.79</v>
      </c>
      <c r="AG98" s="11">
        <v>0.75</v>
      </c>
      <c r="AH98" s="149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19</v>
      </c>
    </row>
    <row r="99" spans="1:65">
      <c r="A99" s="30"/>
      <c r="B99" s="19">
        <v>1</v>
      </c>
      <c r="C99" s="9">
        <v>3</v>
      </c>
      <c r="D99" s="11">
        <v>0.71</v>
      </c>
      <c r="E99" s="11">
        <v>0.74</v>
      </c>
      <c r="F99" s="151">
        <v>1</v>
      </c>
      <c r="G99" s="11">
        <v>0.7</v>
      </c>
      <c r="H99" s="11">
        <v>0.73158986027166428</v>
      </c>
      <c r="I99" s="151">
        <v>0.8</v>
      </c>
      <c r="J99" s="151">
        <v>0.66</v>
      </c>
      <c r="K99" s="11">
        <v>0.72</v>
      </c>
      <c r="L99" s="11">
        <v>0.69</v>
      </c>
      <c r="M99" s="11">
        <v>0.66</v>
      </c>
      <c r="N99" s="11">
        <v>0.73</v>
      </c>
      <c r="O99" s="11">
        <v>0.74</v>
      </c>
      <c r="P99" s="11">
        <v>0.72</v>
      </c>
      <c r="Q99" s="151" t="s">
        <v>103</v>
      </c>
      <c r="R99" s="151">
        <v>0.7</v>
      </c>
      <c r="S99" s="151" t="s">
        <v>103</v>
      </c>
      <c r="T99" s="151">
        <v>0.8</v>
      </c>
      <c r="U99" s="11">
        <v>0.7</v>
      </c>
      <c r="V99" s="151">
        <v>0.8</v>
      </c>
      <c r="W99" s="11">
        <v>0.67579999999999996</v>
      </c>
      <c r="X99" s="151">
        <v>0.55000000000000004</v>
      </c>
      <c r="Y99" s="151">
        <v>0.57904936081990654</v>
      </c>
      <c r="Z99" s="151">
        <v>0.6</v>
      </c>
      <c r="AA99" s="151" t="s">
        <v>102</v>
      </c>
      <c r="AB99" s="11">
        <v>0.81412332183664404</v>
      </c>
      <c r="AC99" s="11">
        <v>0.6</v>
      </c>
      <c r="AD99" s="151" t="s">
        <v>103</v>
      </c>
      <c r="AE99" s="151">
        <v>0.7</v>
      </c>
      <c r="AF99" s="11">
        <v>0.76</v>
      </c>
      <c r="AG99" s="11">
        <v>0.78</v>
      </c>
      <c r="AH99" s="149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0.69</v>
      </c>
      <c r="E100" s="11">
        <v>0.71</v>
      </c>
      <c r="F100" s="151">
        <v>0.9</v>
      </c>
      <c r="G100" s="11">
        <v>0.74</v>
      </c>
      <c r="H100" s="11">
        <v>0.72126309431146762</v>
      </c>
      <c r="I100" s="151">
        <v>0.9</v>
      </c>
      <c r="J100" s="151">
        <v>0.68</v>
      </c>
      <c r="K100" s="145">
        <v>0.68</v>
      </c>
      <c r="L100" s="11">
        <v>0.71</v>
      </c>
      <c r="M100" s="11">
        <v>0.67</v>
      </c>
      <c r="N100" s="11">
        <v>0.72</v>
      </c>
      <c r="O100" s="11">
        <v>0.74</v>
      </c>
      <c r="P100" s="11">
        <v>0.72</v>
      </c>
      <c r="Q100" s="151" t="s">
        <v>103</v>
      </c>
      <c r="R100" s="151">
        <v>0.7</v>
      </c>
      <c r="S100" s="151" t="s">
        <v>103</v>
      </c>
      <c r="T100" s="151">
        <v>0.8</v>
      </c>
      <c r="U100" s="11">
        <v>0.72</v>
      </c>
      <c r="V100" s="151">
        <v>0.8</v>
      </c>
      <c r="W100" s="11">
        <v>0.67810000000000004</v>
      </c>
      <c r="X100" s="151">
        <v>0.55000000000000004</v>
      </c>
      <c r="Y100" s="151">
        <v>0.60501358266820005</v>
      </c>
      <c r="Z100" s="151">
        <v>0.6</v>
      </c>
      <c r="AA100" s="151" t="s">
        <v>102</v>
      </c>
      <c r="AB100" s="11">
        <v>0.77957458363627696</v>
      </c>
      <c r="AC100" s="11">
        <v>0.64999999999999991</v>
      </c>
      <c r="AD100" s="151" t="s">
        <v>103</v>
      </c>
      <c r="AE100" s="151">
        <v>0.7</v>
      </c>
      <c r="AF100" s="11">
        <v>0.73</v>
      </c>
      <c r="AG100" s="11">
        <v>0.7</v>
      </c>
      <c r="AH100" s="149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0.72541017876100755</v>
      </c>
    </row>
    <row r="101" spans="1:65">
      <c r="A101" s="30"/>
      <c r="B101" s="19">
        <v>1</v>
      </c>
      <c r="C101" s="9">
        <v>5</v>
      </c>
      <c r="D101" s="11">
        <v>0.72</v>
      </c>
      <c r="E101" s="11">
        <v>0.74</v>
      </c>
      <c r="F101" s="151">
        <v>0.7</v>
      </c>
      <c r="G101" s="11">
        <v>0.69</v>
      </c>
      <c r="H101" s="11">
        <v>0.75459481499514536</v>
      </c>
      <c r="I101" s="151">
        <v>0.7</v>
      </c>
      <c r="J101" s="151">
        <v>0.71</v>
      </c>
      <c r="K101" s="11">
        <v>0.72</v>
      </c>
      <c r="L101" s="11">
        <v>0.7</v>
      </c>
      <c r="M101" s="11">
        <v>0.67</v>
      </c>
      <c r="N101" s="11">
        <v>0.73</v>
      </c>
      <c r="O101" s="11">
        <v>0.72</v>
      </c>
      <c r="P101" s="11">
        <v>0.72</v>
      </c>
      <c r="Q101" s="151" t="s">
        <v>103</v>
      </c>
      <c r="R101" s="151">
        <v>0.7</v>
      </c>
      <c r="S101" s="151" t="s">
        <v>103</v>
      </c>
      <c r="T101" s="151">
        <v>0.9</v>
      </c>
      <c r="U101" s="11">
        <v>0.76</v>
      </c>
      <c r="V101" s="151">
        <v>0.8</v>
      </c>
      <c r="W101" s="11">
        <v>0.67649999999999999</v>
      </c>
      <c r="X101" s="151">
        <v>0.54</v>
      </c>
      <c r="Y101" s="151">
        <v>0.58307511373359366</v>
      </c>
      <c r="Z101" s="151">
        <v>0.6</v>
      </c>
      <c r="AA101" s="151" t="s">
        <v>102</v>
      </c>
      <c r="AB101" s="11">
        <v>0.73409221666272317</v>
      </c>
      <c r="AC101" s="11">
        <v>0.75</v>
      </c>
      <c r="AD101" s="151" t="s">
        <v>103</v>
      </c>
      <c r="AE101" s="151">
        <v>0.7</v>
      </c>
      <c r="AF101" s="11">
        <v>0.85</v>
      </c>
      <c r="AG101" s="11">
        <v>0.77</v>
      </c>
      <c r="AH101" s="149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0.72</v>
      </c>
      <c r="E102" s="11">
        <v>0.74</v>
      </c>
      <c r="F102" s="151">
        <v>0.9</v>
      </c>
      <c r="G102" s="11">
        <v>0.73</v>
      </c>
      <c r="H102" s="11">
        <v>0.74569590742045999</v>
      </c>
      <c r="I102" s="151">
        <v>0.8</v>
      </c>
      <c r="J102" s="151">
        <v>0.95</v>
      </c>
      <c r="K102" s="11">
        <v>0.74</v>
      </c>
      <c r="L102" s="11">
        <v>0.71</v>
      </c>
      <c r="M102" s="11">
        <v>0.67</v>
      </c>
      <c r="N102" s="11">
        <v>0.72</v>
      </c>
      <c r="O102" s="11">
        <v>0.72</v>
      </c>
      <c r="P102" s="11">
        <v>0.72</v>
      </c>
      <c r="Q102" s="151" t="s">
        <v>103</v>
      </c>
      <c r="R102" s="151">
        <v>0.7</v>
      </c>
      <c r="S102" s="151" t="s">
        <v>103</v>
      </c>
      <c r="T102" s="151">
        <v>0.8</v>
      </c>
      <c r="U102" s="11">
        <v>0.77</v>
      </c>
      <c r="V102" s="151">
        <v>0.8</v>
      </c>
      <c r="W102" s="11">
        <v>0.68</v>
      </c>
      <c r="X102" s="151">
        <v>0.53</v>
      </c>
      <c r="Y102" s="151">
        <v>0.59978106208020188</v>
      </c>
      <c r="Z102" s="151">
        <v>0.6</v>
      </c>
      <c r="AA102" s="151" t="s">
        <v>102</v>
      </c>
      <c r="AB102" s="11">
        <v>0.79178012026636668</v>
      </c>
      <c r="AC102" s="11">
        <v>0.7</v>
      </c>
      <c r="AD102" s="151" t="s">
        <v>103</v>
      </c>
      <c r="AE102" s="151">
        <v>0.7</v>
      </c>
      <c r="AF102" s="11">
        <v>0.84</v>
      </c>
      <c r="AG102" s="11">
        <v>0.78</v>
      </c>
      <c r="AH102" s="149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277</v>
      </c>
      <c r="C103" s="12"/>
      <c r="D103" s="23">
        <v>0.71666666666666667</v>
      </c>
      <c r="E103" s="23">
        <v>0.73</v>
      </c>
      <c r="F103" s="23">
        <v>0.85000000000000009</v>
      </c>
      <c r="G103" s="23">
        <v>0.69333333333333336</v>
      </c>
      <c r="H103" s="23">
        <v>0.73607325666224777</v>
      </c>
      <c r="I103" s="23">
        <v>0.79999999999999993</v>
      </c>
      <c r="J103" s="23">
        <v>0.75666666666666671</v>
      </c>
      <c r="K103" s="23">
        <v>0.71499999999999997</v>
      </c>
      <c r="L103" s="23">
        <v>0.69833333333333325</v>
      </c>
      <c r="M103" s="23">
        <v>0.67333333333333334</v>
      </c>
      <c r="N103" s="23">
        <v>0.73166666666666658</v>
      </c>
      <c r="O103" s="23">
        <v>0.71833333333333327</v>
      </c>
      <c r="P103" s="23">
        <v>0.72166666666666657</v>
      </c>
      <c r="Q103" s="23" t="s">
        <v>709</v>
      </c>
      <c r="R103" s="23">
        <v>0.71666666666666679</v>
      </c>
      <c r="S103" s="23" t="s">
        <v>709</v>
      </c>
      <c r="T103" s="23">
        <v>0.83333333333333337</v>
      </c>
      <c r="U103" s="23">
        <v>0.75833333333333319</v>
      </c>
      <c r="V103" s="23">
        <v>0.81666666666666654</v>
      </c>
      <c r="W103" s="23">
        <v>0.67966666666666675</v>
      </c>
      <c r="X103" s="23">
        <v>0.54</v>
      </c>
      <c r="Y103" s="23">
        <v>0.59202321534681035</v>
      </c>
      <c r="Z103" s="23">
        <v>0.6</v>
      </c>
      <c r="AA103" s="23" t="s">
        <v>709</v>
      </c>
      <c r="AB103" s="23">
        <v>0.7788229368472076</v>
      </c>
      <c r="AC103" s="23">
        <v>0.70000000000000007</v>
      </c>
      <c r="AD103" s="23" t="s">
        <v>709</v>
      </c>
      <c r="AE103" s="23">
        <v>0.70000000000000007</v>
      </c>
      <c r="AF103" s="23">
        <v>0.79500000000000004</v>
      </c>
      <c r="AG103" s="23">
        <v>0.7533333333333333</v>
      </c>
      <c r="AH103" s="149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278</v>
      </c>
      <c r="C104" s="29"/>
      <c r="D104" s="11">
        <v>0.72</v>
      </c>
      <c r="E104" s="11">
        <v>0.73499999999999999</v>
      </c>
      <c r="F104" s="11">
        <v>0.9</v>
      </c>
      <c r="G104" s="11">
        <v>0.69499999999999995</v>
      </c>
      <c r="H104" s="11">
        <v>0.7352345102447938</v>
      </c>
      <c r="I104" s="11">
        <v>0.8</v>
      </c>
      <c r="J104" s="11">
        <v>0.73499999999999999</v>
      </c>
      <c r="K104" s="11">
        <v>0.72</v>
      </c>
      <c r="L104" s="11">
        <v>0.7</v>
      </c>
      <c r="M104" s="11">
        <v>0.67</v>
      </c>
      <c r="N104" s="11">
        <v>0.73</v>
      </c>
      <c r="O104" s="11">
        <v>0.72</v>
      </c>
      <c r="P104" s="11">
        <v>0.72</v>
      </c>
      <c r="Q104" s="11" t="s">
        <v>709</v>
      </c>
      <c r="R104" s="11">
        <v>0.7</v>
      </c>
      <c r="S104" s="11" t="s">
        <v>709</v>
      </c>
      <c r="T104" s="11">
        <v>0.8</v>
      </c>
      <c r="U104" s="11">
        <v>0.755</v>
      </c>
      <c r="V104" s="11">
        <v>0.8</v>
      </c>
      <c r="W104" s="11">
        <v>0.67730000000000001</v>
      </c>
      <c r="X104" s="11">
        <v>0.54500000000000004</v>
      </c>
      <c r="Y104" s="11">
        <v>0.59261008638947998</v>
      </c>
      <c r="Z104" s="11">
        <v>0.6</v>
      </c>
      <c r="AA104" s="11" t="s">
        <v>709</v>
      </c>
      <c r="AB104" s="11">
        <v>0.78567735195132182</v>
      </c>
      <c r="AC104" s="11">
        <v>0.72499999999999998</v>
      </c>
      <c r="AD104" s="11" t="s">
        <v>709</v>
      </c>
      <c r="AE104" s="11">
        <v>0.7</v>
      </c>
      <c r="AF104" s="11">
        <v>0.79500000000000004</v>
      </c>
      <c r="AG104" s="11">
        <v>0.76</v>
      </c>
      <c r="AH104" s="149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279</v>
      </c>
      <c r="C105" s="29"/>
      <c r="D105" s="24">
        <v>1.6329931618554533E-2</v>
      </c>
      <c r="E105" s="24">
        <v>1.2649110640673528E-2</v>
      </c>
      <c r="F105" s="24">
        <v>0.12247448713915832</v>
      </c>
      <c r="G105" s="24">
        <v>4.0331955899344449E-2</v>
      </c>
      <c r="H105" s="24">
        <v>1.279713738660921E-2</v>
      </c>
      <c r="I105" s="24">
        <v>8.944271909999163E-2</v>
      </c>
      <c r="J105" s="24">
        <v>0.10519822558706303</v>
      </c>
      <c r="K105" s="24">
        <v>1.9748417658131477E-2</v>
      </c>
      <c r="L105" s="24">
        <v>1.1690451944500097E-2</v>
      </c>
      <c r="M105" s="24">
        <v>1.0327955589886421E-2</v>
      </c>
      <c r="N105" s="24">
        <v>1.1690451944500132E-2</v>
      </c>
      <c r="O105" s="24">
        <v>2.0412414523193166E-2</v>
      </c>
      <c r="P105" s="24">
        <v>9.8319208025017604E-3</v>
      </c>
      <c r="Q105" s="24" t="s">
        <v>709</v>
      </c>
      <c r="R105" s="24">
        <v>4.0824829046386332E-2</v>
      </c>
      <c r="S105" s="24" t="s">
        <v>709</v>
      </c>
      <c r="T105" s="24">
        <v>5.1639777949432218E-2</v>
      </c>
      <c r="U105" s="24">
        <v>5.1929439306299729E-2</v>
      </c>
      <c r="V105" s="24">
        <v>4.0824829046386291E-2</v>
      </c>
      <c r="W105" s="24">
        <v>8.5934083265411642E-3</v>
      </c>
      <c r="X105" s="24">
        <v>1.2649110640673528E-2</v>
      </c>
      <c r="Y105" s="24">
        <v>1.0125977355941935E-2</v>
      </c>
      <c r="Z105" s="24">
        <v>0</v>
      </c>
      <c r="AA105" s="24" t="s">
        <v>709</v>
      </c>
      <c r="AB105" s="24">
        <v>3.4979240128009535E-2</v>
      </c>
      <c r="AC105" s="24">
        <v>6.3245553203367597E-2</v>
      </c>
      <c r="AD105" s="24" t="s">
        <v>709</v>
      </c>
      <c r="AE105" s="24">
        <v>1.2161883888976234E-16</v>
      </c>
      <c r="AF105" s="24">
        <v>4.5934736311423398E-2</v>
      </c>
      <c r="AG105" s="24">
        <v>3.076794869123823E-2</v>
      </c>
      <c r="AH105" s="203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2.2785951095657488E-2</v>
      </c>
      <c r="E106" s="13">
        <v>1.732754882284045E-2</v>
      </c>
      <c r="F106" s="13">
        <v>0.14408763192842153</v>
      </c>
      <c r="G106" s="13">
        <v>5.8171090239439109E-2</v>
      </c>
      <c r="H106" s="13">
        <v>1.738568446928546E-2</v>
      </c>
      <c r="I106" s="13">
        <v>0.11180339887498955</v>
      </c>
      <c r="J106" s="13">
        <v>0.13902849196528153</v>
      </c>
      <c r="K106" s="13">
        <v>2.7620164556827243E-2</v>
      </c>
      <c r="L106" s="13">
        <v>1.6740503977804438E-2</v>
      </c>
      <c r="M106" s="13">
        <v>1.5338547905771912E-2</v>
      </c>
      <c r="N106" s="13">
        <v>1.5977838648519545E-2</v>
      </c>
      <c r="O106" s="13">
        <v>2.8416354324630862E-2</v>
      </c>
      <c r="P106" s="13">
        <v>1.3623908733258793E-2</v>
      </c>
      <c r="Q106" s="13" t="s">
        <v>709</v>
      </c>
      <c r="R106" s="13">
        <v>5.6964877739143709E-2</v>
      </c>
      <c r="S106" s="13" t="s">
        <v>709</v>
      </c>
      <c r="T106" s="13">
        <v>6.1967733539318656E-2</v>
      </c>
      <c r="U106" s="13">
        <v>6.8478381502812838E-2</v>
      </c>
      <c r="V106" s="13">
        <v>4.9989586587411795E-2</v>
      </c>
      <c r="W106" s="13">
        <v>1.2643563011095385E-2</v>
      </c>
      <c r="X106" s="13">
        <v>2.3424278964210236E-2</v>
      </c>
      <c r="Y106" s="13">
        <v>1.710402074352791E-2</v>
      </c>
      <c r="Z106" s="13">
        <v>0</v>
      </c>
      <c r="AA106" s="13" t="s">
        <v>709</v>
      </c>
      <c r="AB106" s="13">
        <v>4.4912955786344404E-2</v>
      </c>
      <c r="AC106" s="13">
        <v>9.0350790290525132E-2</v>
      </c>
      <c r="AD106" s="13" t="s">
        <v>709</v>
      </c>
      <c r="AE106" s="13">
        <v>1.7374119841394619E-16</v>
      </c>
      <c r="AF106" s="13">
        <v>5.777954253009232E-2</v>
      </c>
      <c r="AG106" s="13">
        <v>4.0842409767130397E-2</v>
      </c>
      <c r="AH106" s="149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280</v>
      </c>
      <c r="C107" s="29"/>
      <c r="D107" s="13">
        <v>-1.2053197418975703E-2</v>
      </c>
      <c r="E107" s="13">
        <v>6.3272082104386396E-3</v>
      </c>
      <c r="F107" s="13">
        <v>0.17175085887516839</v>
      </c>
      <c r="G107" s="13">
        <v>-4.4218907270450858E-2</v>
      </c>
      <c r="H107" s="13">
        <v>1.4699377281212955E-2</v>
      </c>
      <c r="I107" s="13">
        <v>0.10282433776486433</v>
      </c>
      <c r="J107" s="13">
        <v>4.3088019469267547E-2</v>
      </c>
      <c r="K107" s="13">
        <v>-1.4350748122652579E-2</v>
      </c>
      <c r="L107" s="13">
        <v>-3.7326255159420674E-2</v>
      </c>
      <c r="M107" s="13">
        <v>-7.1789515714572483E-2</v>
      </c>
      <c r="N107" s="13">
        <v>8.6247589141152936E-3</v>
      </c>
      <c r="O107" s="13">
        <v>-9.7556467152990489E-3</v>
      </c>
      <c r="P107" s="13">
        <v>-5.1605453079454078E-3</v>
      </c>
      <c r="Q107" s="13" t="s">
        <v>709</v>
      </c>
      <c r="R107" s="13">
        <v>-1.2053197418975592E-2</v>
      </c>
      <c r="S107" s="13" t="s">
        <v>709</v>
      </c>
      <c r="T107" s="13">
        <v>0.14877535183840029</v>
      </c>
      <c r="U107" s="13">
        <v>4.5385570172944201E-2</v>
      </c>
      <c r="V107" s="13">
        <v>0.1257998448016322</v>
      </c>
      <c r="W107" s="13">
        <v>-6.305882304060062E-2</v>
      </c>
      <c r="X107" s="13">
        <v>-0.25559357200871657</v>
      </c>
      <c r="Y107" s="13">
        <v>-0.18387798699216029</v>
      </c>
      <c r="Z107" s="13">
        <v>-0.17288174667635181</v>
      </c>
      <c r="AA107" s="13" t="s">
        <v>709</v>
      </c>
      <c r="AB107" s="13">
        <v>7.3631111955760664E-2</v>
      </c>
      <c r="AC107" s="13">
        <v>-3.5028704455743576E-2</v>
      </c>
      <c r="AD107" s="13" t="s">
        <v>709</v>
      </c>
      <c r="AE107" s="13">
        <v>-3.5028704455743576E-2</v>
      </c>
      <c r="AF107" s="13">
        <v>9.593168565383392E-2</v>
      </c>
      <c r="AG107" s="13">
        <v>3.8492918061913795E-2</v>
      </c>
      <c r="AH107" s="149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281</v>
      </c>
      <c r="C108" s="47"/>
      <c r="D108" s="45">
        <v>0.02</v>
      </c>
      <c r="E108" s="45">
        <v>0.26</v>
      </c>
      <c r="F108" s="45" t="s">
        <v>282</v>
      </c>
      <c r="G108" s="45">
        <v>0.41</v>
      </c>
      <c r="H108" s="45">
        <v>0.37</v>
      </c>
      <c r="I108" s="45" t="s">
        <v>282</v>
      </c>
      <c r="J108" s="45" t="s">
        <v>282</v>
      </c>
      <c r="K108" s="45">
        <v>0.02</v>
      </c>
      <c r="L108" s="45">
        <v>0.32</v>
      </c>
      <c r="M108" s="45">
        <v>0.78</v>
      </c>
      <c r="N108" s="45">
        <v>0.28999999999999998</v>
      </c>
      <c r="O108" s="45">
        <v>0.05</v>
      </c>
      <c r="P108" s="45">
        <v>0.11</v>
      </c>
      <c r="Q108" s="45">
        <v>3.95</v>
      </c>
      <c r="R108" s="45" t="s">
        <v>282</v>
      </c>
      <c r="S108" s="45">
        <v>3.95</v>
      </c>
      <c r="T108" s="45" t="s">
        <v>282</v>
      </c>
      <c r="U108" s="45">
        <v>0.78</v>
      </c>
      <c r="V108" s="45" t="s">
        <v>282</v>
      </c>
      <c r="W108" s="45">
        <v>0.66</v>
      </c>
      <c r="X108" s="45">
        <v>3.22</v>
      </c>
      <c r="Y108" s="45">
        <v>2.27</v>
      </c>
      <c r="Z108" s="45" t="s">
        <v>282</v>
      </c>
      <c r="AA108" s="45">
        <v>69.28</v>
      </c>
      <c r="AB108" s="45">
        <v>1.1499999999999999</v>
      </c>
      <c r="AC108" s="45">
        <v>0.28999999999999998</v>
      </c>
      <c r="AD108" s="45">
        <v>3.95</v>
      </c>
      <c r="AE108" s="45" t="s">
        <v>282</v>
      </c>
      <c r="AF108" s="45">
        <v>1.45</v>
      </c>
      <c r="AG108" s="45">
        <v>0.69</v>
      </c>
      <c r="AH108" s="149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BM109" s="55"/>
    </row>
    <row r="110" spans="1:65">
      <c r="BM110" s="55"/>
    </row>
    <row r="111" spans="1:65" ht="15">
      <c r="B111" s="8" t="s">
        <v>527</v>
      </c>
      <c r="BM111" s="28" t="s">
        <v>66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229</v>
      </c>
      <c r="E112" s="17" t="s">
        <v>229</v>
      </c>
      <c r="F112" s="17" t="s">
        <v>229</v>
      </c>
      <c r="G112" s="17" t="s">
        <v>229</v>
      </c>
      <c r="H112" s="17" t="s">
        <v>229</v>
      </c>
      <c r="I112" s="17" t="s">
        <v>229</v>
      </c>
      <c r="J112" s="17" t="s">
        <v>229</v>
      </c>
      <c r="K112" s="17" t="s">
        <v>229</v>
      </c>
      <c r="L112" s="17" t="s">
        <v>229</v>
      </c>
      <c r="M112" s="17" t="s">
        <v>229</v>
      </c>
      <c r="N112" s="17" t="s">
        <v>229</v>
      </c>
      <c r="O112" s="17" t="s">
        <v>229</v>
      </c>
      <c r="P112" s="17" t="s">
        <v>229</v>
      </c>
      <c r="Q112" s="17" t="s">
        <v>229</v>
      </c>
      <c r="R112" s="17" t="s">
        <v>229</v>
      </c>
      <c r="S112" s="17" t="s">
        <v>229</v>
      </c>
      <c r="T112" s="17" t="s">
        <v>229</v>
      </c>
      <c r="U112" s="17" t="s">
        <v>229</v>
      </c>
      <c r="V112" s="17" t="s">
        <v>229</v>
      </c>
      <c r="W112" s="17" t="s">
        <v>229</v>
      </c>
      <c r="X112" s="17" t="s">
        <v>229</v>
      </c>
      <c r="Y112" s="17" t="s">
        <v>229</v>
      </c>
      <c r="Z112" s="17" t="s">
        <v>229</v>
      </c>
      <c r="AA112" s="17" t="s">
        <v>229</v>
      </c>
      <c r="AB112" s="17" t="s">
        <v>229</v>
      </c>
      <c r="AC112" s="17" t="s">
        <v>229</v>
      </c>
      <c r="AD112" s="17" t="s">
        <v>229</v>
      </c>
      <c r="AE112" s="17" t="s">
        <v>229</v>
      </c>
      <c r="AF112" s="17" t="s">
        <v>229</v>
      </c>
      <c r="AG112" s="149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230</v>
      </c>
      <c r="C113" s="9" t="s">
        <v>230</v>
      </c>
      <c r="D113" s="147" t="s">
        <v>232</v>
      </c>
      <c r="E113" s="148" t="s">
        <v>233</v>
      </c>
      <c r="F113" s="148" t="s">
        <v>234</v>
      </c>
      <c r="G113" s="148" t="s">
        <v>235</v>
      </c>
      <c r="H113" s="148" t="s">
        <v>236</v>
      </c>
      <c r="I113" s="148" t="s">
        <v>237</v>
      </c>
      <c r="J113" s="148" t="s">
        <v>238</v>
      </c>
      <c r="K113" s="148" t="s">
        <v>239</v>
      </c>
      <c r="L113" s="148" t="s">
        <v>240</v>
      </c>
      <c r="M113" s="148" t="s">
        <v>241</v>
      </c>
      <c r="N113" s="148" t="s">
        <v>242</v>
      </c>
      <c r="O113" s="148" t="s">
        <v>243</v>
      </c>
      <c r="P113" s="148" t="s">
        <v>244</v>
      </c>
      <c r="Q113" s="148" t="s">
        <v>246</v>
      </c>
      <c r="R113" s="148" t="s">
        <v>247</v>
      </c>
      <c r="S113" s="148" t="s">
        <v>249</v>
      </c>
      <c r="T113" s="148" t="s">
        <v>250</v>
      </c>
      <c r="U113" s="148" t="s">
        <v>306</v>
      </c>
      <c r="V113" s="148" t="s">
        <v>252</v>
      </c>
      <c r="W113" s="148" t="s">
        <v>254</v>
      </c>
      <c r="X113" s="148" t="s">
        <v>258</v>
      </c>
      <c r="Y113" s="148" t="s">
        <v>259</v>
      </c>
      <c r="Z113" s="148" t="s">
        <v>307</v>
      </c>
      <c r="AA113" s="148" t="s">
        <v>261</v>
      </c>
      <c r="AB113" s="148" t="s">
        <v>262</v>
      </c>
      <c r="AC113" s="148" t="s">
        <v>263</v>
      </c>
      <c r="AD113" s="148" t="s">
        <v>267</v>
      </c>
      <c r="AE113" s="148" t="s">
        <v>268</v>
      </c>
      <c r="AF113" s="148" t="s">
        <v>269</v>
      </c>
      <c r="AG113" s="149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308</v>
      </c>
      <c r="E114" s="11" t="s">
        <v>309</v>
      </c>
      <c r="F114" s="11" t="s">
        <v>309</v>
      </c>
      <c r="G114" s="11" t="s">
        <v>308</v>
      </c>
      <c r="H114" s="11" t="s">
        <v>115</v>
      </c>
      <c r="I114" s="11" t="s">
        <v>309</v>
      </c>
      <c r="J114" s="11" t="s">
        <v>308</v>
      </c>
      <c r="K114" s="11" t="s">
        <v>308</v>
      </c>
      <c r="L114" s="11" t="s">
        <v>309</v>
      </c>
      <c r="M114" s="11" t="s">
        <v>309</v>
      </c>
      <c r="N114" s="11" t="s">
        <v>309</v>
      </c>
      <c r="O114" s="11" t="s">
        <v>309</v>
      </c>
      <c r="P114" s="11" t="s">
        <v>309</v>
      </c>
      <c r="Q114" s="11" t="s">
        <v>309</v>
      </c>
      <c r="R114" s="11" t="s">
        <v>308</v>
      </c>
      <c r="S114" s="11" t="s">
        <v>308</v>
      </c>
      <c r="T114" s="11" t="s">
        <v>309</v>
      </c>
      <c r="U114" s="11" t="s">
        <v>309</v>
      </c>
      <c r="V114" s="11" t="s">
        <v>115</v>
      </c>
      <c r="W114" s="11" t="s">
        <v>308</v>
      </c>
      <c r="X114" s="11" t="s">
        <v>308</v>
      </c>
      <c r="Y114" s="11" t="s">
        <v>115</v>
      </c>
      <c r="Z114" s="11" t="s">
        <v>308</v>
      </c>
      <c r="AA114" s="11" t="s">
        <v>308</v>
      </c>
      <c r="AB114" s="11" t="s">
        <v>308</v>
      </c>
      <c r="AC114" s="11" t="s">
        <v>115</v>
      </c>
      <c r="AD114" s="11" t="s">
        <v>308</v>
      </c>
      <c r="AE114" s="11" t="s">
        <v>308</v>
      </c>
      <c r="AF114" s="11" t="s">
        <v>308</v>
      </c>
      <c r="AG114" s="149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149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0.35</v>
      </c>
      <c r="E116" s="22">
        <v>0.35</v>
      </c>
      <c r="F116" s="152">
        <v>0.28000000000000003</v>
      </c>
      <c r="G116" s="150">
        <v>0.31</v>
      </c>
      <c r="H116" s="22">
        <v>0.36523462920064503</v>
      </c>
      <c r="I116" s="22">
        <v>0.36</v>
      </c>
      <c r="J116" s="150">
        <v>0.68</v>
      </c>
      <c r="K116" s="150">
        <v>4.3600000000000003</v>
      </c>
      <c r="L116" s="22">
        <v>0.3</v>
      </c>
      <c r="M116" s="22">
        <v>0.32</v>
      </c>
      <c r="N116" s="22">
        <v>0.35</v>
      </c>
      <c r="O116" s="22">
        <v>0.34</v>
      </c>
      <c r="P116" s="22">
        <v>0.32</v>
      </c>
      <c r="Q116" s="152">
        <v>0.33</v>
      </c>
      <c r="R116" s="22">
        <v>0.4</v>
      </c>
      <c r="S116" s="22">
        <v>0.3</v>
      </c>
      <c r="T116" s="152">
        <v>0.45</v>
      </c>
      <c r="U116" s="22">
        <v>0.36</v>
      </c>
      <c r="V116" s="22">
        <v>0.35</v>
      </c>
      <c r="W116" s="150" t="s">
        <v>313</v>
      </c>
      <c r="X116" s="150">
        <v>0.9</v>
      </c>
      <c r="Y116" s="150" t="s">
        <v>314</v>
      </c>
      <c r="Z116" s="22">
        <v>0.33871314952604786</v>
      </c>
      <c r="AA116" s="22">
        <v>0.3</v>
      </c>
      <c r="AB116" s="22">
        <v>0.35</v>
      </c>
      <c r="AC116" s="150" t="s">
        <v>315</v>
      </c>
      <c r="AD116" s="22">
        <v>0.38</v>
      </c>
      <c r="AE116" s="22">
        <v>0.37</v>
      </c>
      <c r="AF116" s="22">
        <v>0.33</v>
      </c>
      <c r="AG116" s="149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0.33</v>
      </c>
      <c r="E117" s="145">
        <v>0.38</v>
      </c>
      <c r="F117" s="11">
        <v>0.34</v>
      </c>
      <c r="G117" s="151">
        <v>0.27</v>
      </c>
      <c r="H117" s="11">
        <v>0.36508465615266916</v>
      </c>
      <c r="I117" s="11">
        <v>0.34</v>
      </c>
      <c r="J117" s="151">
        <v>0.68</v>
      </c>
      <c r="K117" s="151">
        <v>4.1900000000000004</v>
      </c>
      <c r="L117" s="11">
        <v>0.3</v>
      </c>
      <c r="M117" s="11">
        <v>0.32</v>
      </c>
      <c r="N117" s="11">
        <v>0.35</v>
      </c>
      <c r="O117" s="11">
        <v>0.32</v>
      </c>
      <c r="P117" s="11">
        <v>0.31</v>
      </c>
      <c r="Q117" s="11">
        <v>0.37</v>
      </c>
      <c r="R117" s="11">
        <v>0.4</v>
      </c>
      <c r="S117" s="11">
        <v>0.3</v>
      </c>
      <c r="T117" s="11">
        <v>0.39</v>
      </c>
      <c r="U117" s="11">
        <v>0.34</v>
      </c>
      <c r="V117" s="11">
        <v>0.35</v>
      </c>
      <c r="W117" s="151" t="s">
        <v>313</v>
      </c>
      <c r="X117" s="151">
        <v>0.9</v>
      </c>
      <c r="Y117" s="151" t="s">
        <v>314</v>
      </c>
      <c r="Z117" s="11">
        <v>0.3421491838143722</v>
      </c>
      <c r="AA117" s="11">
        <v>0.3</v>
      </c>
      <c r="AB117" s="11">
        <v>0.3</v>
      </c>
      <c r="AC117" s="151" t="s">
        <v>315</v>
      </c>
      <c r="AD117" s="11">
        <v>0.35</v>
      </c>
      <c r="AE117" s="11">
        <v>0.36</v>
      </c>
      <c r="AF117" s="11">
        <v>0.34</v>
      </c>
      <c r="AG117" s="149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20</v>
      </c>
    </row>
    <row r="118" spans="1:65">
      <c r="A118" s="30"/>
      <c r="B118" s="19">
        <v>1</v>
      </c>
      <c r="C118" s="9">
        <v>3</v>
      </c>
      <c r="D118" s="11">
        <v>0.36</v>
      </c>
      <c r="E118" s="11">
        <v>0.35</v>
      </c>
      <c r="F118" s="11">
        <v>0.33</v>
      </c>
      <c r="G118" s="151">
        <v>0.27</v>
      </c>
      <c r="H118" s="11">
        <v>0.35536999511644607</v>
      </c>
      <c r="I118" s="11">
        <v>0.35</v>
      </c>
      <c r="J118" s="151">
        <v>0.41</v>
      </c>
      <c r="K118" s="151">
        <v>4.5199999999999996</v>
      </c>
      <c r="L118" s="11">
        <v>0.31</v>
      </c>
      <c r="M118" s="11">
        <v>0.32</v>
      </c>
      <c r="N118" s="11">
        <v>0.33</v>
      </c>
      <c r="O118" s="11">
        <v>0.33</v>
      </c>
      <c r="P118" s="11">
        <v>0.35</v>
      </c>
      <c r="Q118" s="11">
        <v>0.36</v>
      </c>
      <c r="R118" s="11">
        <v>0.4</v>
      </c>
      <c r="S118" s="11">
        <v>0.3</v>
      </c>
      <c r="T118" s="145">
        <v>0.44</v>
      </c>
      <c r="U118" s="11">
        <v>0.36</v>
      </c>
      <c r="V118" s="11">
        <v>0.34</v>
      </c>
      <c r="W118" s="151" t="s">
        <v>313</v>
      </c>
      <c r="X118" s="151">
        <v>0.9</v>
      </c>
      <c r="Y118" s="151" t="s">
        <v>314</v>
      </c>
      <c r="Z118" s="11">
        <v>0.38960137082425583</v>
      </c>
      <c r="AA118" s="11">
        <v>0.3</v>
      </c>
      <c r="AB118" s="11">
        <v>0.34</v>
      </c>
      <c r="AC118" s="151" t="s">
        <v>315</v>
      </c>
      <c r="AD118" s="11">
        <v>0.37</v>
      </c>
      <c r="AE118" s="11">
        <v>0.35</v>
      </c>
      <c r="AF118" s="11">
        <v>0.33</v>
      </c>
      <c r="AG118" s="149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0.34</v>
      </c>
      <c r="E119" s="11">
        <v>0.36</v>
      </c>
      <c r="F119" s="11">
        <v>0.34</v>
      </c>
      <c r="G119" s="151">
        <v>0.25</v>
      </c>
      <c r="H119" s="11">
        <v>0.35532662369153611</v>
      </c>
      <c r="I119" s="11">
        <v>0.34</v>
      </c>
      <c r="J119" s="151">
        <v>0.46</v>
      </c>
      <c r="K119" s="151">
        <v>4.25</v>
      </c>
      <c r="L119" s="11">
        <v>0.3</v>
      </c>
      <c r="M119" s="11">
        <v>0.3</v>
      </c>
      <c r="N119" s="11">
        <v>0.35</v>
      </c>
      <c r="O119" s="11">
        <v>0.33</v>
      </c>
      <c r="P119" s="11">
        <v>0.31</v>
      </c>
      <c r="Q119" s="11">
        <v>0.36</v>
      </c>
      <c r="R119" s="11">
        <v>0.4</v>
      </c>
      <c r="S119" s="11">
        <v>0.3</v>
      </c>
      <c r="T119" s="11">
        <v>0.37</v>
      </c>
      <c r="U119" s="11">
        <v>0.35</v>
      </c>
      <c r="V119" s="11">
        <v>0.33</v>
      </c>
      <c r="W119" s="151" t="s">
        <v>313</v>
      </c>
      <c r="X119" s="151">
        <v>0.9</v>
      </c>
      <c r="Y119" s="151" t="s">
        <v>314</v>
      </c>
      <c r="Z119" s="11">
        <v>0.3410260802949468</v>
      </c>
      <c r="AA119" s="11">
        <v>0.3</v>
      </c>
      <c r="AB119" s="11">
        <v>0.32</v>
      </c>
      <c r="AC119" s="151" t="s">
        <v>315</v>
      </c>
      <c r="AD119" s="11">
        <v>0.35</v>
      </c>
      <c r="AE119" s="11">
        <v>0.35</v>
      </c>
      <c r="AF119" s="11">
        <v>0.33</v>
      </c>
      <c r="AG119" s="149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0.34161560140685809</v>
      </c>
    </row>
    <row r="120" spans="1:65">
      <c r="A120" s="30"/>
      <c r="B120" s="19">
        <v>1</v>
      </c>
      <c r="C120" s="9">
        <v>5</v>
      </c>
      <c r="D120" s="11">
        <v>0.33</v>
      </c>
      <c r="E120" s="11">
        <v>0.34</v>
      </c>
      <c r="F120" s="11">
        <v>0.34</v>
      </c>
      <c r="G120" s="151">
        <v>0.23</v>
      </c>
      <c r="H120" s="11">
        <v>0.35110369246042916</v>
      </c>
      <c r="I120" s="11">
        <v>0.35</v>
      </c>
      <c r="J120" s="151">
        <v>0.65</v>
      </c>
      <c r="K120" s="151">
        <v>4.4400000000000004</v>
      </c>
      <c r="L120" s="11">
        <v>0.31</v>
      </c>
      <c r="M120" s="11">
        <v>0.32</v>
      </c>
      <c r="N120" s="11">
        <v>0.35</v>
      </c>
      <c r="O120" s="11">
        <v>0.34</v>
      </c>
      <c r="P120" s="11">
        <v>0.34</v>
      </c>
      <c r="Q120" s="11">
        <v>0.37</v>
      </c>
      <c r="R120" s="11">
        <v>0.4</v>
      </c>
      <c r="S120" s="11">
        <v>0.3</v>
      </c>
      <c r="T120" s="11">
        <v>0.43</v>
      </c>
      <c r="U120" s="11">
        <v>0.35</v>
      </c>
      <c r="V120" s="11">
        <v>0.34</v>
      </c>
      <c r="W120" s="151" t="s">
        <v>313</v>
      </c>
      <c r="X120" s="151">
        <v>0.9</v>
      </c>
      <c r="Y120" s="151" t="s">
        <v>314</v>
      </c>
      <c r="Z120" s="11">
        <v>0.32585128039725192</v>
      </c>
      <c r="AA120" s="11">
        <v>0.3</v>
      </c>
      <c r="AB120" s="11">
        <v>0.31</v>
      </c>
      <c r="AC120" s="151" t="s">
        <v>315</v>
      </c>
      <c r="AD120" s="11">
        <v>0.34</v>
      </c>
      <c r="AE120" s="11">
        <v>0.35</v>
      </c>
      <c r="AF120" s="11">
        <v>0.34</v>
      </c>
      <c r="AG120" s="149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21</v>
      </c>
    </row>
    <row r="121" spans="1:65">
      <c r="A121" s="30"/>
      <c r="B121" s="19">
        <v>1</v>
      </c>
      <c r="C121" s="9">
        <v>6</v>
      </c>
      <c r="D121" s="11">
        <v>0.33</v>
      </c>
      <c r="E121" s="11">
        <v>0.35</v>
      </c>
      <c r="F121" s="11">
        <v>0.33</v>
      </c>
      <c r="G121" s="151">
        <v>0.28000000000000003</v>
      </c>
      <c r="H121" s="11">
        <v>0.34933051125528713</v>
      </c>
      <c r="I121" s="11">
        <v>0.36</v>
      </c>
      <c r="J121" s="151">
        <v>0.43</v>
      </c>
      <c r="K121" s="151">
        <v>4.6900000000000004</v>
      </c>
      <c r="L121" s="11">
        <v>0.3</v>
      </c>
      <c r="M121" s="11">
        <v>0.32</v>
      </c>
      <c r="N121" s="11">
        <v>0.35</v>
      </c>
      <c r="O121" s="11">
        <v>0.34</v>
      </c>
      <c r="P121" s="11">
        <v>0.31</v>
      </c>
      <c r="Q121" s="11">
        <v>0.37</v>
      </c>
      <c r="R121" s="11">
        <v>0.4</v>
      </c>
      <c r="S121" s="11">
        <v>0.3</v>
      </c>
      <c r="T121" s="11">
        <v>0.38</v>
      </c>
      <c r="U121" s="11">
        <v>0.36</v>
      </c>
      <c r="V121" s="11">
        <v>0.35</v>
      </c>
      <c r="W121" s="151" t="s">
        <v>313</v>
      </c>
      <c r="X121" s="151">
        <v>0.9</v>
      </c>
      <c r="Y121" s="151" t="s">
        <v>314</v>
      </c>
      <c r="Z121" s="145">
        <v>0.4958889030713608</v>
      </c>
      <c r="AA121" s="11">
        <v>0.3</v>
      </c>
      <c r="AB121" s="11">
        <v>0.33</v>
      </c>
      <c r="AC121" s="151" t="s">
        <v>315</v>
      </c>
      <c r="AD121" s="11">
        <v>0.3</v>
      </c>
      <c r="AE121" s="11">
        <v>0.33</v>
      </c>
      <c r="AF121" s="11">
        <v>0.32</v>
      </c>
      <c r="AG121" s="149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277</v>
      </c>
      <c r="C122" s="12"/>
      <c r="D122" s="23">
        <v>0.34</v>
      </c>
      <c r="E122" s="23">
        <v>0.35499999999999998</v>
      </c>
      <c r="F122" s="23">
        <v>0.32666666666666672</v>
      </c>
      <c r="G122" s="23">
        <v>0.26833333333333337</v>
      </c>
      <c r="H122" s="23">
        <v>0.35690835131283544</v>
      </c>
      <c r="I122" s="23">
        <v>0.34999999999999992</v>
      </c>
      <c r="J122" s="23">
        <v>0.55166666666666664</v>
      </c>
      <c r="K122" s="23">
        <v>4.4083333333333341</v>
      </c>
      <c r="L122" s="23">
        <v>0.30333333333333334</v>
      </c>
      <c r="M122" s="23">
        <v>0.31666666666666671</v>
      </c>
      <c r="N122" s="23">
        <v>0.34666666666666668</v>
      </c>
      <c r="O122" s="23">
        <v>0.33333333333333331</v>
      </c>
      <c r="P122" s="23">
        <v>0.32333333333333336</v>
      </c>
      <c r="Q122" s="23">
        <v>0.36000000000000004</v>
      </c>
      <c r="R122" s="23">
        <v>0.39999999999999997</v>
      </c>
      <c r="S122" s="23">
        <v>0.3</v>
      </c>
      <c r="T122" s="23">
        <v>0.41</v>
      </c>
      <c r="U122" s="23">
        <v>0.35333333333333333</v>
      </c>
      <c r="V122" s="23">
        <v>0.34333333333333332</v>
      </c>
      <c r="W122" s="23" t="s">
        <v>709</v>
      </c>
      <c r="X122" s="23">
        <v>0.9</v>
      </c>
      <c r="Y122" s="23" t="s">
        <v>709</v>
      </c>
      <c r="Z122" s="23">
        <v>0.37220499465470591</v>
      </c>
      <c r="AA122" s="23">
        <v>0.3</v>
      </c>
      <c r="AB122" s="23">
        <v>0.32500000000000001</v>
      </c>
      <c r="AC122" s="23" t="s">
        <v>709</v>
      </c>
      <c r="AD122" s="23">
        <v>0.34833333333333338</v>
      </c>
      <c r="AE122" s="23">
        <v>0.35166666666666674</v>
      </c>
      <c r="AF122" s="23">
        <v>0.33166666666666672</v>
      </c>
      <c r="AG122" s="149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278</v>
      </c>
      <c r="C123" s="29"/>
      <c r="D123" s="11">
        <v>0.33500000000000002</v>
      </c>
      <c r="E123" s="11">
        <v>0.35</v>
      </c>
      <c r="F123" s="11">
        <v>0.33500000000000002</v>
      </c>
      <c r="G123" s="11">
        <v>0.27</v>
      </c>
      <c r="H123" s="11">
        <v>0.35534830940399109</v>
      </c>
      <c r="I123" s="11">
        <v>0.35</v>
      </c>
      <c r="J123" s="11">
        <v>0.55500000000000005</v>
      </c>
      <c r="K123" s="11">
        <v>4.4000000000000004</v>
      </c>
      <c r="L123" s="11">
        <v>0.3</v>
      </c>
      <c r="M123" s="11">
        <v>0.32</v>
      </c>
      <c r="N123" s="11">
        <v>0.35</v>
      </c>
      <c r="O123" s="11">
        <v>0.33500000000000002</v>
      </c>
      <c r="P123" s="11">
        <v>0.315</v>
      </c>
      <c r="Q123" s="11">
        <v>0.36499999999999999</v>
      </c>
      <c r="R123" s="11">
        <v>0.4</v>
      </c>
      <c r="S123" s="11">
        <v>0.3</v>
      </c>
      <c r="T123" s="11">
        <v>0.41000000000000003</v>
      </c>
      <c r="U123" s="11">
        <v>0.35499999999999998</v>
      </c>
      <c r="V123" s="11">
        <v>0.34499999999999997</v>
      </c>
      <c r="W123" s="11" t="s">
        <v>709</v>
      </c>
      <c r="X123" s="11">
        <v>0.9</v>
      </c>
      <c r="Y123" s="11" t="s">
        <v>709</v>
      </c>
      <c r="Z123" s="11">
        <v>0.34158763205465947</v>
      </c>
      <c r="AA123" s="11">
        <v>0.3</v>
      </c>
      <c r="AB123" s="11">
        <v>0.32500000000000001</v>
      </c>
      <c r="AC123" s="11" t="s">
        <v>709</v>
      </c>
      <c r="AD123" s="11">
        <v>0.35</v>
      </c>
      <c r="AE123" s="11">
        <v>0.35</v>
      </c>
      <c r="AF123" s="11">
        <v>0.33</v>
      </c>
      <c r="AG123" s="149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279</v>
      </c>
      <c r="C124" s="29"/>
      <c r="D124" s="24">
        <v>1.2649110640673502E-2</v>
      </c>
      <c r="E124" s="24">
        <v>1.3784048752090222E-2</v>
      </c>
      <c r="F124" s="24">
        <v>2.3380903889000243E-2</v>
      </c>
      <c r="G124" s="24">
        <v>2.7141603981096375E-2</v>
      </c>
      <c r="H124" s="24">
        <v>6.8141762625348696E-3</v>
      </c>
      <c r="I124" s="24">
        <v>8.9442719099991422E-3</v>
      </c>
      <c r="J124" s="24">
        <v>0.13105978279650363</v>
      </c>
      <c r="K124" s="24">
        <v>0.18323936985993663</v>
      </c>
      <c r="L124" s="24">
        <v>5.1639777949432277E-3</v>
      </c>
      <c r="M124" s="24">
        <v>8.1649658092772665E-3</v>
      </c>
      <c r="N124" s="24">
        <v>8.1649658092772439E-3</v>
      </c>
      <c r="O124" s="24">
        <v>8.1649658092772665E-3</v>
      </c>
      <c r="P124" s="24">
        <v>1.7511900715418263E-2</v>
      </c>
      <c r="Q124" s="24">
        <v>1.5491933384829661E-2</v>
      </c>
      <c r="R124" s="24">
        <v>6.0809419444881171E-17</v>
      </c>
      <c r="S124" s="24">
        <v>0</v>
      </c>
      <c r="T124" s="24">
        <v>3.4058772731852802E-2</v>
      </c>
      <c r="U124" s="24">
        <v>8.1649658092772491E-3</v>
      </c>
      <c r="V124" s="24">
        <v>8.1649658092772404E-3</v>
      </c>
      <c r="W124" s="24" t="s">
        <v>709</v>
      </c>
      <c r="X124" s="24">
        <v>0</v>
      </c>
      <c r="Y124" s="24" t="s">
        <v>709</v>
      </c>
      <c r="Z124" s="24">
        <v>6.4414579229486166E-2</v>
      </c>
      <c r="AA124" s="24">
        <v>0</v>
      </c>
      <c r="AB124" s="24">
        <v>1.8708286933869708E-2</v>
      </c>
      <c r="AC124" s="24" t="s">
        <v>709</v>
      </c>
      <c r="AD124" s="24">
        <v>2.7868739954771311E-2</v>
      </c>
      <c r="AE124" s="24">
        <v>1.3291601358251252E-2</v>
      </c>
      <c r="AF124" s="24">
        <v>7.5277265270908174E-3</v>
      </c>
      <c r="AG124" s="203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3.720326659021618E-2</v>
      </c>
      <c r="E125" s="13">
        <v>3.8828306343916118E-2</v>
      </c>
      <c r="F125" s="13">
        <v>7.1574195578572156E-2</v>
      </c>
      <c r="G125" s="13">
        <v>0.10114883471216039</v>
      </c>
      <c r="H125" s="13">
        <v>1.909222980485022E-2</v>
      </c>
      <c r="I125" s="13">
        <v>2.5555062599997555E-2</v>
      </c>
      <c r="J125" s="13">
        <v>0.23757060325650206</v>
      </c>
      <c r="K125" s="13">
        <v>4.1566586735713409E-2</v>
      </c>
      <c r="L125" s="13">
        <v>1.7024102620691959E-2</v>
      </c>
      <c r="M125" s="13">
        <v>2.5784102555612417E-2</v>
      </c>
      <c r="N125" s="13">
        <v>2.355278598829974E-2</v>
      </c>
      <c r="O125" s="13">
        <v>2.4494897427831799E-2</v>
      </c>
      <c r="P125" s="13">
        <v>5.4160517676551327E-2</v>
      </c>
      <c r="Q125" s="13">
        <v>4.3033148291193493E-2</v>
      </c>
      <c r="R125" s="13">
        <v>1.5202354861220294E-16</v>
      </c>
      <c r="S125" s="13">
        <v>0</v>
      </c>
      <c r="T125" s="13">
        <v>8.307017739476294E-2</v>
      </c>
      <c r="U125" s="13">
        <v>2.3108393799841271E-2</v>
      </c>
      <c r="V125" s="13">
        <v>2.3781453813428857E-2</v>
      </c>
      <c r="W125" s="13" t="s">
        <v>709</v>
      </c>
      <c r="X125" s="13">
        <v>0</v>
      </c>
      <c r="Y125" s="13" t="s">
        <v>709</v>
      </c>
      <c r="Z125" s="13">
        <v>0.17306210328865546</v>
      </c>
      <c r="AA125" s="13">
        <v>0</v>
      </c>
      <c r="AB125" s="13">
        <v>5.7563959796522179E-2</v>
      </c>
      <c r="AC125" s="13" t="s">
        <v>709</v>
      </c>
      <c r="AD125" s="13">
        <v>8.0005952023266907E-2</v>
      </c>
      <c r="AE125" s="13">
        <v>3.7796022819671801E-2</v>
      </c>
      <c r="AF125" s="13">
        <v>2.2696662895751205E-2</v>
      </c>
      <c r="AG125" s="149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280</v>
      </c>
      <c r="C126" s="29"/>
      <c r="D126" s="13">
        <v>-4.7292963207904437E-3</v>
      </c>
      <c r="E126" s="13">
        <v>3.9179705312115676E-2</v>
      </c>
      <c r="F126" s="13">
        <v>-4.3759519994484908E-2</v>
      </c>
      <c r="G126" s="13">
        <v>-0.21451674856689829</v>
      </c>
      <c r="H126" s="13">
        <v>4.4765958706212361E-2</v>
      </c>
      <c r="I126" s="13">
        <v>2.4543371434480044E-2</v>
      </c>
      <c r="J126" s="13">
        <v>0.61487550449910944</v>
      </c>
      <c r="K126" s="13">
        <v>11.904367702115243</v>
      </c>
      <c r="L126" s="13">
        <v>-0.1120624114234503</v>
      </c>
      <c r="M126" s="13">
        <v>-7.3032187749755728E-2</v>
      </c>
      <c r="N126" s="13">
        <v>1.4785815516056733E-2</v>
      </c>
      <c r="O126" s="13">
        <v>-2.4244408157637842E-2</v>
      </c>
      <c r="P126" s="13">
        <v>-5.3517075912908552E-2</v>
      </c>
      <c r="Q126" s="13">
        <v>5.3816039189751308E-2</v>
      </c>
      <c r="R126" s="13">
        <v>0.17090671021083459</v>
      </c>
      <c r="S126" s="13">
        <v>-0.12181996734187406</v>
      </c>
      <c r="T126" s="13">
        <v>0.20017937796610541</v>
      </c>
      <c r="U126" s="13">
        <v>3.430092735290402E-2</v>
      </c>
      <c r="V126" s="13">
        <v>5.028259597632978E-3</v>
      </c>
      <c r="W126" s="13" t="s">
        <v>709</v>
      </c>
      <c r="X126" s="13">
        <v>1.6345400979743783</v>
      </c>
      <c r="Y126" s="13" t="s">
        <v>709</v>
      </c>
      <c r="Z126" s="13">
        <v>8.9543314537957608E-2</v>
      </c>
      <c r="AA126" s="13">
        <v>-0.12181996734187406</v>
      </c>
      <c r="AB126" s="13">
        <v>-4.8638297953696785E-2</v>
      </c>
      <c r="AC126" s="13" t="s">
        <v>709</v>
      </c>
      <c r="AD126" s="13">
        <v>1.966459347526861E-2</v>
      </c>
      <c r="AE126" s="13">
        <v>2.9422149393692365E-2</v>
      </c>
      <c r="AF126" s="13">
        <v>-2.9123186116849387E-2</v>
      </c>
      <c r="AG126" s="149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281</v>
      </c>
      <c r="C127" s="47"/>
      <c r="D127" s="45">
        <v>0.24</v>
      </c>
      <c r="E127" s="45">
        <v>0.19</v>
      </c>
      <c r="F127" s="45">
        <v>0.61</v>
      </c>
      <c r="G127" s="45">
        <v>2.2599999999999998</v>
      </c>
      <c r="H127" s="45">
        <v>0.24</v>
      </c>
      <c r="I127" s="45">
        <v>0.05</v>
      </c>
      <c r="J127" s="45">
        <v>5.74</v>
      </c>
      <c r="K127" s="45">
        <v>114.68</v>
      </c>
      <c r="L127" s="45">
        <v>1.27</v>
      </c>
      <c r="M127" s="45">
        <v>0.89</v>
      </c>
      <c r="N127" s="45">
        <v>0.05</v>
      </c>
      <c r="O127" s="45">
        <v>0.42</v>
      </c>
      <c r="P127" s="45">
        <v>0.71</v>
      </c>
      <c r="Q127" s="45">
        <v>0.33</v>
      </c>
      <c r="R127" s="45">
        <v>1.46</v>
      </c>
      <c r="S127" s="45">
        <v>1.37</v>
      </c>
      <c r="T127" s="45">
        <v>1.74</v>
      </c>
      <c r="U127" s="45">
        <v>0.14000000000000001</v>
      </c>
      <c r="V127" s="45">
        <v>0.14000000000000001</v>
      </c>
      <c r="W127" s="45">
        <v>2.78</v>
      </c>
      <c r="X127" s="45">
        <v>15.58</v>
      </c>
      <c r="Y127" s="45">
        <v>540.98</v>
      </c>
      <c r="Z127" s="45">
        <v>0.67</v>
      </c>
      <c r="AA127" s="45">
        <v>1.37</v>
      </c>
      <c r="AB127" s="45">
        <v>0.66</v>
      </c>
      <c r="AC127" s="45">
        <v>159.63999999999999</v>
      </c>
      <c r="AD127" s="45">
        <v>0</v>
      </c>
      <c r="AE127" s="45">
        <v>0.09</v>
      </c>
      <c r="AF127" s="45">
        <v>0.47</v>
      </c>
      <c r="AG127" s="149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BM128" s="55"/>
    </row>
    <row r="129" spans="1:65" ht="15">
      <c r="B129" s="8" t="s">
        <v>528</v>
      </c>
      <c r="BM129" s="28" t="s">
        <v>66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229</v>
      </c>
      <c r="E130" s="17" t="s">
        <v>229</v>
      </c>
      <c r="F130" s="17" t="s">
        <v>229</v>
      </c>
      <c r="G130" s="17" t="s">
        <v>229</v>
      </c>
      <c r="H130" s="17" t="s">
        <v>229</v>
      </c>
      <c r="I130" s="17" t="s">
        <v>229</v>
      </c>
      <c r="J130" s="17" t="s">
        <v>229</v>
      </c>
      <c r="K130" s="17" t="s">
        <v>229</v>
      </c>
      <c r="L130" s="17" t="s">
        <v>229</v>
      </c>
      <c r="M130" s="17" t="s">
        <v>229</v>
      </c>
      <c r="N130" s="17" t="s">
        <v>229</v>
      </c>
      <c r="O130" s="17" t="s">
        <v>229</v>
      </c>
      <c r="P130" s="17" t="s">
        <v>229</v>
      </c>
      <c r="Q130" s="17" t="s">
        <v>229</v>
      </c>
      <c r="R130" s="17" t="s">
        <v>229</v>
      </c>
      <c r="S130" s="17" t="s">
        <v>229</v>
      </c>
      <c r="T130" s="17" t="s">
        <v>229</v>
      </c>
      <c r="U130" s="17" t="s">
        <v>229</v>
      </c>
      <c r="V130" s="17" t="s">
        <v>229</v>
      </c>
      <c r="W130" s="17" t="s">
        <v>229</v>
      </c>
      <c r="X130" s="17" t="s">
        <v>229</v>
      </c>
      <c r="Y130" s="17" t="s">
        <v>229</v>
      </c>
      <c r="Z130" s="17" t="s">
        <v>229</v>
      </c>
      <c r="AA130" s="17" t="s">
        <v>229</v>
      </c>
      <c r="AB130" s="17" t="s">
        <v>229</v>
      </c>
      <c r="AC130" s="17" t="s">
        <v>229</v>
      </c>
      <c r="AD130" s="17" t="s">
        <v>229</v>
      </c>
      <c r="AE130" s="17" t="s">
        <v>229</v>
      </c>
      <c r="AF130" s="17" t="s">
        <v>229</v>
      </c>
      <c r="AG130" s="17" t="s">
        <v>229</v>
      </c>
      <c r="AH130" s="17" t="s">
        <v>229</v>
      </c>
      <c r="AI130" s="149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230</v>
      </c>
      <c r="C131" s="9" t="s">
        <v>230</v>
      </c>
      <c r="D131" s="147" t="s">
        <v>232</v>
      </c>
      <c r="E131" s="148" t="s">
        <v>233</v>
      </c>
      <c r="F131" s="148" t="s">
        <v>234</v>
      </c>
      <c r="G131" s="148" t="s">
        <v>235</v>
      </c>
      <c r="H131" s="148" t="s">
        <v>236</v>
      </c>
      <c r="I131" s="148" t="s">
        <v>237</v>
      </c>
      <c r="J131" s="148" t="s">
        <v>238</v>
      </c>
      <c r="K131" s="148" t="s">
        <v>239</v>
      </c>
      <c r="L131" s="148" t="s">
        <v>240</v>
      </c>
      <c r="M131" s="148" t="s">
        <v>241</v>
      </c>
      <c r="N131" s="148" t="s">
        <v>242</v>
      </c>
      <c r="O131" s="148" t="s">
        <v>243</v>
      </c>
      <c r="P131" s="148" t="s">
        <v>244</v>
      </c>
      <c r="Q131" s="148" t="s">
        <v>246</v>
      </c>
      <c r="R131" s="148" t="s">
        <v>247</v>
      </c>
      <c r="S131" s="148" t="s">
        <v>249</v>
      </c>
      <c r="T131" s="148" t="s">
        <v>250</v>
      </c>
      <c r="U131" s="148" t="s">
        <v>306</v>
      </c>
      <c r="V131" s="148" t="s">
        <v>252</v>
      </c>
      <c r="W131" s="148" t="s">
        <v>253</v>
      </c>
      <c r="X131" s="148" t="s">
        <v>254</v>
      </c>
      <c r="Y131" s="148" t="s">
        <v>257</v>
      </c>
      <c r="Z131" s="148" t="s">
        <v>258</v>
      </c>
      <c r="AA131" s="148" t="s">
        <v>259</v>
      </c>
      <c r="AB131" s="148" t="s">
        <v>307</v>
      </c>
      <c r="AC131" s="148" t="s">
        <v>261</v>
      </c>
      <c r="AD131" s="148" t="s">
        <v>262</v>
      </c>
      <c r="AE131" s="148" t="s">
        <v>263</v>
      </c>
      <c r="AF131" s="148" t="s">
        <v>267</v>
      </c>
      <c r="AG131" s="148" t="s">
        <v>268</v>
      </c>
      <c r="AH131" s="148" t="s">
        <v>269</v>
      </c>
      <c r="AI131" s="149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309</v>
      </c>
      <c r="E132" s="11" t="s">
        <v>309</v>
      </c>
      <c r="F132" s="11" t="s">
        <v>309</v>
      </c>
      <c r="G132" s="11" t="s">
        <v>308</v>
      </c>
      <c r="H132" s="11" t="s">
        <v>115</v>
      </c>
      <c r="I132" s="11" t="s">
        <v>309</v>
      </c>
      <c r="J132" s="11" t="s">
        <v>115</v>
      </c>
      <c r="K132" s="11" t="s">
        <v>308</v>
      </c>
      <c r="L132" s="11" t="s">
        <v>309</v>
      </c>
      <c r="M132" s="11" t="s">
        <v>309</v>
      </c>
      <c r="N132" s="11" t="s">
        <v>309</v>
      </c>
      <c r="O132" s="11" t="s">
        <v>309</v>
      </c>
      <c r="P132" s="11" t="s">
        <v>309</v>
      </c>
      <c r="Q132" s="11" t="s">
        <v>309</v>
      </c>
      <c r="R132" s="11" t="s">
        <v>115</v>
      </c>
      <c r="S132" s="11" t="s">
        <v>308</v>
      </c>
      <c r="T132" s="11" t="s">
        <v>309</v>
      </c>
      <c r="U132" s="11" t="s">
        <v>309</v>
      </c>
      <c r="V132" s="11" t="s">
        <v>115</v>
      </c>
      <c r="W132" s="11" t="s">
        <v>115</v>
      </c>
      <c r="X132" s="11" t="s">
        <v>308</v>
      </c>
      <c r="Y132" s="11" t="s">
        <v>115</v>
      </c>
      <c r="Z132" s="11" t="s">
        <v>115</v>
      </c>
      <c r="AA132" s="11" t="s">
        <v>115</v>
      </c>
      <c r="AB132" s="11" t="s">
        <v>115</v>
      </c>
      <c r="AC132" s="11" t="s">
        <v>308</v>
      </c>
      <c r="AD132" s="11" t="s">
        <v>308</v>
      </c>
      <c r="AE132" s="11" t="s">
        <v>115</v>
      </c>
      <c r="AF132" s="11" t="s">
        <v>115</v>
      </c>
      <c r="AG132" s="11" t="s">
        <v>308</v>
      </c>
      <c r="AH132" s="11" t="s">
        <v>115</v>
      </c>
      <c r="AI132" s="149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149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5.0419999999999998</v>
      </c>
      <c r="E134" s="22">
        <v>5.12</v>
      </c>
      <c r="F134" s="152">
        <v>4.1100000000000003</v>
      </c>
      <c r="G134" s="22">
        <v>5.12</v>
      </c>
      <c r="H134" s="22">
        <v>5.1076846050924187</v>
      </c>
      <c r="I134" s="22">
        <v>4.8899999999999997</v>
      </c>
      <c r="J134" s="152">
        <v>4.5</v>
      </c>
      <c r="K134" s="22">
        <v>4.9400000000000004</v>
      </c>
      <c r="L134" s="22">
        <v>4.96</v>
      </c>
      <c r="M134" s="22">
        <v>5.1100000000000003</v>
      </c>
      <c r="N134" s="22">
        <v>5.13</v>
      </c>
      <c r="O134" s="22">
        <v>4.88</v>
      </c>
      <c r="P134" s="152">
        <v>5.26</v>
      </c>
      <c r="Q134" s="152">
        <v>4.59</v>
      </c>
      <c r="R134" s="22">
        <v>5</v>
      </c>
      <c r="S134" s="150">
        <v>4.54</v>
      </c>
      <c r="T134" s="22">
        <v>4.8</v>
      </c>
      <c r="U134" s="22">
        <v>5.13</v>
      </c>
      <c r="V134" s="22">
        <v>4.88</v>
      </c>
      <c r="W134" s="22">
        <v>5.0046999999999997</v>
      </c>
      <c r="X134" s="22">
        <v>4.92</v>
      </c>
      <c r="Y134" s="22">
        <v>4.8735200000000001</v>
      </c>
      <c r="Z134" s="150">
        <v>5.3319999999999999</v>
      </c>
      <c r="AA134" s="22">
        <v>5.09</v>
      </c>
      <c r="AB134" s="22">
        <v>5.1116800000000007</v>
      </c>
      <c r="AC134" s="22">
        <v>4.9431500000000002</v>
      </c>
      <c r="AD134" s="22">
        <v>5.1740000000000004</v>
      </c>
      <c r="AE134" s="150">
        <v>3.81</v>
      </c>
      <c r="AF134" s="22">
        <v>5.3199999999999994</v>
      </c>
      <c r="AG134" s="22">
        <v>5.0923000000000007</v>
      </c>
      <c r="AH134" s="22">
        <v>5.0899000000000001</v>
      </c>
      <c r="AI134" s="149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5.101</v>
      </c>
      <c r="E135" s="145">
        <v>4.66</v>
      </c>
      <c r="F135" s="11">
        <v>5</v>
      </c>
      <c r="G135" s="11">
        <v>5.13</v>
      </c>
      <c r="H135" s="11">
        <v>5.1353429936532073</v>
      </c>
      <c r="I135" s="11">
        <v>5.09</v>
      </c>
      <c r="J135" s="145">
        <v>4.5999999999999996</v>
      </c>
      <c r="K135" s="11">
        <v>4.99</v>
      </c>
      <c r="L135" s="11">
        <v>4.8099999999999996</v>
      </c>
      <c r="M135" s="11">
        <v>5.0599999999999996</v>
      </c>
      <c r="N135" s="11">
        <v>5.19</v>
      </c>
      <c r="O135" s="11">
        <v>4.75</v>
      </c>
      <c r="P135" s="11">
        <v>5.0599999999999996</v>
      </c>
      <c r="Q135" s="11">
        <v>4.9800000000000004</v>
      </c>
      <c r="R135" s="11">
        <v>5.16</v>
      </c>
      <c r="S135" s="151">
        <v>4.2</v>
      </c>
      <c r="T135" s="11">
        <v>4.93</v>
      </c>
      <c r="U135" s="11">
        <v>5.03</v>
      </c>
      <c r="V135" s="11">
        <v>4.87</v>
      </c>
      <c r="W135" s="11">
        <v>4.9642999999999997</v>
      </c>
      <c r="X135" s="11">
        <v>4.83</v>
      </c>
      <c r="Y135" s="11">
        <v>4.8990799999999997</v>
      </c>
      <c r="Z135" s="151">
        <v>5.3239999999999998</v>
      </c>
      <c r="AA135" s="11">
        <v>5.1319999999999997</v>
      </c>
      <c r="AB135" s="11">
        <v>4.9560000000000004</v>
      </c>
      <c r="AC135" s="11">
        <v>4.8817500000000003</v>
      </c>
      <c r="AD135" s="11">
        <v>5.2195999999999998</v>
      </c>
      <c r="AE135" s="151">
        <v>5.71</v>
      </c>
      <c r="AF135" s="11">
        <v>5.17</v>
      </c>
      <c r="AG135" s="11">
        <v>5.1400000000000006</v>
      </c>
      <c r="AH135" s="11">
        <v>5.0426000000000002</v>
      </c>
      <c r="AI135" s="149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5.0609999999999999</v>
      </c>
      <c r="E136" s="11">
        <v>5.0999999999999996</v>
      </c>
      <c r="F136" s="11">
        <v>4.9800000000000004</v>
      </c>
      <c r="G136" s="11">
        <v>5.14</v>
      </c>
      <c r="H136" s="11">
        <v>5.1519182983254268</v>
      </c>
      <c r="I136" s="11">
        <v>5.0999999999999996</v>
      </c>
      <c r="J136" s="11">
        <v>4.8499999999999996</v>
      </c>
      <c r="K136" s="11">
        <v>5.12</v>
      </c>
      <c r="L136" s="11">
        <v>4.95</v>
      </c>
      <c r="M136" s="11">
        <v>4.9400000000000004</v>
      </c>
      <c r="N136" s="11">
        <v>5.12</v>
      </c>
      <c r="O136" s="11">
        <v>4.91</v>
      </c>
      <c r="P136" s="11">
        <v>5.18</v>
      </c>
      <c r="Q136" s="11">
        <v>4.8899999999999997</v>
      </c>
      <c r="R136" s="11">
        <v>5.0299999999999994</v>
      </c>
      <c r="S136" s="151">
        <v>4.3899999999999997</v>
      </c>
      <c r="T136" s="11">
        <v>4.78</v>
      </c>
      <c r="U136" s="11">
        <v>5.07</v>
      </c>
      <c r="V136" s="11">
        <v>4.88</v>
      </c>
      <c r="W136" s="11">
        <v>4.9832000000000001</v>
      </c>
      <c r="X136" s="11">
        <v>4.88</v>
      </c>
      <c r="Y136" s="11">
        <v>4.88504</v>
      </c>
      <c r="Z136" s="151">
        <v>5.4249999999999998</v>
      </c>
      <c r="AA136" s="11">
        <v>4.95</v>
      </c>
      <c r="AB136" s="11">
        <v>5.1732800000000001</v>
      </c>
      <c r="AC136" s="11">
        <v>5.1044499999999999</v>
      </c>
      <c r="AD136" s="11">
        <v>5.1632999999999996</v>
      </c>
      <c r="AE136" s="151">
        <v>5.4</v>
      </c>
      <c r="AF136" s="11">
        <v>5.3100000000000005</v>
      </c>
      <c r="AG136" s="11">
        <v>5.1445999999999996</v>
      </c>
      <c r="AH136" s="11">
        <v>4.8720999999999997</v>
      </c>
      <c r="AI136" s="149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5.077</v>
      </c>
      <c r="E137" s="11">
        <v>5.08</v>
      </c>
      <c r="F137" s="11">
        <v>5.04</v>
      </c>
      <c r="G137" s="11">
        <v>5.19</v>
      </c>
      <c r="H137" s="11">
        <v>5.1689751878632526</v>
      </c>
      <c r="I137" s="11">
        <v>5.13</v>
      </c>
      <c r="J137" s="11">
        <v>5.08</v>
      </c>
      <c r="K137" s="11">
        <v>4.9400000000000004</v>
      </c>
      <c r="L137" s="11">
        <v>4.92</v>
      </c>
      <c r="M137" s="11">
        <v>5.03</v>
      </c>
      <c r="N137" s="11">
        <v>5.0199999999999996</v>
      </c>
      <c r="O137" s="11">
        <v>4.8899999999999997</v>
      </c>
      <c r="P137" s="11">
        <v>5.07</v>
      </c>
      <c r="Q137" s="11">
        <v>4.9400000000000004</v>
      </c>
      <c r="R137" s="11">
        <v>5.0299999999999994</v>
      </c>
      <c r="S137" s="151">
        <v>4.4400000000000004</v>
      </c>
      <c r="T137" s="11">
        <v>4.76</v>
      </c>
      <c r="U137" s="11">
        <v>5.07</v>
      </c>
      <c r="V137" s="11">
        <v>4.9400000000000004</v>
      </c>
      <c r="W137" s="11">
        <v>5.0054999999999996</v>
      </c>
      <c r="X137" s="11">
        <v>4.88</v>
      </c>
      <c r="Y137" s="11">
        <v>4.8859300000000001</v>
      </c>
      <c r="Z137" s="151">
        <v>5.3959999999999999</v>
      </c>
      <c r="AA137" s="11">
        <v>5.0350000000000001</v>
      </c>
      <c r="AB137" s="11">
        <v>5.0209599999999996</v>
      </c>
      <c r="AC137" s="11">
        <v>5.0739999999999998</v>
      </c>
      <c r="AD137" s="11">
        <v>5.1795</v>
      </c>
      <c r="AE137" s="151">
        <v>4.6500000000000004</v>
      </c>
      <c r="AF137" s="11">
        <v>5.35</v>
      </c>
      <c r="AG137" s="11">
        <v>5.0451000000000006</v>
      </c>
      <c r="AH137" s="11">
        <v>5.0594999999999999</v>
      </c>
      <c r="AI137" s="149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5.0268213523773664</v>
      </c>
    </row>
    <row r="138" spans="1:65">
      <c r="A138" s="30"/>
      <c r="B138" s="19">
        <v>1</v>
      </c>
      <c r="C138" s="9">
        <v>5</v>
      </c>
      <c r="D138" s="11">
        <v>5.1429999999999998</v>
      </c>
      <c r="E138" s="11">
        <v>5.07</v>
      </c>
      <c r="F138" s="11">
        <v>4.92</v>
      </c>
      <c r="G138" s="11">
        <v>5.15</v>
      </c>
      <c r="H138" s="11">
        <v>5.1110653112738884</v>
      </c>
      <c r="I138" s="11">
        <v>5.12</v>
      </c>
      <c r="J138" s="11">
        <v>4.78</v>
      </c>
      <c r="K138" s="11">
        <v>5.0599999999999996</v>
      </c>
      <c r="L138" s="11">
        <v>4.88</v>
      </c>
      <c r="M138" s="11">
        <v>4.93</v>
      </c>
      <c r="N138" s="11">
        <v>5</v>
      </c>
      <c r="O138" s="11">
        <v>5.04</v>
      </c>
      <c r="P138" s="11">
        <v>5.09</v>
      </c>
      <c r="Q138" s="11">
        <v>4.92</v>
      </c>
      <c r="R138" s="11">
        <v>5.1100000000000003</v>
      </c>
      <c r="S138" s="151">
        <v>4.6399999999999997</v>
      </c>
      <c r="T138" s="11">
        <v>4.9400000000000004</v>
      </c>
      <c r="U138" s="11">
        <v>5.1100000000000003</v>
      </c>
      <c r="V138" s="11">
        <v>4.91</v>
      </c>
      <c r="W138" s="11">
        <v>4.9638999999999998</v>
      </c>
      <c r="X138" s="11">
        <v>4.83</v>
      </c>
      <c r="Y138" s="11">
        <v>4.86334</v>
      </c>
      <c r="Z138" s="151">
        <v>5.3529999999999998</v>
      </c>
      <c r="AA138" s="11">
        <v>5.0910000000000002</v>
      </c>
      <c r="AB138" s="11">
        <v>5.0836800000000002</v>
      </c>
      <c r="AC138" s="11">
        <v>4.8924500000000002</v>
      </c>
      <c r="AD138" s="11">
        <v>5.2279999999999998</v>
      </c>
      <c r="AE138" s="151">
        <v>4.6500000000000004</v>
      </c>
      <c r="AF138" s="11">
        <v>5.2299999999999995</v>
      </c>
      <c r="AG138" s="11">
        <v>5.0766999999999998</v>
      </c>
      <c r="AH138" s="11">
        <v>5.0596000000000005</v>
      </c>
      <c r="AI138" s="149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22</v>
      </c>
    </row>
    <row r="139" spans="1:65">
      <c r="A139" s="30"/>
      <c r="B139" s="19">
        <v>1</v>
      </c>
      <c r="C139" s="9">
        <v>6</v>
      </c>
      <c r="D139" s="11">
        <v>5.0579999999999998</v>
      </c>
      <c r="E139" s="11">
        <v>5.05</v>
      </c>
      <c r="F139" s="11">
        <v>4.8600000000000003</v>
      </c>
      <c r="G139" s="11">
        <v>5.16</v>
      </c>
      <c r="H139" s="11">
        <v>5.0956808031893921</v>
      </c>
      <c r="I139" s="11">
        <v>5.04</v>
      </c>
      <c r="J139" s="11">
        <v>5.0599999999999996</v>
      </c>
      <c r="K139" s="11">
        <v>5.13</v>
      </c>
      <c r="L139" s="11">
        <v>4.97</v>
      </c>
      <c r="M139" s="11">
        <v>5.05</v>
      </c>
      <c r="N139" s="11">
        <v>5.07</v>
      </c>
      <c r="O139" s="11">
        <v>5</v>
      </c>
      <c r="P139" s="11">
        <v>5.07</v>
      </c>
      <c r="Q139" s="11">
        <v>5.05</v>
      </c>
      <c r="R139" s="11">
        <v>5.18</v>
      </c>
      <c r="S139" s="151">
        <v>4.58</v>
      </c>
      <c r="T139" s="11">
        <v>4.75</v>
      </c>
      <c r="U139" s="11">
        <v>5.0999999999999996</v>
      </c>
      <c r="V139" s="11">
        <v>4.87</v>
      </c>
      <c r="W139" s="11">
        <v>4.9903000000000004</v>
      </c>
      <c r="X139" s="11">
        <v>4.8600000000000003</v>
      </c>
      <c r="Y139" s="11">
        <v>4.85893</v>
      </c>
      <c r="Z139" s="151">
        <v>5.3390000000000004</v>
      </c>
      <c r="AA139" s="11">
        <v>5.0970000000000004</v>
      </c>
      <c r="AB139" s="11">
        <v>5.1452800000000005</v>
      </c>
      <c r="AC139" s="11">
        <v>5.0124000000000004</v>
      </c>
      <c r="AD139" s="11">
        <v>5.2121000000000004</v>
      </c>
      <c r="AE139" s="151">
        <v>4.17</v>
      </c>
      <c r="AF139" s="11">
        <v>5.26</v>
      </c>
      <c r="AG139" s="11">
        <v>5.0754000000000001</v>
      </c>
      <c r="AH139" s="11">
        <v>4.9681999999999995</v>
      </c>
      <c r="AI139" s="149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277</v>
      </c>
      <c r="C140" s="12"/>
      <c r="D140" s="23">
        <v>5.0803333333333329</v>
      </c>
      <c r="E140" s="23">
        <v>5.0133333333333336</v>
      </c>
      <c r="F140" s="23">
        <v>4.8183333333333325</v>
      </c>
      <c r="G140" s="23">
        <v>5.1483333333333343</v>
      </c>
      <c r="H140" s="23">
        <v>5.1284445332329316</v>
      </c>
      <c r="I140" s="23">
        <v>5.0616666666666665</v>
      </c>
      <c r="J140" s="23">
        <v>4.8116666666666665</v>
      </c>
      <c r="K140" s="23">
        <v>5.03</v>
      </c>
      <c r="L140" s="23">
        <v>4.915</v>
      </c>
      <c r="M140" s="23">
        <v>5.0200000000000005</v>
      </c>
      <c r="N140" s="23">
        <v>5.0883333333333338</v>
      </c>
      <c r="O140" s="23">
        <v>4.9116666666666662</v>
      </c>
      <c r="P140" s="23">
        <v>5.121666666666667</v>
      </c>
      <c r="Q140" s="23">
        <v>4.8950000000000005</v>
      </c>
      <c r="R140" s="23">
        <v>5.085</v>
      </c>
      <c r="S140" s="23">
        <v>4.4649999999999999</v>
      </c>
      <c r="T140" s="23">
        <v>4.8266666666666671</v>
      </c>
      <c r="U140" s="23">
        <v>5.085</v>
      </c>
      <c r="V140" s="23">
        <v>4.8916666666666666</v>
      </c>
      <c r="W140" s="23">
        <v>4.9853166666666668</v>
      </c>
      <c r="X140" s="23">
        <v>4.8666666666666663</v>
      </c>
      <c r="Y140" s="23">
        <v>4.8776400000000004</v>
      </c>
      <c r="Z140" s="23">
        <v>5.3614999999999995</v>
      </c>
      <c r="AA140" s="23">
        <v>5.0658333333333339</v>
      </c>
      <c r="AB140" s="23">
        <v>5.0818133333333337</v>
      </c>
      <c r="AC140" s="23">
        <v>4.9846999999999992</v>
      </c>
      <c r="AD140" s="23">
        <v>5.1960833333333332</v>
      </c>
      <c r="AE140" s="23">
        <v>4.7316666666666665</v>
      </c>
      <c r="AF140" s="23">
        <v>5.2733333333333334</v>
      </c>
      <c r="AG140" s="23">
        <v>5.0956833333333336</v>
      </c>
      <c r="AH140" s="23">
        <v>5.0153166666666662</v>
      </c>
      <c r="AI140" s="149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278</v>
      </c>
      <c r="C141" s="29"/>
      <c r="D141" s="11">
        <v>5.069</v>
      </c>
      <c r="E141" s="11">
        <v>5.0750000000000002</v>
      </c>
      <c r="F141" s="11">
        <v>4.95</v>
      </c>
      <c r="G141" s="11">
        <v>5.1449999999999996</v>
      </c>
      <c r="H141" s="11">
        <v>5.1232041524635479</v>
      </c>
      <c r="I141" s="11">
        <v>5.0949999999999998</v>
      </c>
      <c r="J141" s="11">
        <v>4.8149999999999995</v>
      </c>
      <c r="K141" s="11">
        <v>5.0250000000000004</v>
      </c>
      <c r="L141" s="11">
        <v>4.9350000000000005</v>
      </c>
      <c r="M141" s="11">
        <v>5.04</v>
      </c>
      <c r="N141" s="11">
        <v>5.0950000000000006</v>
      </c>
      <c r="O141" s="11">
        <v>4.9000000000000004</v>
      </c>
      <c r="P141" s="11">
        <v>5.08</v>
      </c>
      <c r="Q141" s="11">
        <v>4.93</v>
      </c>
      <c r="R141" s="11">
        <v>5.07</v>
      </c>
      <c r="S141" s="11">
        <v>4.49</v>
      </c>
      <c r="T141" s="11">
        <v>4.79</v>
      </c>
      <c r="U141" s="11">
        <v>5.085</v>
      </c>
      <c r="V141" s="11">
        <v>4.88</v>
      </c>
      <c r="W141" s="11">
        <v>4.9867500000000007</v>
      </c>
      <c r="X141" s="11">
        <v>4.87</v>
      </c>
      <c r="Y141" s="11">
        <v>4.8792799999999996</v>
      </c>
      <c r="Z141" s="11">
        <v>5.3460000000000001</v>
      </c>
      <c r="AA141" s="11">
        <v>5.0905000000000005</v>
      </c>
      <c r="AB141" s="11">
        <v>5.0976800000000004</v>
      </c>
      <c r="AC141" s="11">
        <v>4.9777750000000003</v>
      </c>
      <c r="AD141" s="11">
        <v>5.1958000000000002</v>
      </c>
      <c r="AE141" s="11">
        <v>4.6500000000000004</v>
      </c>
      <c r="AF141" s="11">
        <v>5.2850000000000001</v>
      </c>
      <c r="AG141" s="11">
        <v>5.0845000000000002</v>
      </c>
      <c r="AH141" s="11">
        <v>5.05105</v>
      </c>
      <c r="AI141" s="149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279</v>
      </c>
      <c r="C142" s="29"/>
      <c r="D142" s="24">
        <v>3.6626038096778446E-2</v>
      </c>
      <c r="E142" s="24">
        <v>0.17477604717657005</v>
      </c>
      <c r="F142" s="24">
        <v>0.35272746797870247</v>
      </c>
      <c r="G142" s="24">
        <v>2.4832774042919063E-2</v>
      </c>
      <c r="H142" s="24">
        <v>2.8452818304052059E-2</v>
      </c>
      <c r="I142" s="24">
        <v>8.9758936416752852E-2</v>
      </c>
      <c r="J142" s="24">
        <v>0.23583186100836048</v>
      </c>
      <c r="K142" s="24">
        <v>8.5790442358108662E-2</v>
      </c>
      <c r="L142" s="24">
        <v>6.0909769331364355E-2</v>
      </c>
      <c r="M142" s="24">
        <v>7.0992957397195411E-2</v>
      </c>
      <c r="N142" s="24">
        <v>7.19490560512554E-2</v>
      </c>
      <c r="O142" s="24">
        <v>0.10186592495366972</v>
      </c>
      <c r="P142" s="24">
        <v>8.0849654709631555E-2</v>
      </c>
      <c r="Q142" s="24">
        <v>0.15934239862635441</v>
      </c>
      <c r="R142" s="24">
        <v>7.5564541949250413E-2</v>
      </c>
      <c r="S142" s="24">
        <v>0.15871357849913148</v>
      </c>
      <c r="T142" s="24">
        <v>8.5712698398000955E-2</v>
      </c>
      <c r="U142" s="24">
        <v>3.5637059362410788E-2</v>
      </c>
      <c r="V142" s="24">
        <v>2.7868739954771446E-2</v>
      </c>
      <c r="W142" s="24">
        <v>1.8508205387521137E-2</v>
      </c>
      <c r="X142" s="24">
        <v>3.4448028487370087E-2</v>
      </c>
      <c r="Y142" s="24">
        <v>1.5196619360897267E-2</v>
      </c>
      <c r="Z142" s="24">
        <v>4.0193283020922732E-2</v>
      </c>
      <c r="AA142" s="24">
        <v>6.4706774503653433E-2</v>
      </c>
      <c r="AB142" s="24">
        <v>8.102073084505397E-2</v>
      </c>
      <c r="AC142" s="24">
        <v>9.3719805804322792E-2</v>
      </c>
      <c r="AD142" s="24">
        <v>2.7076441174324718E-2</v>
      </c>
      <c r="AE142" s="24">
        <v>0.71862136530071852</v>
      </c>
      <c r="AF142" s="24">
        <v>6.6533199732664777E-2</v>
      </c>
      <c r="AG142" s="24">
        <v>3.9239542131205569E-2</v>
      </c>
      <c r="AH142" s="24">
        <v>8.1180328076860514E-2</v>
      </c>
      <c r="AI142" s="203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56"/>
    </row>
    <row r="143" spans="1:65">
      <c r="A143" s="30"/>
      <c r="B143" s="3" t="s">
        <v>86</v>
      </c>
      <c r="C143" s="29"/>
      <c r="D143" s="13">
        <v>7.2093769628197198E-3</v>
      </c>
      <c r="E143" s="13">
        <v>3.4862243452773278E-2</v>
      </c>
      <c r="F143" s="13">
        <v>7.3205285640685416E-2</v>
      </c>
      <c r="G143" s="13">
        <v>4.8234588623345528E-3</v>
      </c>
      <c r="H143" s="13">
        <v>5.548040564673052E-3</v>
      </c>
      <c r="I143" s="13">
        <v>1.7733079305252458E-2</v>
      </c>
      <c r="J143" s="13">
        <v>4.9012510081405017E-2</v>
      </c>
      <c r="K143" s="13">
        <v>1.7055753947934127E-2</v>
      </c>
      <c r="L143" s="13">
        <v>1.2392628551650936E-2</v>
      </c>
      <c r="M143" s="13">
        <v>1.41420233858955E-2</v>
      </c>
      <c r="N143" s="13">
        <v>1.4140004464707905E-2</v>
      </c>
      <c r="O143" s="13">
        <v>2.0739584313607683E-2</v>
      </c>
      <c r="P143" s="13">
        <v>1.5785809575587024E-2</v>
      </c>
      <c r="Q143" s="13">
        <v>3.2552073263810904E-2</v>
      </c>
      <c r="R143" s="13">
        <v>1.4860283569174123E-2</v>
      </c>
      <c r="S143" s="13">
        <v>3.5546154199133588E-2</v>
      </c>
      <c r="T143" s="13">
        <v>1.7758155745442185E-2</v>
      </c>
      <c r="U143" s="13">
        <v>7.0082712610444031E-3</v>
      </c>
      <c r="V143" s="13">
        <v>5.6971870435648612E-3</v>
      </c>
      <c r="W143" s="13">
        <v>3.7125435804855867E-3</v>
      </c>
      <c r="X143" s="13">
        <v>7.0783620179527586E-3</v>
      </c>
      <c r="Y143" s="13">
        <v>3.1155680535868298E-3</v>
      </c>
      <c r="Z143" s="13">
        <v>7.4966488894754706E-3</v>
      </c>
      <c r="AA143" s="13">
        <v>1.2773174766307635E-2</v>
      </c>
      <c r="AB143" s="13">
        <v>1.5943271728147031E-2</v>
      </c>
      <c r="AC143" s="13">
        <v>1.8801493731683511E-2</v>
      </c>
      <c r="AD143" s="13">
        <v>5.2109328194617196E-3</v>
      </c>
      <c r="AE143" s="13">
        <v>0.15187489227912332</v>
      </c>
      <c r="AF143" s="13">
        <v>1.2616915246396607E-2</v>
      </c>
      <c r="AG143" s="13">
        <v>7.7005456509671062E-3</v>
      </c>
      <c r="AH143" s="13">
        <v>1.6186481028488169E-2</v>
      </c>
      <c r="AI143" s="149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280</v>
      </c>
      <c r="C144" s="29"/>
      <c r="D144" s="13">
        <v>1.0645291965798442E-2</v>
      </c>
      <c r="E144" s="13">
        <v>-2.6832103427852916E-3</v>
      </c>
      <c r="F144" s="13">
        <v>-4.1475120046872593E-2</v>
      </c>
      <c r="G144" s="13">
        <v>2.41727271446599E-2</v>
      </c>
      <c r="H144" s="13">
        <v>2.0216191054313937E-2</v>
      </c>
      <c r="I144" s="13">
        <v>6.9318783872875933E-3</v>
      </c>
      <c r="J144" s="13">
        <v>-4.2801339182054976E-2</v>
      </c>
      <c r="K144" s="13">
        <v>6.3233749517088711E-4</v>
      </c>
      <c r="L144" s="13">
        <v>-2.2244942586726713E-2</v>
      </c>
      <c r="M144" s="13">
        <v>-1.3569912076027979E-3</v>
      </c>
      <c r="N144" s="13">
        <v>1.2236754928017568E-2</v>
      </c>
      <c r="O144" s="13">
        <v>-2.2908052154318015E-2</v>
      </c>
      <c r="P144" s="13">
        <v>1.8867850603929925E-2</v>
      </c>
      <c r="Q144" s="13">
        <v>-2.6223599992273972E-2</v>
      </c>
      <c r="R144" s="13">
        <v>1.1573645360426266E-2</v>
      </c>
      <c r="S144" s="13">
        <v>-0.1117647342115432</v>
      </c>
      <c r="T144" s="13">
        <v>-3.9817346127894337E-2</v>
      </c>
      <c r="U144" s="13">
        <v>1.1573645360426266E-2</v>
      </c>
      <c r="V144" s="13">
        <v>-2.6886709559865385E-2</v>
      </c>
      <c r="W144" s="13">
        <v>-8.2566462583896216E-3</v>
      </c>
      <c r="X144" s="13">
        <v>-3.1860031316799708E-2</v>
      </c>
      <c r="Y144" s="13">
        <v>-2.9677074620289123E-2</v>
      </c>
      <c r="Z144" s="13">
        <v>6.6578583992118912E-2</v>
      </c>
      <c r="AA144" s="13">
        <v>7.7607653467766102E-3</v>
      </c>
      <c r="AB144" s="13">
        <v>1.0939712613809105E-2</v>
      </c>
      <c r="AC144" s="13">
        <v>-8.3793215283941569E-3</v>
      </c>
      <c r="AD144" s="13">
        <v>3.367177170040403E-2</v>
      </c>
      <c r="AE144" s="13">
        <v>-5.8715968804244567E-2</v>
      </c>
      <c r="AF144" s="13">
        <v>4.9039335929330852E-2</v>
      </c>
      <c r="AG144" s="13">
        <v>1.3698911524556046E-2</v>
      </c>
      <c r="AH144" s="13">
        <v>-2.2886601500686776E-3</v>
      </c>
      <c r="AI144" s="149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281</v>
      </c>
      <c r="C145" s="47"/>
      <c r="D145" s="45">
        <v>0.39</v>
      </c>
      <c r="E145" s="45">
        <v>0.04</v>
      </c>
      <c r="F145" s="45">
        <v>1.3</v>
      </c>
      <c r="G145" s="45">
        <v>0.82</v>
      </c>
      <c r="H145" s="45">
        <v>0.7</v>
      </c>
      <c r="I145" s="45">
        <v>0.27</v>
      </c>
      <c r="J145" s="45">
        <v>1.34</v>
      </c>
      <c r="K145" s="45">
        <v>0.06</v>
      </c>
      <c r="L145" s="45">
        <v>0.67</v>
      </c>
      <c r="M145" s="45">
        <v>0</v>
      </c>
      <c r="N145" s="45">
        <v>0.44</v>
      </c>
      <c r="O145" s="45">
        <v>0.7</v>
      </c>
      <c r="P145" s="45">
        <v>0.65</v>
      </c>
      <c r="Q145" s="45">
        <v>0.8</v>
      </c>
      <c r="R145" s="45">
        <v>0.42</v>
      </c>
      <c r="S145" s="45">
        <v>3.56</v>
      </c>
      <c r="T145" s="45">
        <v>1.24</v>
      </c>
      <c r="U145" s="45">
        <v>0.42</v>
      </c>
      <c r="V145" s="45">
        <v>0.82</v>
      </c>
      <c r="W145" s="45">
        <v>0.22</v>
      </c>
      <c r="X145" s="45">
        <v>0.98</v>
      </c>
      <c r="Y145" s="45">
        <v>0.91</v>
      </c>
      <c r="Z145" s="45">
        <v>2.19</v>
      </c>
      <c r="AA145" s="45">
        <v>0.28999999999999998</v>
      </c>
      <c r="AB145" s="45">
        <v>0.4</v>
      </c>
      <c r="AC145" s="45">
        <v>0.23</v>
      </c>
      <c r="AD145" s="45">
        <v>1.1299999999999999</v>
      </c>
      <c r="AE145" s="45">
        <v>1.85</v>
      </c>
      <c r="AF145" s="45">
        <v>1.63</v>
      </c>
      <c r="AG145" s="45">
        <v>0.49</v>
      </c>
      <c r="AH145" s="45">
        <v>0.03</v>
      </c>
      <c r="AI145" s="149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BM146" s="55"/>
    </row>
    <row r="147" spans="1:65" ht="15">
      <c r="B147" s="8" t="s">
        <v>529</v>
      </c>
      <c r="BM147" s="28" t="s">
        <v>66</v>
      </c>
    </row>
    <row r="148" spans="1:65" ht="15">
      <c r="A148" s="25" t="s">
        <v>19</v>
      </c>
      <c r="B148" s="18" t="s">
        <v>111</v>
      </c>
      <c r="C148" s="15" t="s">
        <v>112</v>
      </c>
      <c r="D148" s="16" t="s">
        <v>229</v>
      </c>
      <c r="E148" s="17" t="s">
        <v>229</v>
      </c>
      <c r="F148" s="17" t="s">
        <v>229</v>
      </c>
      <c r="G148" s="17" t="s">
        <v>229</v>
      </c>
      <c r="H148" s="17" t="s">
        <v>229</v>
      </c>
      <c r="I148" s="17" t="s">
        <v>229</v>
      </c>
      <c r="J148" s="17" t="s">
        <v>229</v>
      </c>
      <c r="K148" s="17" t="s">
        <v>229</v>
      </c>
      <c r="L148" s="17" t="s">
        <v>229</v>
      </c>
      <c r="M148" s="17" t="s">
        <v>229</v>
      </c>
      <c r="N148" s="17" t="s">
        <v>229</v>
      </c>
      <c r="O148" s="17" t="s">
        <v>229</v>
      </c>
      <c r="P148" s="17" t="s">
        <v>229</v>
      </c>
      <c r="Q148" s="17" t="s">
        <v>229</v>
      </c>
      <c r="R148" s="17" t="s">
        <v>229</v>
      </c>
      <c r="S148" s="17" t="s">
        <v>229</v>
      </c>
      <c r="T148" s="17" t="s">
        <v>229</v>
      </c>
      <c r="U148" s="17" t="s">
        <v>229</v>
      </c>
      <c r="V148" s="17" t="s">
        <v>229</v>
      </c>
      <c r="W148" s="17" t="s">
        <v>229</v>
      </c>
      <c r="X148" s="17" t="s">
        <v>229</v>
      </c>
      <c r="Y148" s="17" t="s">
        <v>229</v>
      </c>
      <c r="Z148" s="17" t="s">
        <v>229</v>
      </c>
      <c r="AA148" s="17" t="s">
        <v>229</v>
      </c>
      <c r="AB148" s="17" t="s">
        <v>229</v>
      </c>
      <c r="AC148" s="17" t="s">
        <v>229</v>
      </c>
      <c r="AD148" s="17" t="s">
        <v>229</v>
      </c>
      <c r="AE148" s="17" t="s">
        <v>229</v>
      </c>
      <c r="AF148" s="17" t="s">
        <v>229</v>
      </c>
      <c r="AG148" s="17" t="s">
        <v>229</v>
      </c>
      <c r="AH148" s="17" t="s">
        <v>229</v>
      </c>
      <c r="AI148" s="149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230</v>
      </c>
      <c r="C149" s="9" t="s">
        <v>230</v>
      </c>
      <c r="D149" s="147" t="s">
        <v>232</v>
      </c>
      <c r="E149" s="148" t="s">
        <v>233</v>
      </c>
      <c r="F149" s="148" t="s">
        <v>234</v>
      </c>
      <c r="G149" s="148" t="s">
        <v>235</v>
      </c>
      <c r="H149" s="148" t="s">
        <v>236</v>
      </c>
      <c r="I149" s="148" t="s">
        <v>237</v>
      </c>
      <c r="J149" s="148" t="s">
        <v>238</v>
      </c>
      <c r="K149" s="148" t="s">
        <v>239</v>
      </c>
      <c r="L149" s="148" t="s">
        <v>240</v>
      </c>
      <c r="M149" s="148" t="s">
        <v>241</v>
      </c>
      <c r="N149" s="148" t="s">
        <v>242</v>
      </c>
      <c r="O149" s="148" t="s">
        <v>243</v>
      </c>
      <c r="P149" s="148" t="s">
        <v>244</v>
      </c>
      <c r="Q149" s="148" t="s">
        <v>246</v>
      </c>
      <c r="R149" s="148" t="s">
        <v>247</v>
      </c>
      <c r="S149" s="148" t="s">
        <v>249</v>
      </c>
      <c r="T149" s="148" t="s">
        <v>250</v>
      </c>
      <c r="U149" s="148" t="s">
        <v>306</v>
      </c>
      <c r="V149" s="148" t="s">
        <v>252</v>
      </c>
      <c r="W149" s="148" t="s">
        <v>253</v>
      </c>
      <c r="X149" s="148" t="s">
        <v>254</v>
      </c>
      <c r="Y149" s="148" t="s">
        <v>257</v>
      </c>
      <c r="Z149" s="148" t="s">
        <v>258</v>
      </c>
      <c r="AA149" s="148" t="s">
        <v>259</v>
      </c>
      <c r="AB149" s="148" t="s">
        <v>307</v>
      </c>
      <c r="AC149" s="148" t="s">
        <v>261</v>
      </c>
      <c r="AD149" s="148" t="s">
        <v>262</v>
      </c>
      <c r="AE149" s="148" t="s">
        <v>263</v>
      </c>
      <c r="AF149" s="148" t="s">
        <v>267</v>
      </c>
      <c r="AG149" s="148" t="s">
        <v>268</v>
      </c>
      <c r="AH149" s="148" t="s">
        <v>269</v>
      </c>
      <c r="AI149" s="149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308</v>
      </c>
      <c r="E150" s="11" t="s">
        <v>309</v>
      </c>
      <c r="F150" s="11" t="s">
        <v>309</v>
      </c>
      <c r="G150" s="11" t="s">
        <v>308</v>
      </c>
      <c r="H150" s="11" t="s">
        <v>115</v>
      </c>
      <c r="I150" s="11" t="s">
        <v>309</v>
      </c>
      <c r="J150" s="11" t="s">
        <v>308</v>
      </c>
      <c r="K150" s="11" t="s">
        <v>308</v>
      </c>
      <c r="L150" s="11" t="s">
        <v>309</v>
      </c>
      <c r="M150" s="11" t="s">
        <v>309</v>
      </c>
      <c r="N150" s="11" t="s">
        <v>309</v>
      </c>
      <c r="O150" s="11" t="s">
        <v>309</v>
      </c>
      <c r="P150" s="11" t="s">
        <v>309</v>
      </c>
      <c r="Q150" s="11" t="s">
        <v>309</v>
      </c>
      <c r="R150" s="11" t="s">
        <v>308</v>
      </c>
      <c r="S150" s="11" t="s">
        <v>308</v>
      </c>
      <c r="T150" s="11" t="s">
        <v>309</v>
      </c>
      <c r="U150" s="11" t="s">
        <v>309</v>
      </c>
      <c r="V150" s="11" t="s">
        <v>115</v>
      </c>
      <c r="W150" s="11" t="s">
        <v>115</v>
      </c>
      <c r="X150" s="11" t="s">
        <v>308</v>
      </c>
      <c r="Y150" s="11" t="s">
        <v>308</v>
      </c>
      <c r="Z150" s="11" t="s">
        <v>308</v>
      </c>
      <c r="AA150" s="11" t="s">
        <v>115</v>
      </c>
      <c r="AB150" s="11" t="s">
        <v>308</v>
      </c>
      <c r="AC150" s="11" t="s">
        <v>308</v>
      </c>
      <c r="AD150" s="11" t="s">
        <v>308</v>
      </c>
      <c r="AE150" s="11" t="s">
        <v>115</v>
      </c>
      <c r="AF150" s="11" t="s">
        <v>308</v>
      </c>
      <c r="AG150" s="11" t="s">
        <v>308</v>
      </c>
      <c r="AH150" s="11" t="s">
        <v>308</v>
      </c>
      <c r="AI150" s="149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149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0.28000000000000003</v>
      </c>
      <c r="E152" s="22">
        <v>0.32</v>
      </c>
      <c r="F152" s="22">
        <v>0.23</v>
      </c>
      <c r="G152" s="22">
        <v>0.31</v>
      </c>
      <c r="H152" s="22">
        <v>0.2866237778919874</v>
      </c>
      <c r="I152" s="150" t="s">
        <v>316</v>
      </c>
      <c r="J152" s="150">
        <v>2.27</v>
      </c>
      <c r="K152" s="22">
        <v>0.3</v>
      </c>
      <c r="L152" s="22">
        <v>0.26</v>
      </c>
      <c r="M152" s="22">
        <v>0.3</v>
      </c>
      <c r="N152" s="22">
        <v>0.28000000000000003</v>
      </c>
      <c r="O152" s="150">
        <v>0.28000000000000003</v>
      </c>
      <c r="P152" s="22">
        <v>0.32</v>
      </c>
      <c r="Q152" s="22">
        <v>0.25</v>
      </c>
      <c r="R152" s="150" t="s">
        <v>313</v>
      </c>
      <c r="S152" s="150">
        <v>0.3</v>
      </c>
      <c r="T152" s="150">
        <v>0.32</v>
      </c>
      <c r="U152" s="22">
        <v>0.28999999999999998</v>
      </c>
      <c r="V152" s="150">
        <v>0.31</v>
      </c>
      <c r="W152" s="150" t="s">
        <v>106</v>
      </c>
      <c r="X152" s="150" t="s">
        <v>97</v>
      </c>
      <c r="Y152" s="150">
        <v>0.448465271275518</v>
      </c>
      <c r="Z152" s="150">
        <v>0.3</v>
      </c>
      <c r="AA152" s="150" t="s">
        <v>317</v>
      </c>
      <c r="AB152" s="22">
        <v>0.25592632361122986</v>
      </c>
      <c r="AC152" s="150">
        <v>0.3</v>
      </c>
      <c r="AD152" s="22">
        <v>0.28999999999999998</v>
      </c>
      <c r="AE152" s="150">
        <v>12</v>
      </c>
      <c r="AF152" s="22">
        <v>0.28000000000000003</v>
      </c>
      <c r="AG152" s="22">
        <v>0.28000000000000003</v>
      </c>
      <c r="AH152" s="22">
        <v>0.3</v>
      </c>
      <c r="AI152" s="149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0.28000000000000003</v>
      </c>
      <c r="E153" s="11">
        <v>0.32</v>
      </c>
      <c r="F153" s="11">
        <v>0.28000000000000003</v>
      </c>
      <c r="G153" s="11">
        <v>0.28000000000000003</v>
      </c>
      <c r="H153" s="11">
        <v>0.28186318779767977</v>
      </c>
      <c r="I153" s="151">
        <v>0.4</v>
      </c>
      <c r="J153" s="151">
        <v>2.4</v>
      </c>
      <c r="K153" s="11">
        <v>0.32</v>
      </c>
      <c r="L153" s="11">
        <v>0.3</v>
      </c>
      <c r="M153" s="11">
        <v>0.28999999999999998</v>
      </c>
      <c r="N153" s="11">
        <v>0.32</v>
      </c>
      <c r="O153" s="151">
        <v>0.27</v>
      </c>
      <c r="P153" s="11">
        <v>0.27</v>
      </c>
      <c r="Q153" s="11">
        <v>0.28999999999999998</v>
      </c>
      <c r="R153" s="151" t="s">
        <v>313</v>
      </c>
      <c r="S153" s="151">
        <v>0.3</v>
      </c>
      <c r="T153" s="151">
        <v>0.31</v>
      </c>
      <c r="U153" s="11">
        <v>0.31</v>
      </c>
      <c r="V153" s="151">
        <v>0.3</v>
      </c>
      <c r="W153" s="151" t="s">
        <v>106</v>
      </c>
      <c r="X153" s="151" t="s">
        <v>97</v>
      </c>
      <c r="Y153" s="151">
        <v>0.48159251881114506</v>
      </c>
      <c r="Z153" s="151">
        <v>0.3</v>
      </c>
      <c r="AA153" s="151" t="s">
        <v>317</v>
      </c>
      <c r="AB153" s="11">
        <v>0.30476930928410328</v>
      </c>
      <c r="AC153" s="151">
        <v>0.3</v>
      </c>
      <c r="AD153" s="11">
        <v>0.27</v>
      </c>
      <c r="AE153" s="151">
        <v>12</v>
      </c>
      <c r="AF153" s="11">
        <v>0.28000000000000003</v>
      </c>
      <c r="AG153" s="11">
        <v>0.27</v>
      </c>
      <c r="AH153" s="11">
        <v>0.28000000000000003</v>
      </c>
      <c r="AI153" s="149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21</v>
      </c>
    </row>
    <row r="154" spans="1:65">
      <c r="A154" s="30"/>
      <c r="B154" s="19">
        <v>1</v>
      </c>
      <c r="C154" s="9">
        <v>3</v>
      </c>
      <c r="D154" s="11">
        <v>0.28000000000000003</v>
      </c>
      <c r="E154" s="11">
        <v>0.31</v>
      </c>
      <c r="F154" s="11">
        <v>0.32</v>
      </c>
      <c r="G154" s="11">
        <v>0.32</v>
      </c>
      <c r="H154" s="11">
        <v>0.28221725412013127</v>
      </c>
      <c r="I154" s="151">
        <v>0.4</v>
      </c>
      <c r="J154" s="151">
        <v>1.9299999999999997</v>
      </c>
      <c r="K154" s="11">
        <v>0.3</v>
      </c>
      <c r="L154" s="11">
        <v>0.25</v>
      </c>
      <c r="M154" s="11">
        <v>0.3</v>
      </c>
      <c r="N154" s="11">
        <v>0.28000000000000003</v>
      </c>
      <c r="O154" s="151">
        <v>0.28999999999999998</v>
      </c>
      <c r="P154" s="11">
        <v>0.28999999999999998</v>
      </c>
      <c r="Q154" s="11">
        <v>0.31</v>
      </c>
      <c r="R154" s="151" t="s">
        <v>313</v>
      </c>
      <c r="S154" s="151">
        <v>0.3</v>
      </c>
      <c r="T154" s="151">
        <v>0.3</v>
      </c>
      <c r="U154" s="11">
        <v>0.3</v>
      </c>
      <c r="V154" s="151">
        <v>0.35</v>
      </c>
      <c r="W154" s="151" t="s">
        <v>106</v>
      </c>
      <c r="X154" s="151" t="s">
        <v>97</v>
      </c>
      <c r="Y154" s="151">
        <v>0.45238459921667901</v>
      </c>
      <c r="Z154" s="151">
        <v>0.3</v>
      </c>
      <c r="AA154" s="151" t="s">
        <v>317</v>
      </c>
      <c r="AB154" s="11">
        <v>0.2741704796762629</v>
      </c>
      <c r="AC154" s="151">
        <v>0.35</v>
      </c>
      <c r="AD154" s="11">
        <v>0.28000000000000003</v>
      </c>
      <c r="AE154" s="151">
        <v>12</v>
      </c>
      <c r="AF154" s="11">
        <v>0.28000000000000003</v>
      </c>
      <c r="AG154" s="11">
        <v>0.3</v>
      </c>
      <c r="AH154" s="11">
        <v>0.28000000000000003</v>
      </c>
      <c r="AI154" s="149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0.28000000000000003</v>
      </c>
      <c r="E155" s="11">
        <v>0.31</v>
      </c>
      <c r="F155" s="11">
        <v>0.3</v>
      </c>
      <c r="G155" s="11">
        <v>0.3</v>
      </c>
      <c r="H155" s="11">
        <v>0.29964487945009272</v>
      </c>
      <c r="I155" s="151">
        <v>0.4</v>
      </c>
      <c r="J155" s="151">
        <v>1.77</v>
      </c>
      <c r="K155" s="11">
        <v>0.28000000000000003</v>
      </c>
      <c r="L155" s="11">
        <v>0.27</v>
      </c>
      <c r="M155" s="11">
        <v>0.26</v>
      </c>
      <c r="N155" s="11">
        <v>0.28999999999999998</v>
      </c>
      <c r="O155" s="151">
        <v>0.28000000000000003</v>
      </c>
      <c r="P155" s="11">
        <v>0.31</v>
      </c>
      <c r="Q155" s="11">
        <v>0.31</v>
      </c>
      <c r="R155" s="151" t="s">
        <v>313</v>
      </c>
      <c r="S155" s="151">
        <v>0.3</v>
      </c>
      <c r="T155" s="151">
        <v>0.34</v>
      </c>
      <c r="U155" s="11">
        <v>0.3</v>
      </c>
      <c r="V155" s="151">
        <v>0.35</v>
      </c>
      <c r="W155" s="151" t="s">
        <v>106</v>
      </c>
      <c r="X155" s="151" t="s">
        <v>97</v>
      </c>
      <c r="Y155" s="151">
        <v>0.46380377359507302</v>
      </c>
      <c r="Z155" s="151">
        <v>0.4</v>
      </c>
      <c r="AA155" s="151" t="s">
        <v>317</v>
      </c>
      <c r="AB155" s="11">
        <v>0.32284046671731575</v>
      </c>
      <c r="AC155" s="151">
        <v>0.4</v>
      </c>
      <c r="AD155" s="11">
        <v>0.26</v>
      </c>
      <c r="AE155" s="151">
        <v>11</v>
      </c>
      <c r="AF155" s="11">
        <v>0.3</v>
      </c>
      <c r="AG155" s="11">
        <v>0.26</v>
      </c>
      <c r="AH155" s="11">
        <v>0.27</v>
      </c>
      <c r="AI155" s="149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0.2918299353949716</v>
      </c>
    </row>
    <row r="156" spans="1:65">
      <c r="A156" s="30"/>
      <c r="B156" s="19">
        <v>1</v>
      </c>
      <c r="C156" s="9">
        <v>5</v>
      </c>
      <c r="D156" s="11">
        <v>0.28000000000000003</v>
      </c>
      <c r="E156" s="11">
        <v>0.3</v>
      </c>
      <c r="F156" s="11">
        <v>0.28999999999999998</v>
      </c>
      <c r="G156" s="11">
        <v>0.32</v>
      </c>
      <c r="H156" s="11">
        <v>0.28357484623598656</v>
      </c>
      <c r="I156" s="151">
        <v>0.5</v>
      </c>
      <c r="J156" s="151">
        <v>2.36</v>
      </c>
      <c r="K156" s="11">
        <v>0.28999999999999998</v>
      </c>
      <c r="L156" s="11">
        <v>0.28000000000000003</v>
      </c>
      <c r="M156" s="11">
        <v>0.27</v>
      </c>
      <c r="N156" s="11">
        <v>0.3</v>
      </c>
      <c r="O156" s="151">
        <v>0.25</v>
      </c>
      <c r="P156" s="11">
        <v>0.31</v>
      </c>
      <c r="Q156" s="11">
        <v>0.3</v>
      </c>
      <c r="R156" s="151" t="s">
        <v>313</v>
      </c>
      <c r="S156" s="151">
        <v>0.3</v>
      </c>
      <c r="T156" s="151">
        <v>0.31</v>
      </c>
      <c r="U156" s="11">
        <v>0.31</v>
      </c>
      <c r="V156" s="151">
        <v>0.31</v>
      </c>
      <c r="W156" s="151" t="s">
        <v>106</v>
      </c>
      <c r="X156" s="151" t="s">
        <v>97</v>
      </c>
      <c r="Y156" s="151">
        <v>0.44928138482814017</v>
      </c>
      <c r="Z156" s="151">
        <v>0.4</v>
      </c>
      <c r="AA156" s="151" t="s">
        <v>317</v>
      </c>
      <c r="AB156" s="11">
        <v>0.26328439957494021</v>
      </c>
      <c r="AC156" s="151">
        <v>0.3</v>
      </c>
      <c r="AD156" s="11">
        <v>0.3</v>
      </c>
      <c r="AE156" s="151">
        <v>12</v>
      </c>
      <c r="AF156" s="11">
        <v>0.32</v>
      </c>
      <c r="AG156" s="11">
        <v>0.33</v>
      </c>
      <c r="AH156" s="11">
        <v>0.33</v>
      </c>
      <c r="AI156" s="149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6</v>
      </c>
      <c r="D157" s="11">
        <v>0.28000000000000003</v>
      </c>
      <c r="E157" s="11">
        <v>0.31</v>
      </c>
      <c r="F157" s="11">
        <v>0.32</v>
      </c>
      <c r="G157" s="11">
        <v>0.31</v>
      </c>
      <c r="H157" s="11">
        <v>0.29754029015459704</v>
      </c>
      <c r="I157" s="151" t="s">
        <v>316</v>
      </c>
      <c r="J157" s="151">
        <v>1.9</v>
      </c>
      <c r="K157" s="11">
        <v>0.3</v>
      </c>
      <c r="L157" s="11">
        <v>0.35</v>
      </c>
      <c r="M157" s="11">
        <v>0.31</v>
      </c>
      <c r="N157" s="11">
        <v>0.28000000000000003</v>
      </c>
      <c r="O157" s="151">
        <v>0.26</v>
      </c>
      <c r="P157" s="11">
        <v>0.28999999999999998</v>
      </c>
      <c r="Q157" s="11">
        <v>0.27</v>
      </c>
      <c r="R157" s="151" t="s">
        <v>313</v>
      </c>
      <c r="S157" s="151">
        <v>0.3</v>
      </c>
      <c r="T157" s="151">
        <v>0.34</v>
      </c>
      <c r="U157" s="11">
        <v>0.27</v>
      </c>
      <c r="V157" s="151">
        <v>0.31</v>
      </c>
      <c r="W157" s="151" t="s">
        <v>106</v>
      </c>
      <c r="X157" s="151" t="s">
        <v>97</v>
      </c>
      <c r="Y157" s="151">
        <v>0.45987802232749903</v>
      </c>
      <c r="Z157" s="151">
        <v>0.3</v>
      </c>
      <c r="AA157" s="151" t="s">
        <v>317</v>
      </c>
      <c r="AB157" s="145">
        <v>0.37474344565545809</v>
      </c>
      <c r="AC157" s="151">
        <v>0.3</v>
      </c>
      <c r="AD157" s="11">
        <v>0.28000000000000003</v>
      </c>
      <c r="AE157" s="151">
        <v>12</v>
      </c>
      <c r="AF157" s="11">
        <v>0.32</v>
      </c>
      <c r="AG157" s="11">
        <v>0.28999999999999998</v>
      </c>
      <c r="AH157" s="11">
        <v>0.27</v>
      </c>
      <c r="AI157" s="149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277</v>
      </c>
      <c r="C158" s="12"/>
      <c r="D158" s="23">
        <v>0.28000000000000003</v>
      </c>
      <c r="E158" s="23">
        <v>0.3116666666666667</v>
      </c>
      <c r="F158" s="23">
        <v>0.29000000000000004</v>
      </c>
      <c r="G158" s="23">
        <v>0.3066666666666667</v>
      </c>
      <c r="H158" s="23">
        <v>0.28857737260841249</v>
      </c>
      <c r="I158" s="23">
        <v>0.42500000000000004</v>
      </c>
      <c r="J158" s="23">
        <v>2.105</v>
      </c>
      <c r="K158" s="23">
        <v>0.29833333333333334</v>
      </c>
      <c r="L158" s="23">
        <v>0.28499999999999998</v>
      </c>
      <c r="M158" s="23">
        <v>0.28833333333333333</v>
      </c>
      <c r="N158" s="23">
        <v>0.29166666666666669</v>
      </c>
      <c r="O158" s="23">
        <v>0.27166666666666667</v>
      </c>
      <c r="P158" s="23">
        <v>0.29833333333333339</v>
      </c>
      <c r="Q158" s="23">
        <v>0.28833333333333339</v>
      </c>
      <c r="R158" s="23" t="s">
        <v>709</v>
      </c>
      <c r="S158" s="23">
        <v>0.3</v>
      </c>
      <c r="T158" s="23">
        <v>0.32</v>
      </c>
      <c r="U158" s="23">
        <v>0.29666666666666669</v>
      </c>
      <c r="V158" s="23">
        <v>0.32166666666666671</v>
      </c>
      <c r="W158" s="23" t="s">
        <v>709</v>
      </c>
      <c r="X158" s="23" t="s">
        <v>709</v>
      </c>
      <c r="Y158" s="23">
        <v>0.45923426167567577</v>
      </c>
      <c r="Z158" s="23">
        <v>0.33333333333333331</v>
      </c>
      <c r="AA158" s="23" t="s">
        <v>709</v>
      </c>
      <c r="AB158" s="23">
        <v>0.29928907075321837</v>
      </c>
      <c r="AC158" s="23">
        <v>0.32500000000000001</v>
      </c>
      <c r="AD158" s="23">
        <v>0.28000000000000003</v>
      </c>
      <c r="AE158" s="23">
        <v>11.833333333333334</v>
      </c>
      <c r="AF158" s="23">
        <v>0.29666666666666669</v>
      </c>
      <c r="AG158" s="23">
        <v>0.28833333333333339</v>
      </c>
      <c r="AH158" s="23">
        <v>0.28833333333333339</v>
      </c>
      <c r="AI158" s="149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278</v>
      </c>
      <c r="C159" s="29"/>
      <c r="D159" s="11">
        <v>0.28000000000000003</v>
      </c>
      <c r="E159" s="11">
        <v>0.31</v>
      </c>
      <c r="F159" s="11">
        <v>0.29499999999999998</v>
      </c>
      <c r="G159" s="11">
        <v>0.31</v>
      </c>
      <c r="H159" s="11">
        <v>0.28509931206398698</v>
      </c>
      <c r="I159" s="11">
        <v>0.4</v>
      </c>
      <c r="J159" s="11">
        <v>2.0999999999999996</v>
      </c>
      <c r="K159" s="11">
        <v>0.3</v>
      </c>
      <c r="L159" s="11">
        <v>0.27500000000000002</v>
      </c>
      <c r="M159" s="11">
        <v>0.29499999999999998</v>
      </c>
      <c r="N159" s="11">
        <v>0.28500000000000003</v>
      </c>
      <c r="O159" s="11">
        <v>0.27500000000000002</v>
      </c>
      <c r="P159" s="11">
        <v>0.3</v>
      </c>
      <c r="Q159" s="11">
        <v>0.29499999999999998</v>
      </c>
      <c r="R159" s="11" t="s">
        <v>709</v>
      </c>
      <c r="S159" s="11">
        <v>0.3</v>
      </c>
      <c r="T159" s="11">
        <v>0.315</v>
      </c>
      <c r="U159" s="11">
        <v>0.3</v>
      </c>
      <c r="V159" s="11">
        <v>0.31</v>
      </c>
      <c r="W159" s="11" t="s">
        <v>709</v>
      </c>
      <c r="X159" s="11" t="s">
        <v>709</v>
      </c>
      <c r="Y159" s="11">
        <v>0.45613131077208902</v>
      </c>
      <c r="Z159" s="11">
        <v>0.3</v>
      </c>
      <c r="AA159" s="11" t="s">
        <v>709</v>
      </c>
      <c r="AB159" s="11">
        <v>0.28946989448018312</v>
      </c>
      <c r="AC159" s="11">
        <v>0.3</v>
      </c>
      <c r="AD159" s="11">
        <v>0.28000000000000003</v>
      </c>
      <c r="AE159" s="11">
        <v>12</v>
      </c>
      <c r="AF159" s="11">
        <v>0.29000000000000004</v>
      </c>
      <c r="AG159" s="11">
        <v>0.28500000000000003</v>
      </c>
      <c r="AH159" s="11">
        <v>0.28000000000000003</v>
      </c>
      <c r="AI159" s="149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279</v>
      </c>
      <c r="C160" s="29"/>
      <c r="D160" s="24">
        <v>0</v>
      </c>
      <c r="E160" s="24">
        <v>7.5277265270908165E-3</v>
      </c>
      <c r="F160" s="24">
        <v>3.3466401061362505E-2</v>
      </c>
      <c r="G160" s="24">
        <v>1.5055453054181614E-2</v>
      </c>
      <c r="H160" s="24">
        <v>7.9648827475469232E-3</v>
      </c>
      <c r="I160" s="24">
        <v>4.9999999999999836E-2</v>
      </c>
      <c r="J160" s="24">
        <v>0.2698703392371995</v>
      </c>
      <c r="K160" s="24">
        <v>1.3291601358251253E-2</v>
      </c>
      <c r="L160" s="24">
        <v>3.6193922141708024E-2</v>
      </c>
      <c r="M160" s="24">
        <v>1.9407902170679506E-2</v>
      </c>
      <c r="N160" s="24">
        <v>1.6020819787597212E-2</v>
      </c>
      <c r="O160" s="24">
        <v>1.4719601443879744E-2</v>
      </c>
      <c r="P160" s="24">
        <v>1.8348478592697177E-2</v>
      </c>
      <c r="Q160" s="24">
        <v>2.4013884872437163E-2</v>
      </c>
      <c r="R160" s="24" t="s">
        <v>709</v>
      </c>
      <c r="S160" s="24">
        <v>0</v>
      </c>
      <c r="T160" s="24">
        <v>1.6733200530681523E-2</v>
      </c>
      <c r="U160" s="24">
        <v>1.5055453054181614E-2</v>
      </c>
      <c r="V160" s="24">
        <v>2.228601953392903E-2</v>
      </c>
      <c r="W160" s="24" t="s">
        <v>709</v>
      </c>
      <c r="X160" s="24" t="s">
        <v>709</v>
      </c>
      <c r="Y160" s="24">
        <v>1.2515073445067776E-2</v>
      </c>
      <c r="Z160" s="24">
        <v>5.1639777949432607E-2</v>
      </c>
      <c r="AA160" s="24" t="s">
        <v>709</v>
      </c>
      <c r="AB160" s="24">
        <v>4.4912518883153597E-2</v>
      </c>
      <c r="AC160" s="24">
        <v>4.1833001326703333E-2</v>
      </c>
      <c r="AD160" s="24">
        <v>1.414213562373094E-2</v>
      </c>
      <c r="AE160" s="24">
        <v>0.40824829046386302</v>
      </c>
      <c r="AF160" s="24">
        <v>1.966384160500349E-2</v>
      </c>
      <c r="AG160" s="24">
        <v>2.4832774042918896E-2</v>
      </c>
      <c r="AH160" s="24">
        <v>2.3166067138525401E-2</v>
      </c>
      <c r="AI160" s="203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56"/>
    </row>
    <row r="161" spans="1:65">
      <c r="A161" s="30"/>
      <c r="B161" s="3" t="s">
        <v>86</v>
      </c>
      <c r="C161" s="29"/>
      <c r="D161" s="13">
        <v>0</v>
      </c>
      <c r="E161" s="13">
        <v>2.4153133242002616E-2</v>
      </c>
      <c r="F161" s="13">
        <v>0.11540138297021552</v>
      </c>
      <c r="G161" s="13">
        <v>4.9093868654940039E-2</v>
      </c>
      <c r="H161" s="13">
        <v>2.7600510308737679E-2</v>
      </c>
      <c r="I161" s="13">
        <v>0.11764705882352901</v>
      </c>
      <c r="J161" s="13">
        <v>0.12820443669225629</v>
      </c>
      <c r="K161" s="13">
        <v>4.4552853714808667E-2</v>
      </c>
      <c r="L161" s="13">
        <v>0.1269962180410808</v>
      </c>
      <c r="M161" s="13">
        <v>6.7310643366518513E-2</v>
      </c>
      <c r="N161" s="13">
        <v>5.4928524986047576E-2</v>
      </c>
      <c r="O161" s="13">
        <v>5.4182582002011329E-2</v>
      </c>
      <c r="P161" s="13">
        <v>6.150328019898494E-2</v>
      </c>
      <c r="Q161" s="13">
        <v>8.328514984660286E-2</v>
      </c>
      <c r="R161" s="13" t="s">
        <v>709</v>
      </c>
      <c r="S161" s="13">
        <v>0</v>
      </c>
      <c r="T161" s="13">
        <v>5.2291251658379757E-2</v>
      </c>
      <c r="U161" s="13">
        <v>5.0748718160162742E-2</v>
      </c>
      <c r="V161" s="13">
        <v>6.9282962281644642E-2</v>
      </c>
      <c r="W161" s="13" t="s">
        <v>709</v>
      </c>
      <c r="X161" s="13" t="s">
        <v>709</v>
      </c>
      <c r="Y161" s="13">
        <v>2.7252046481467174E-2</v>
      </c>
      <c r="Z161" s="13">
        <v>0.15491933384829784</v>
      </c>
      <c r="AA161" s="13" t="s">
        <v>709</v>
      </c>
      <c r="AB161" s="13">
        <v>0.1500640125953234</v>
      </c>
      <c r="AC161" s="13">
        <v>0.12871692715908717</v>
      </c>
      <c r="AD161" s="13">
        <v>5.0507627227610499E-2</v>
      </c>
      <c r="AE161" s="13">
        <v>3.4499855532157439E-2</v>
      </c>
      <c r="AF161" s="13">
        <v>6.6282612151697146E-2</v>
      </c>
      <c r="AG161" s="13">
        <v>8.612522789451639E-2</v>
      </c>
      <c r="AH161" s="13">
        <v>8.0344741520897336E-2</v>
      </c>
      <c r="AI161" s="149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280</v>
      </c>
      <c r="C162" s="29"/>
      <c r="D162" s="13">
        <v>-4.0537086707573611E-2</v>
      </c>
      <c r="E162" s="13">
        <v>6.7973599914784133E-2</v>
      </c>
      <c r="F162" s="13">
        <v>-6.2705540899868906E-3</v>
      </c>
      <c r="G162" s="13">
        <v>5.0840333605990828E-2</v>
      </c>
      <c r="H162" s="13">
        <v>-1.1145404881637622E-2</v>
      </c>
      <c r="I162" s="13">
        <v>0.45632763624743289</v>
      </c>
      <c r="J162" s="13">
        <v>6.2131051160019908</v>
      </c>
      <c r="K162" s="13">
        <v>2.2284889758001913E-2</v>
      </c>
      <c r="L162" s="13">
        <v>-2.3403820398780417E-2</v>
      </c>
      <c r="M162" s="13">
        <v>-1.1981642859584807E-2</v>
      </c>
      <c r="N162" s="13">
        <v>-5.5946532038919639E-4</v>
      </c>
      <c r="O162" s="13">
        <v>-6.9092530555562526E-2</v>
      </c>
      <c r="P162" s="13">
        <v>2.2284889758002135E-2</v>
      </c>
      <c r="Q162" s="13">
        <v>-1.1981642859584696E-2</v>
      </c>
      <c r="R162" s="13" t="s">
        <v>709</v>
      </c>
      <c r="S162" s="13">
        <v>2.7995978527599608E-2</v>
      </c>
      <c r="T162" s="13">
        <v>9.6529043762772826E-2</v>
      </c>
      <c r="U162" s="13">
        <v>1.6573800988404219E-2</v>
      </c>
      <c r="V162" s="13">
        <v>0.10224013253237074</v>
      </c>
      <c r="W162" s="13" t="s">
        <v>709</v>
      </c>
      <c r="X162" s="13" t="s">
        <v>709</v>
      </c>
      <c r="Y162" s="13">
        <v>0.57363658068228673</v>
      </c>
      <c r="Z162" s="13">
        <v>0.14221775391955505</v>
      </c>
      <c r="AA162" s="13" t="s">
        <v>709</v>
      </c>
      <c r="AB162" s="13">
        <v>2.5559870505235782E-2</v>
      </c>
      <c r="AC162" s="13">
        <v>0.11366231007156635</v>
      </c>
      <c r="AD162" s="13">
        <v>-4.0537086707573611E-2</v>
      </c>
      <c r="AE162" s="13">
        <v>39.548730264144211</v>
      </c>
      <c r="AF162" s="13">
        <v>1.6573800988404219E-2</v>
      </c>
      <c r="AG162" s="13">
        <v>-1.1981642859584696E-2</v>
      </c>
      <c r="AH162" s="13">
        <v>-1.1981642859584696E-2</v>
      </c>
      <c r="AI162" s="149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281</v>
      </c>
      <c r="C163" s="47"/>
      <c r="D163" s="45">
        <v>0.73</v>
      </c>
      <c r="E163" s="45">
        <v>1.57</v>
      </c>
      <c r="F163" s="45">
        <v>0</v>
      </c>
      <c r="G163" s="45">
        <v>1.21</v>
      </c>
      <c r="H163" s="45">
        <v>0.1</v>
      </c>
      <c r="I163" s="45" t="s">
        <v>282</v>
      </c>
      <c r="J163" s="45">
        <v>131.75</v>
      </c>
      <c r="K163" s="45">
        <v>0.6</v>
      </c>
      <c r="L163" s="45">
        <v>0.36</v>
      </c>
      <c r="M163" s="45">
        <v>0.12</v>
      </c>
      <c r="N163" s="45">
        <v>0.12</v>
      </c>
      <c r="O163" s="45">
        <v>1.33</v>
      </c>
      <c r="P163" s="45">
        <v>0.6</v>
      </c>
      <c r="Q163" s="45">
        <v>0.12</v>
      </c>
      <c r="R163" s="45">
        <v>2.9</v>
      </c>
      <c r="S163" s="45" t="s">
        <v>282</v>
      </c>
      <c r="T163" s="45">
        <v>2.1800000000000002</v>
      </c>
      <c r="U163" s="45">
        <v>0.48</v>
      </c>
      <c r="V163" s="45">
        <v>2.2999999999999998</v>
      </c>
      <c r="W163" s="45">
        <v>17.420000000000002</v>
      </c>
      <c r="X163" s="45">
        <v>13.79</v>
      </c>
      <c r="Y163" s="45">
        <v>12.28</v>
      </c>
      <c r="Z163" s="45" t="s">
        <v>282</v>
      </c>
      <c r="AA163" s="45" t="s">
        <v>282</v>
      </c>
      <c r="AB163" s="45">
        <v>0.67</v>
      </c>
      <c r="AC163" s="45" t="s">
        <v>282</v>
      </c>
      <c r="AD163" s="45">
        <v>0.73</v>
      </c>
      <c r="AE163" s="45" t="s">
        <v>282</v>
      </c>
      <c r="AF163" s="45">
        <v>0.48</v>
      </c>
      <c r="AG163" s="45">
        <v>0.12</v>
      </c>
      <c r="AH163" s="45">
        <v>0.12</v>
      </c>
      <c r="AI163" s="149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153" t="s">
        <v>318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BM164" s="55"/>
    </row>
    <row r="165" spans="1:65">
      <c r="BM165" s="55"/>
    </row>
    <row r="166" spans="1:65" ht="15">
      <c r="B166" s="8" t="s">
        <v>530</v>
      </c>
      <c r="BM166" s="28" t="s">
        <v>66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229</v>
      </c>
      <c r="E167" s="17" t="s">
        <v>229</v>
      </c>
      <c r="F167" s="17" t="s">
        <v>229</v>
      </c>
      <c r="G167" s="17" t="s">
        <v>229</v>
      </c>
      <c r="H167" s="17" t="s">
        <v>229</v>
      </c>
      <c r="I167" s="17" t="s">
        <v>229</v>
      </c>
      <c r="J167" s="17" t="s">
        <v>229</v>
      </c>
      <c r="K167" s="17" t="s">
        <v>229</v>
      </c>
      <c r="L167" s="17" t="s">
        <v>229</v>
      </c>
      <c r="M167" s="17" t="s">
        <v>229</v>
      </c>
      <c r="N167" s="17" t="s">
        <v>229</v>
      </c>
      <c r="O167" s="17" t="s">
        <v>229</v>
      </c>
      <c r="P167" s="17" t="s">
        <v>229</v>
      </c>
      <c r="Q167" s="17" t="s">
        <v>229</v>
      </c>
      <c r="R167" s="17" t="s">
        <v>229</v>
      </c>
      <c r="S167" s="17" t="s">
        <v>229</v>
      </c>
      <c r="T167" s="17" t="s">
        <v>229</v>
      </c>
      <c r="U167" s="17" t="s">
        <v>229</v>
      </c>
      <c r="V167" s="17" t="s">
        <v>229</v>
      </c>
      <c r="W167" s="17" t="s">
        <v>229</v>
      </c>
      <c r="X167" s="17" t="s">
        <v>229</v>
      </c>
      <c r="Y167" s="17" t="s">
        <v>229</v>
      </c>
      <c r="Z167" s="17" t="s">
        <v>229</v>
      </c>
      <c r="AA167" s="17" t="s">
        <v>229</v>
      </c>
      <c r="AB167" s="149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230</v>
      </c>
      <c r="C168" s="9" t="s">
        <v>230</v>
      </c>
      <c r="D168" s="147" t="s">
        <v>232</v>
      </c>
      <c r="E168" s="148" t="s">
        <v>233</v>
      </c>
      <c r="F168" s="148" t="s">
        <v>234</v>
      </c>
      <c r="G168" s="148" t="s">
        <v>235</v>
      </c>
      <c r="H168" s="148" t="s">
        <v>237</v>
      </c>
      <c r="I168" s="148" t="s">
        <v>238</v>
      </c>
      <c r="J168" s="148" t="s">
        <v>240</v>
      </c>
      <c r="K168" s="148" t="s">
        <v>241</v>
      </c>
      <c r="L168" s="148" t="s">
        <v>242</v>
      </c>
      <c r="M168" s="148" t="s">
        <v>243</v>
      </c>
      <c r="N168" s="148" t="s">
        <v>244</v>
      </c>
      <c r="O168" s="148" t="s">
        <v>246</v>
      </c>
      <c r="P168" s="148" t="s">
        <v>247</v>
      </c>
      <c r="Q168" s="148" t="s">
        <v>249</v>
      </c>
      <c r="R168" s="148" t="s">
        <v>250</v>
      </c>
      <c r="S168" s="148" t="s">
        <v>306</v>
      </c>
      <c r="T168" s="148" t="s">
        <v>252</v>
      </c>
      <c r="U168" s="148" t="s">
        <v>253</v>
      </c>
      <c r="V168" s="148" t="s">
        <v>257</v>
      </c>
      <c r="W168" s="148" t="s">
        <v>258</v>
      </c>
      <c r="X168" s="148" t="s">
        <v>307</v>
      </c>
      <c r="Y168" s="148" t="s">
        <v>261</v>
      </c>
      <c r="Z168" s="148" t="s">
        <v>268</v>
      </c>
      <c r="AA168" s="148" t="s">
        <v>269</v>
      </c>
      <c r="AB168" s="149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308</v>
      </c>
      <c r="E169" s="11" t="s">
        <v>309</v>
      </c>
      <c r="F169" s="11" t="s">
        <v>309</v>
      </c>
      <c r="G169" s="11" t="s">
        <v>308</v>
      </c>
      <c r="H169" s="11" t="s">
        <v>309</v>
      </c>
      <c r="I169" s="11" t="s">
        <v>308</v>
      </c>
      <c r="J169" s="11" t="s">
        <v>309</v>
      </c>
      <c r="K169" s="11" t="s">
        <v>309</v>
      </c>
      <c r="L169" s="11" t="s">
        <v>309</v>
      </c>
      <c r="M169" s="11" t="s">
        <v>309</v>
      </c>
      <c r="N169" s="11" t="s">
        <v>309</v>
      </c>
      <c r="O169" s="11" t="s">
        <v>309</v>
      </c>
      <c r="P169" s="11" t="s">
        <v>308</v>
      </c>
      <c r="Q169" s="11" t="s">
        <v>308</v>
      </c>
      <c r="R169" s="11" t="s">
        <v>309</v>
      </c>
      <c r="S169" s="11" t="s">
        <v>309</v>
      </c>
      <c r="T169" s="11" t="s">
        <v>115</v>
      </c>
      <c r="U169" s="11" t="s">
        <v>308</v>
      </c>
      <c r="V169" s="11" t="s">
        <v>308</v>
      </c>
      <c r="W169" s="11" t="s">
        <v>115</v>
      </c>
      <c r="X169" s="11" t="s">
        <v>308</v>
      </c>
      <c r="Y169" s="11" t="s">
        <v>308</v>
      </c>
      <c r="Z169" s="11" t="s">
        <v>308</v>
      </c>
      <c r="AA169" s="11" t="s">
        <v>308</v>
      </c>
      <c r="AB169" s="149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149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3">
        <v>29.25</v>
      </c>
      <c r="E171" s="223">
        <v>30.760000000000005</v>
      </c>
      <c r="F171" s="224">
        <v>22.58</v>
      </c>
      <c r="G171" s="223">
        <v>25.97</v>
      </c>
      <c r="H171" s="223">
        <v>29.5</v>
      </c>
      <c r="I171" s="224">
        <v>16.7</v>
      </c>
      <c r="J171" s="223">
        <v>30.4</v>
      </c>
      <c r="K171" s="223">
        <v>30.1</v>
      </c>
      <c r="L171" s="223">
        <v>30.5</v>
      </c>
      <c r="M171" s="223">
        <v>29.7</v>
      </c>
      <c r="N171" s="223">
        <v>27.3</v>
      </c>
      <c r="O171" s="223">
        <v>26.69</v>
      </c>
      <c r="P171" s="223">
        <v>28.1</v>
      </c>
      <c r="Q171" s="223">
        <v>25</v>
      </c>
      <c r="R171" s="223">
        <v>29.13</v>
      </c>
      <c r="S171" s="223">
        <v>29.7</v>
      </c>
      <c r="T171" s="223">
        <v>27.3</v>
      </c>
      <c r="U171" s="223">
        <v>28.920400000000001</v>
      </c>
      <c r="V171" s="223">
        <v>27.758673910696199</v>
      </c>
      <c r="W171" s="223">
        <v>26</v>
      </c>
      <c r="X171" s="223">
        <v>24.134975425470525</v>
      </c>
      <c r="Y171" s="223">
        <v>30.750000000000004</v>
      </c>
      <c r="Z171" s="223">
        <v>29.01</v>
      </c>
      <c r="AA171" s="223">
        <v>29.05</v>
      </c>
      <c r="AB171" s="225"/>
      <c r="AC171" s="226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7">
        <v>1</v>
      </c>
    </row>
    <row r="172" spans="1:65">
      <c r="A172" s="30"/>
      <c r="B172" s="19">
        <v>1</v>
      </c>
      <c r="C172" s="9">
        <v>2</v>
      </c>
      <c r="D172" s="228">
        <v>28.22</v>
      </c>
      <c r="E172" s="228">
        <v>30.27</v>
      </c>
      <c r="F172" s="228">
        <v>27.66</v>
      </c>
      <c r="G172" s="228">
        <v>25.72</v>
      </c>
      <c r="H172" s="228">
        <v>30.1</v>
      </c>
      <c r="I172" s="228">
        <v>17.5</v>
      </c>
      <c r="J172" s="228">
        <v>30.1</v>
      </c>
      <c r="K172" s="228">
        <v>30.4</v>
      </c>
      <c r="L172" s="228">
        <v>30.599999999999998</v>
      </c>
      <c r="M172" s="228">
        <v>29.8</v>
      </c>
      <c r="N172" s="228">
        <v>26.4</v>
      </c>
      <c r="O172" s="228">
        <v>30.21</v>
      </c>
      <c r="P172" s="228">
        <v>28.7</v>
      </c>
      <c r="Q172" s="228">
        <v>24</v>
      </c>
      <c r="R172" s="228">
        <v>29.68</v>
      </c>
      <c r="S172" s="228">
        <v>29.3</v>
      </c>
      <c r="T172" s="228">
        <v>27.7</v>
      </c>
      <c r="U172" s="228">
        <v>29.275600000000001</v>
      </c>
      <c r="V172" s="228">
        <v>27.8111004537034</v>
      </c>
      <c r="W172" s="228">
        <v>26</v>
      </c>
      <c r="X172" s="228">
        <v>23.987094667288609</v>
      </c>
      <c r="Y172" s="228">
        <v>30.95</v>
      </c>
      <c r="Z172" s="228">
        <v>28.05</v>
      </c>
      <c r="AA172" s="228">
        <v>28.51</v>
      </c>
      <c r="AB172" s="225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7">
        <v>22</v>
      </c>
    </row>
    <row r="173" spans="1:65">
      <c r="A173" s="30"/>
      <c r="B173" s="19">
        <v>1</v>
      </c>
      <c r="C173" s="9">
        <v>3</v>
      </c>
      <c r="D173" s="228">
        <v>30.09</v>
      </c>
      <c r="E173" s="228">
        <v>30.17</v>
      </c>
      <c r="F173" s="228">
        <v>28.22</v>
      </c>
      <c r="G173" s="228">
        <v>26.54</v>
      </c>
      <c r="H173" s="228">
        <v>33</v>
      </c>
      <c r="I173" s="229">
        <v>47.8</v>
      </c>
      <c r="J173" s="228">
        <v>30.1</v>
      </c>
      <c r="K173" s="228">
        <v>28.4</v>
      </c>
      <c r="L173" s="228">
        <v>30.4</v>
      </c>
      <c r="M173" s="228">
        <v>30.2</v>
      </c>
      <c r="N173" s="228">
        <v>29.9</v>
      </c>
      <c r="O173" s="228">
        <v>28.89</v>
      </c>
      <c r="P173" s="228">
        <v>28.6</v>
      </c>
      <c r="Q173" s="228">
        <v>25</v>
      </c>
      <c r="R173" s="228">
        <v>28.79</v>
      </c>
      <c r="S173" s="228">
        <v>29.1</v>
      </c>
      <c r="T173" s="228">
        <v>27.2</v>
      </c>
      <c r="U173" s="228">
        <v>27.619499999999999</v>
      </c>
      <c r="V173" s="228">
        <v>27.8838314330781</v>
      </c>
      <c r="W173" s="228">
        <v>27</v>
      </c>
      <c r="X173" s="228">
        <v>24.708437488293374</v>
      </c>
      <c r="Y173" s="228">
        <v>31.050000000000004</v>
      </c>
      <c r="Z173" s="228">
        <v>28.86</v>
      </c>
      <c r="AA173" s="228">
        <v>27.23</v>
      </c>
      <c r="AB173" s="225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7">
        <v>16</v>
      </c>
    </row>
    <row r="174" spans="1:65">
      <c r="A174" s="30"/>
      <c r="B174" s="19">
        <v>1</v>
      </c>
      <c r="C174" s="9">
        <v>4</v>
      </c>
      <c r="D174" s="228">
        <v>29.8</v>
      </c>
      <c r="E174" s="228">
        <v>31.720000000000002</v>
      </c>
      <c r="F174" s="228">
        <v>27.98</v>
      </c>
      <c r="G174" s="228">
        <v>28.12</v>
      </c>
      <c r="H174" s="228">
        <v>34.299999999999997</v>
      </c>
      <c r="I174" s="229">
        <v>49.8</v>
      </c>
      <c r="J174" s="228">
        <v>30.5</v>
      </c>
      <c r="K174" s="228">
        <v>27.9</v>
      </c>
      <c r="L174" s="228">
        <v>30.2</v>
      </c>
      <c r="M174" s="228">
        <v>29.8</v>
      </c>
      <c r="N174" s="228">
        <v>26.1</v>
      </c>
      <c r="O174" s="228">
        <v>29.14</v>
      </c>
      <c r="P174" s="228">
        <v>28</v>
      </c>
      <c r="Q174" s="228">
        <v>24</v>
      </c>
      <c r="R174" s="228">
        <v>28.68</v>
      </c>
      <c r="S174" s="228">
        <v>29.2</v>
      </c>
      <c r="T174" s="228">
        <v>27.2</v>
      </c>
      <c r="U174" s="228">
        <v>30.442399999999999</v>
      </c>
      <c r="V174" s="228">
        <v>27.524319977388714</v>
      </c>
      <c r="W174" s="228">
        <v>26</v>
      </c>
      <c r="X174" s="228">
        <v>27.816092093394996</v>
      </c>
      <c r="Y174" s="228">
        <v>31.6</v>
      </c>
      <c r="Z174" s="228">
        <v>28.34</v>
      </c>
      <c r="AA174" s="228">
        <v>28.77</v>
      </c>
      <c r="AB174" s="225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7">
        <v>28.08896464409619</v>
      </c>
    </row>
    <row r="175" spans="1:65">
      <c r="A175" s="30"/>
      <c r="B175" s="19">
        <v>1</v>
      </c>
      <c r="C175" s="9">
        <v>5</v>
      </c>
      <c r="D175" s="228">
        <v>29.52</v>
      </c>
      <c r="E175" s="228">
        <v>29.35</v>
      </c>
      <c r="F175" s="228">
        <v>28.04</v>
      </c>
      <c r="G175" s="228">
        <v>26.47</v>
      </c>
      <c r="H175" s="228">
        <v>30.3</v>
      </c>
      <c r="I175" s="228">
        <v>18.2</v>
      </c>
      <c r="J175" s="228">
        <v>30.4</v>
      </c>
      <c r="K175" s="228">
        <v>27.9</v>
      </c>
      <c r="L175" s="228">
        <v>30.5</v>
      </c>
      <c r="M175" s="228">
        <v>28.3</v>
      </c>
      <c r="N175" s="228">
        <v>29.3</v>
      </c>
      <c r="O175" s="228">
        <v>29.6</v>
      </c>
      <c r="P175" s="228">
        <v>28.3</v>
      </c>
      <c r="Q175" s="228">
        <v>25</v>
      </c>
      <c r="R175" s="228">
        <v>29.66</v>
      </c>
      <c r="S175" s="228">
        <v>28.6</v>
      </c>
      <c r="T175" s="228">
        <v>27.1</v>
      </c>
      <c r="U175" s="228">
        <v>29.752099999999999</v>
      </c>
      <c r="V175" s="228">
        <v>27.151671133903701</v>
      </c>
      <c r="W175" s="228">
        <v>27</v>
      </c>
      <c r="X175" s="228">
        <v>24.373980067863997</v>
      </c>
      <c r="Y175" s="228">
        <v>29.75</v>
      </c>
      <c r="Z175" s="228">
        <v>27.79</v>
      </c>
      <c r="AA175" s="228">
        <v>28.43</v>
      </c>
      <c r="AB175" s="225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27">
        <v>24</v>
      </c>
    </row>
    <row r="176" spans="1:65">
      <c r="A176" s="30"/>
      <c r="B176" s="19">
        <v>1</v>
      </c>
      <c r="C176" s="9">
        <v>6</v>
      </c>
      <c r="D176" s="228">
        <v>28.97</v>
      </c>
      <c r="E176" s="228">
        <v>31.040000000000003</v>
      </c>
      <c r="F176" s="228">
        <v>26.77</v>
      </c>
      <c r="G176" s="228">
        <v>28.37</v>
      </c>
      <c r="H176" s="228">
        <v>29.8</v>
      </c>
      <c r="I176" s="229">
        <v>47.6</v>
      </c>
      <c r="J176" s="228">
        <v>29.8</v>
      </c>
      <c r="K176" s="228">
        <v>28.7</v>
      </c>
      <c r="L176" s="228">
        <v>30.5</v>
      </c>
      <c r="M176" s="228">
        <v>29.8</v>
      </c>
      <c r="N176" s="228">
        <v>26.7</v>
      </c>
      <c r="O176" s="228">
        <v>30.07</v>
      </c>
      <c r="P176" s="228">
        <v>28.7</v>
      </c>
      <c r="Q176" s="228">
        <v>25</v>
      </c>
      <c r="R176" s="228">
        <v>29.05</v>
      </c>
      <c r="S176" s="228">
        <v>29.1</v>
      </c>
      <c r="T176" s="228">
        <v>27.3</v>
      </c>
      <c r="U176" s="228">
        <v>30.325900000000001</v>
      </c>
      <c r="V176" s="228">
        <v>27.890789423281642</v>
      </c>
      <c r="W176" s="228">
        <v>26</v>
      </c>
      <c r="X176" s="228">
        <v>25.600042675487895</v>
      </c>
      <c r="Y176" s="228">
        <v>30.799999999999997</v>
      </c>
      <c r="Z176" s="228">
        <v>28.18</v>
      </c>
      <c r="AA176" s="228">
        <v>28.37</v>
      </c>
      <c r="AB176" s="225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30"/>
    </row>
    <row r="177" spans="1:65">
      <c r="A177" s="30"/>
      <c r="B177" s="20" t="s">
        <v>277</v>
      </c>
      <c r="C177" s="12"/>
      <c r="D177" s="231">
        <v>29.308333333333334</v>
      </c>
      <c r="E177" s="231">
        <v>30.551666666666666</v>
      </c>
      <c r="F177" s="231">
        <v>26.875</v>
      </c>
      <c r="G177" s="231">
        <v>26.864999999999998</v>
      </c>
      <c r="H177" s="231">
        <v>31.166666666666668</v>
      </c>
      <c r="I177" s="231">
        <v>32.93333333333333</v>
      </c>
      <c r="J177" s="231">
        <v>30.216666666666669</v>
      </c>
      <c r="K177" s="231">
        <v>28.900000000000002</v>
      </c>
      <c r="L177" s="231">
        <v>30.45</v>
      </c>
      <c r="M177" s="231">
        <v>29.600000000000005</v>
      </c>
      <c r="N177" s="231">
        <v>27.616666666666664</v>
      </c>
      <c r="O177" s="231">
        <v>29.099999999999998</v>
      </c>
      <c r="P177" s="231">
        <v>28.400000000000002</v>
      </c>
      <c r="Q177" s="231">
        <v>24.666666666666668</v>
      </c>
      <c r="R177" s="231">
        <v>29.165000000000003</v>
      </c>
      <c r="S177" s="231">
        <v>29.166666666666668</v>
      </c>
      <c r="T177" s="231">
        <v>27.3</v>
      </c>
      <c r="U177" s="231">
        <v>29.389316666666662</v>
      </c>
      <c r="V177" s="231">
        <v>27.670064388675289</v>
      </c>
      <c r="W177" s="231">
        <v>26.333333333333332</v>
      </c>
      <c r="X177" s="231">
        <v>25.10343706963323</v>
      </c>
      <c r="Y177" s="231">
        <v>30.816666666666663</v>
      </c>
      <c r="Z177" s="231">
        <v>28.37166666666667</v>
      </c>
      <c r="AA177" s="231">
        <v>28.393333333333334</v>
      </c>
      <c r="AB177" s="225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30"/>
    </row>
    <row r="178" spans="1:65">
      <c r="A178" s="30"/>
      <c r="B178" s="3" t="s">
        <v>278</v>
      </c>
      <c r="C178" s="29"/>
      <c r="D178" s="228">
        <v>29.384999999999998</v>
      </c>
      <c r="E178" s="228">
        <v>30.515000000000001</v>
      </c>
      <c r="F178" s="228">
        <v>27.82</v>
      </c>
      <c r="G178" s="228">
        <v>26.504999999999999</v>
      </c>
      <c r="H178" s="228">
        <v>30.200000000000003</v>
      </c>
      <c r="I178" s="228">
        <v>32.9</v>
      </c>
      <c r="J178" s="228">
        <v>30.25</v>
      </c>
      <c r="K178" s="228">
        <v>28.549999999999997</v>
      </c>
      <c r="L178" s="228">
        <v>30.5</v>
      </c>
      <c r="M178" s="228">
        <v>29.8</v>
      </c>
      <c r="N178" s="228">
        <v>27</v>
      </c>
      <c r="O178" s="228">
        <v>29.37</v>
      </c>
      <c r="P178" s="228">
        <v>28.450000000000003</v>
      </c>
      <c r="Q178" s="228">
        <v>25</v>
      </c>
      <c r="R178" s="228">
        <v>29.09</v>
      </c>
      <c r="S178" s="228">
        <v>29.15</v>
      </c>
      <c r="T178" s="228">
        <v>27.25</v>
      </c>
      <c r="U178" s="228">
        <v>29.513849999999998</v>
      </c>
      <c r="V178" s="228">
        <v>27.7848871821998</v>
      </c>
      <c r="W178" s="228">
        <v>26</v>
      </c>
      <c r="X178" s="228">
        <v>24.541208778078683</v>
      </c>
      <c r="Y178" s="228">
        <v>30.875</v>
      </c>
      <c r="Z178" s="228">
        <v>28.259999999999998</v>
      </c>
      <c r="AA178" s="228">
        <v>28.47</v>
      </c>
      <c r="AB178" s="225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30"/>
    </row>
    <row r="179" spans="1:65">
      <c r="A179" s="30"/>
      <c r="B179" s="3" t="s">
        <v>279</v>
      </c>
      <c r="C179" s="29"/>
      <c r="D179" s="24">
        <v>0.66330736967613091</v>
      </c>
      <c r="E179" s="24">
        <v>0.81435659674780547</v>
      </c>
      <c r="F179" s="24">
        <v>2.1661740465622801</v>
      </c>
      <c r="G179" s="24">
        <v>1.1147869751661086</v>
      </c>
      <c r="H179" s="24">
        <v>1.9856149341366927</v>
      </c>
      <c r="I179" s="24">
        <v>16.966987554267448</v>
      </c>
      <c r="J179" s="24">
        <v>0.26394443859772121</v>
      </c>
      <c r="K179" s="24">
        <v>1.093617849159386</v>
      </c>
      <c r="L179" s="24">
        <v>0.13784048752090211</v>
      </c>
      <c r="M179" s="24">
        <v>0.66030296076876682</v>
      </c>
      <c r="N179" s="24">
        <v>1.5980196077228419</v>
      </c>
      <c r="O179" s="24">
        <v>1.2866079433922359</v>
      </c>
      <c r="P179" s="24">
        <v>0.30983866769659291</v>
      </c>
      <c r="Q179" s="24">
        <v>0.5163977794943222</v>
      </c>
      <c r="R179" s="24">
        <v>0.42439368515565845</v>
      </c>
      <c r="S179" s="24">
        <v>0.35590260840104299</v>
      </c>
      <c r="T179" s="24">
        <v>0.2097617696340299</v>
      </c>
      <c r="U179" s="24">
        <v>1.0471723782007751</v>
      </c>
      <c r="V179" s="24">
        <v>0.28709988130266723</v>
      </c>
      <c r="W179" s="24">
        <v>0.5163977794943222</v>
      </c>
      <c r="X179" s="24">
        <v>1.4475762437869679</v>
      </c>
      <c r="Y179" s="24">
        <v>0.60470378423379112</v>
      </c>
      <c r="Z179" s="24">
        <v>0.47444353369675835</v>
      </c>
      <c r="AA179" s="24">
        <v>0.62320676076777815</v>
      </c>
      <c r="AB179" s="149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2.2632039909336283E-2</v>
      </c>
      <c r="E180" s="13">
        <v>2.6655062901570197E-2</v>
      </c>
      <c r="F180" s="13">
        <v>8.0601824988363907E-2</v>
      </c>
      <c r="G180" s="13">
        <v>4.1495885917219755E-2</v>
      </c>
      <c r="H180" s="13">
        <v>6.3709570079252167E-2</v>
      </c>
      <c r="I180" s="13">
        <v>0.51519192978544881</v>
      </c>
      <c r="J180" s="13">
        <v>8.7350613987111254E-3</v>
      </c>
      <c r="K180" s="13">
        <v>3.7841448067798822E-2</v>
      </c>
      <c r="L180" s="13">
        <v>4.5267811993728113E-3</v>
      </c>
      <c r="M180" s="13">
        <v>2.2307532458404281E-2</v>
      </c>
      <c r="N180" s="13">
        <v>5.7864318927803575E-2</v>
      </c>
      <c r="O180" s="13">
        <v>4.4213331388049351E-2</v>
      </c>
      <c r="P180" s="13">
        <v>1.0909812242837777E-2</v>
      </c>
      <c r="Q180" s="13">
        <v>2.0935045114634683E-2</v>
      </c>
      <c r="R180" s="13">
        <v>1.4551472146602381E-2</v>
      </c>
      <c r="S180" s="13">
        <v>1.2202375145178615E-2</v>
      </c>
      <c r="T180" s="13">
        <v>7.6835813052758203E-3</v>
      </c>
      <c r="U180" s="13">
        <v>3.5631055668214194E-2</v>
      </c>
      <c r="V180" s="13">
        <v>1.0375829895797804E-2</v>
      </c>
      <c r="W180" s="13">
        <v>1.9610042259278058E-2</v>
      </c>
      <c r="X180" s="13">
        <v>5.7664464024253133E-2</v>
      </c>
      <c r="Y180" s="13">
        <v>1.9622621446201985E-2</v>
      </c>
      <c r="Z180" s="13">
        <v>1.6722441415617399E-2</v>
      </c>
      <c r="AA180" s="13">
        <v>2.1949052386749639E-2</v>
      </c>
      <c r="AB180" s="149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280</v>
      </c>
      <c r="C181" s="29"/>
      <c r="D181" s="13">
        <v>4.341095176298837E-2</v>
      </c>
      <c r="E181" s="13">
        <v>8.7675072889811689E-2</v>
      </c>
      <c r="F181" s="13">
        <v>-4.3218561434280045E-2</v>
      </c>
      <c r="G181" s="13">
        <v>-4.3574573132351024E-2</v>
      </c>
      <c r="H181" s="13">
        <v>0.10956979232117603</v>
      </c>
      <c r="I181" s="13">
        <v>0.17246519231371327</v>
      </c>
      <c r="J181" s="13">
        <v>7.5748681004434326E-2</v>
      </c>
      <c r="K181" s="13">
        <v>2.8873807425090492E-2</v>
      </c>
      <c r="L181" s="13">
        <v>8.4055620626090066E-2</v>
      </c>
      <c r="M181" s="13">
        <v>5.3794626290058378E-2</v>
      </c>
      <c r="N181" s="13">
        <v>-1.6814360494016856E-2</v>
      </c>
      <c r="O181" s="13">
        <v>3.5994041386509856E-2</v>
      </c>
      <c r="P181" s="13">
        <v>1.1073222521542414E-2</v>
      </c>
      <c r="Q181" s="13">
        <v>-0.12183781142495154</v>
      </c>
      <c r="R181" s="13">
        <v>3.8308117423971222E-2</v>
      </c>
      <c r="S181" s="13">
        <v>3.8367452706983052E-2</v>
      </c>
      <c r="T181" s="13">
        <v>-2.8088064266263979E-2</v>
      </c>
      <c r="U181" s="13">
        <v>4.6294053164532833E-2</v>
      </c>
      <c r="V181" s="13">
        <v>-1.4913339125475655E-2</v>
      </c>
      <c r="W181" s="13">
        <v>-6.2502528413123981E-2</v>
      </c>
      <c r="X181" s="13">
        <v>-0.10628827414222497</v>
      </c>
      <c r="Y181" s="13">
        <v>9.7109382888692197E-2</v>
      </c>
      <c r="Z181" s="13">
        <v>1.0064522710341306E-2</v>
      </c>
      <c r="AA181" s="13">
        <v>1.0835881389494872E-2</v>
      </c>
      <c r="AB181" s="149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281</v>
      </c>
      <c r="C182" s="47"/>
      <c r="D182" s="45">
        <v>0.15</v>
      </c>
      <c r="E182" s="45">
        <v>0.77</v>
      </c>
      <c r="F182" s="45">
        <v>1.06</v>
      </c>
      <c r="G182" s="45">
        <v>1.06</v>
      </c>
      <c r="H182" s="45">
        <v>1.08</v>
      </c>
      <c r="I182" s="45">
        <v>1.96</v>
      </c>
      <c r="J182" s="45">
        <v>0.6</v>
      </c>
      <c r="K182" s="45">
        <v>0.05</v>
      </c>
      <c r="L182" s="45">
        <v>0.72</v>
      </c>
      <c r="M182" s="45">
        <v>0.3</v>
      </c>
      <c r="N182" s="45">
        <v>0.69</v>
      </c>
      <c r="O182" s="45">
        <v>0.05</v>
      </c>
      <c r="P182" s="45">
        <v>0.3</v>
      </c>
      <c r="Q182" s="45">
        <v>2.15</v>
      </c>
      <c r="R182" s="45">
        <v>0.08</v>
      </c>
      <c r="S182" s="45">
        <v>0.08</v>
      </c>
      <c r="T182" s="45">
        <v>0.84</v>
      </c>
      <c r="U182" s="45">
        <v>0.19</v>
      </c>
      <c r="V182" s="45">
        <v>0.66</v>
      </c>
      <c r="W182" s="45">
        <v>1.33</v>
      </c>
      <c r="X182" s="45">
        <v>1.94</v>
      </c>
      <c r="Y182" s="45">
        <v>0.9</v>
      </c>
      <c r="Z182" s="45">
        <v>0.31</v>
      </c>
      <c r="AA182" s="45">
        <v>0.3</v>
      </c>
      <c r="AB182" s="149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BM183" s="55"/>
    </row>
    <row r="184" spans="1:65" ht="15">
      <c r="B184" s="8" t="s">
        <v>531</v>
      </c>
      <c r="BM184" s="28" t="s">
        <v>66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229</v>
      </c>
      <c r="E185" s="17" t="s">
        <v>229</v>
      </c>
      <c r="F185" s="17" t="s">
        <v>229</v>
      </c>
      <c r="G185" s="17" t="s">
        <v>229</v>
      </c>
      <c r="H185" s="17" t="s">
        <v>229</v>
      </c>
      <c r="I185" s="17" t="s">
        <v>229</v>
      </c>
      <c r="J185" s="17" t="s">
        <v>229</v>
      </c>
      <c r="K185" s="17" t="s">
        <v>229</v>
      </c>
      <c r="L185" s="17" t="s">
        <v>229</v>
      </c>
      <c r="M185" s="17" t="s">
        <v>229</v>
      </c>
      <c r="N185" s="17" t="s">
        <v>229</v>
      </c>
      <c r="O185" s="17" t="s">
        <v>229</v>
      </c>
      <c r="P185" s="17" t="s">
        <v>229</v>
      </c>
      <c r="Q185" s="17" t="s">
        <v>229</v>
      </c>
      <c r="R185" s="17" t="s">
        <v>229</v>
      </c>
      <c r="S185" s="17" t="s">
        <v>229</v>
      </c>
      <c r="T185" s="17" t="s">
        <v>229</v>
      </c>
      <c r="U185" s="17" t="s">
        <v>229</v>
      </c>
      <c r="V185" s="17" t="s">
        <v>229</v>
      </c>
      <c r="W185" s="17" t="s">
        <v>229</v>
      </c>
      <c r="X185" s="17" t="s">
        <v>229</v>
      </c>
      <c r="Y185" s="17" t="s">
        <v>229</v>
      </c>
      <c r="Z185" s="17" t="s">
        <v>229</v>
      </c>
      <c r="AA185" s="17" t="s">
        <v>229</v>
      </c>
      <c r="AB185" s="17" t="s">
        <v>229</v>
      </c>
      <c r="AC185" s="17" t="s">
        <v>229</v>
      </c>
      <c r="AD185" s="17" t="s">
        <v>229</v>
      </c>
      <c r="AE185" s="17" t="s">
        <v>229</v>
      </c>
      <c r="AF185" s="17" t="s">
        <v>229</v>
      </c>
      <c r="AG185" s="17" t="s">
        <v>229</v>
      </c>
      <c r="AH185" s="17" t="s">
        <v>229</v>
      </c>
      <c r="AI185" s="149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230</v>
      </c>
      <c r="C186" s="9" t="s">
        <v>230</v>
      </c>
      <c r="D186" s="147" t="s">
        <v>232</v>
      </c>
      <c r="E186" s="148" t="s">
        <v>233</v>
      </c>
      <c r="F186" s="148" t="s">
        <v>234</v>
      </c>
      <c r="G186" s="148" t="s">
        <v>235</v>
      </c>
      <c r="H186" s="148" t="s">
        <v>236</v>
      </c>
      <c r="I186" s="148" t="s">
        <v>237</v>
      </c>
      <c r="J186" s="148" t="s">
        <v>238</v>
      </c>
      <c r="K186" s="148" t="s">
        <v>239</v>
      </c>
      <c r="L186" s="148" t="s">
        <v>240</v>
      </c>
      <c r="M186" s="148" t="s">
        <v>241</v>
      </c>
      <c r="N186" s="148" t="s">
        <v>242</v>
      </c>
      <c r="O186" s="148" t="s">
        <v>243</v>
      </c>
      <c r="P186" s="148" t="s">
        <v>244</v>
      </c>
      <c r="Q186" s="148" t="s">
        <v>246</v>
      </c>
      <c r="R186" s="148" t="s">
        <v>247</v>
      </c>
      <c r="S186" s="148" t="s">
        <v>249</v>
      </c>
      <c r="T186" s="148" t="s">
        <v>250</v>
      </c>
      <c r="U186" s="148" t="s">
        <v>306</v>
      </c>
      <c r="V186" s="148" t="s">
        <v>252</v>
      </c>
      <c r="W186" s="148" t="s">
        <v>253</v>
      </c>
      <c r="X186" s="148" t="s">
        <v>254</v>
      </c>
      <c r="Y186" s="148" t="s">
        <v>257</v>
      </c>
      <c r="Z186" s="148" t="s">
        <v>258</v>
      </c>
      <c r="AA186" s="148" t="s">
        <v>259</v>
      </c>
      <c r="AB186" s="148" t="s">
        <v>307</v>
      </c>
      <c r="AC186" s="148" t="s">
        <v>261</v>
      </c>
      <c r="AD186" s="148" t="s">
        <v>262</v>
      </c>
      <c r="AE186" s="148" t="s">
        <v>263</v>
      </c>
      <c r="AF186" s="148" t="s">
        <v>267</v>
      </c>
      <c r="AG186" s="148" t="s">
        <v>268</v>
      </c>
      <c r="AH186" s="148" t="s">
        <v>269</v>
      </c>
      <c r="AI186" s="149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308</v>
      </c>
      <c r="E187" s="11" t="s">
        <v>309</v>
      </c>
      <c r="F187" s="11" t="s">
        <v>309</v>
      </c>
      <c r="G187" s="11" t="s">
        <v>308</v>
      </c>
      <c r="H187" s="11" t="s">
        <v>115</v>
      </c>
      <c r="I187" s="11" t="s">
        <v>309</v>
      </c>
      <c r="J187" s="11" t="s">
        <v>308</v>
      </c>
      <c r="K187" s="11" t="s">
        <v>308</v>
      </c>
      <c r="L187" s="11" t="s">
        <v>309</v>
      </c>
      <c r="M187" s="11" t="s">
        <v>309</v>
      </c>
      <c r="N187" s="11" t="s">
        <v>309</v>
      </c>
      <c r="O187" s="11" t="s">
        <v>309</v>
      </c>
      <c r="P187" s="11" t="s">
        <v>309</v>
      </c>
      <c r="Q187" s="11" t="s">
        <v>309</v>
      </c>
      <c r="R187" s="11" t="s">
        <v>308</v>
      </c>
      <c r="S187" s="11" t="s">
        <v>308</v>
      </c>
      <c r="T187" s="11" t="s">
        <v>309</v>
      </c>
      <c r="U187" s="11" t="s">
        <v>309</v>
      </c>
      <c r="V187" s="11" t="s">
        <v>115</v>
      </c>
      <c r="W187" s="11" t="s">
        <v>115</v>
      </c>
      <c r="X187" s="11" t="s">
        <v>308</v>
      </c>
      <c r="Y187" s="11" t="s">
        <v>308</v>
      </c>
      <c r="Z187" s="11" t="s">
        <v>308</v>
      </c>
      <c r="AA187" s="11" t="s">
        <v>115</v>
      </c>
      <c r="AB187" s="11" t="s">
        <v>308</v>
      </c>
      <c r="AC187" s="11" t="s">
        <v>308</v>
      </c>
      <c r="AD187" s="11" t="s">
        <v>308</v>
      </c>
      <c r="AE187" s="11" t="s">
        <v>115</v>
      </c>
      <c r="AF187" s="11" t="s">
        <v>308</v>
      </c>
      <c r="AG187" s="11" t="s">
        <v>308</v>
      </c>
      <c r="AH187" s="11" t="s">
        <v>308</v>
      </c>
      <c r="AI187" s="149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149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3</v>
      </c>
    </row>
    <row r="189" spans="1:65">
      <c r="A189" s="30"/>
      <c r="B189" s="18">
        <v>1</v>
      </c>
      <c r="C189" s="14">
        <v>1</v>
      </c>
      <c r="D189" s="22">
        <v>6</v>
      </c>
      <c r="E189" s="22">
        <v>6.5</v>
      </c>
      <c r="F189" s="152">
        <v>5.3</v>
      </c>
      <c r="G189" s="22">
        <v>5.6</v>
      </c>
      <c r="H189" s="22">
        <v>6.0805928488043097</v>
      </c>
      <c r="I189" s="150">
        <v>7</v>
      </c>
      <c r="J189" s="150">
        <v>5.3</v>
      </c>
      <c r="K189" s="22">
        <v>6.23</v>
      </c>
      <c r="L189" s="22">
        <v>6.4</v>
      </c>
      <c r="M189" s="22">
        <v>6</v>
      </c>
      <c r="N189" s="22">
        <v>6.2</v>
      </c>
      <c r="O189" s="22">
        <v>6.4</v>
      </c>
      <c r="P189" s="22">
        <v>6.3</v>
      </c>
      <c r="Q189" s="22">
        <v>6</v>
      </c>
      <c r="R189" s="150">
        <v>6</v>
      </c>
      <c r="S189" s="150">
        <v>5.5</v>
      </c>
      <c r="T189" s="22">
        <v>6.4</v>
      </c>
      <c r="U189" s="22">
        <v>6.34</v>
      </c>
      <c r="V189" s="22">
        <v>6.47</v>
      </c>
      <c r="W189" s="150">
        <v>6.98</v>
      </c>
      <c r="X189" s="22">
        <v>6.32</v>
      </c>
      <c r="Y189" s="150">
        <v>5.3117136020471003</v>
      </c>
      <c r="Z189" s="22">
        <v>7.12</v>
      </c>
      <c r="AA189" s="150" t="s">
        <v>319</v>
      </c>
      <c r="AB189" s="22">
        <v>6.2573248198841078</v>
      </c>
      <c r="AC189" s="150">
        <v>7.1</v>
      </c>
      <c r="AD189" s="22">
        <v>6.5</v>
      </c>
      <c r="AE189" s="150">
        <v>10</v>
      </c>
      <c r="AF189" s="150">
        <v>6</v>
      </c>
      <c r="AG189" s="22">
        <v>6.2</v>
      </c>
      <c r="AH189" s="22">
        <v>6.4</v>
      </c>
      <c r="AI189" s="149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>
        <v>1</v>
      </c>
      <c r="C190" s="9">
        <v>2</v>
      </c>
      <c r="D190" s="11">
        <v>6</v>
      </c>
      <c r="E190" s="11">
        <v>6.3</v>
      </c>
      <c r="F190" s="11">
        <v>6.5</v>
      </c>
      <c r="G190" s="11">
        <v>6</v>
      </c>
      <c r="H190" s="11">
        <v>6.2733872342836703</v>
      </c>
      <c r="I190" s="151">
        <v>7</v>
      </c>
      <c r="J190" s="151">
        <v>5.3</v>
      </c>
      <c r="K190" s="11">
        <v>6.42</v>
      </c>
      <c r="L190" s="11">
        <v>6.3</v>
      </c>
      <c r="M190" s="11">
        <v>6.1</v>
      </c>
      <c r="N190" s="11">
        <v>6</v>
      </c>
      <c r="O190" s="11">
        <v>6.2</v>
      </c>
      <c r="P190" s="11">
        <v>6</v>
      </c>
      <c r="Q190" s="11">
        <v>6.3</v>
      </c>
      <c r="R190" s="151">
        <v>6</v>
      </c>
      <c r="S190" s="151">
        <v>5.3</v>
      </c>
      <c r="T190" s="11">
        <v>6.7</v>
      </c>
      <c r="U190" s="11">
        <v>6.11</v>
      </c>
      <c r="V190" s="11">
        <v>6.47</v>
      </c>
      <c r="W190" s="151">
        <v>6.9211</v>
      </c>
      <c r="X190" s="11">
        <v>6.3</v>
      </c>
      <c r="Y190" s="151">
        <v>5.2830953537406096</v>
      </c>
      <c r="Z190" s="11">
        <v>6.48</v>
      </c>
      <c r="AA190" s="151" t="s">
        <v>319</v>
      </c>
      <c r="AB190" s="11">
        <v>6.0973966577612533</v>
      </c>
      <c r="AC190" s="151">
        <v>6.65</v>
      </c>
      <c r="AD190" s="11">
        <v>6.6</v>
      </c>
      <c r="AE190" s="151">
        <v>7</v>
      </c>
      <c r="AF190" s="151">
        <v>6</v>
      </c>
      <c r="AG190" s="11">
        <v>6.5</v>
      </c>
      <c r="AH190" s="11">
        <v>6</v>
      </c>
      <c r="AI190" s="149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23</v>
      </c>
    </row>
    <row r="191" spans="1:65">
      <c r="A191" s="30"/>
      <c r="B191" s="19">
        <v>1</v>
      </c>
      <c r="C191" s="9">
        <v>3</v>
      </c>
      <c r="D191" s="11">
        <v>6.1</v>
      </c>
      <c r="E191" s="11">
        <v>6.3</v>
      </c>
      <c r="F191" s="11">
        <v>7</v>
      </c>
      <c r="G191" s="11">
        <v>5.7</v>
      </c>
      <c r="H191" s="11">
        <v>6.15763932313296</v>
      </c>
      <c r="I191" s="151">
        <v>7</v>
      </c>
      <c r="J191" s="151">
        <v>5.7</v>
      </c>
      <c r="K191" s="11">
        <v>6.58</v>
      </c>
      <c r="L191" s="11">
        <v>6.2</v>
      </c>
      <c r="M191" s="11">
        <v>5.5</v>
      </c>
      <c r="N191" s="11">
        <v>6</v>
      </c>
      <c r="O191" s="11">
        <v>6.2</v>
      </c>
      <c r="P191" s="11">
        <v>6.7</v>
      </c>
      <c r="Q191" s="11">
        <v>6.3</v>
      </c>
      <c r="R191" s="151">
        <v>6</v>
      </c>
      <c r="S191" s="151">
        <v>5.2</v>
      </c>
      <c r="T191" s="11">
        <v>6.5</v>
      </c>
      <c r="U191" s="11">
        <v>6.27</v>
      </c>
      <c r="V191" s="11">
        <v>6.45</v>
      </c>
      <c r="W191" s="151">
        <v>7.0777999999999999</v>
      </c>
      <c r="X191" s="11">
        <v>6.33</v>
      </c>
      <c r="Y191" s="151">
        <v>5.3114269485102197</v>
      </c>
      <c r="Z191" s="11">
        <v>6.81</v>
      </c>
      <c r="AA191" s="151" t="s">
        <v>319</v>
      </c>
      <c r="AB191" s="11">
        <v>6.1720189574824449</v>
      </c>
      <c r="AC191" s="151">
        <v>6.65</v>
      </c>
      <c r="AD191" s="11">
        <v>6.4</v>
      </c>
      <c r="AE191" s="151">
        <v>6</v>
      </c>
      <c r="AF191" s="151">
        <v>6</v>
      </c>
      <c r="AG191" s="11">
        <v>5.9</v>
      </c>
      <c r="AH191" s="11">
        <v>6</v>
      </c>
      <c r="AI191" s="149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16</v>
      </c>
    </row>
    <row r="192" spans="1:65">
      <c r="A192" s="30"/>
      <c r="B192" s="19">
        <v>1</v>
      </c>
      <c r="C192" s="9">
        <v>4</v>
      </c>
      <c r="D192" s="11">
        <v>6</v>
      </c>
      <c r="E192" s="11">
        <v>6.5</v>
      </c>
      <c r="F192" s="11">
        <v>6.6</v>
      </c>
      <c r="G192" s="11">
        <v>6</v>
      </c>
      <c r="H192" s="11">
        <v>6.0704756968555911</v>
      </c>
      <c r="I192" s="151">
        <v>6</v>
      </c>
      <c r="J192" s="151">
        <v>5.9</v>
      </c>
      <c r="K192" s="11">
        <v>6.49</v>
      </c>
      <c r="L192" s="11">
        <v>6.3</v>
      </c>
      <c r="M192" s="11">
        <v>5.5</v>
      </c>
      <c r="N192" s="11">
        <v>6.1</v>
      </c>
      <c r="O192" s="11">
        <v>6.8</v>
      </c>
      <c r="P192" s="11">
        <v>6</v>
      </c>
      <c r="Q192" s="11">
        <v>6.5</v>
      </c>
      <c r="R192" s="151">
        <v>6</v>
      </c>
      <c r="S192" s="151">
        <v>5.4</v>
      </c>
      <c r="T192" s="11">
        <v>6.5</v>
      </c>
      <c r="U192" s="11">
        <v>6.31</v>
      </c>
      <c r="V192" s="11">
        <v>6.49</v>
      </c>
      <c r="W192" s="151">
        <v>7.3606999999999996</v>
      </c>
      <c r="X192" s="11">
        <v>6.38</v>
      </c>
      <c r="Y192" s="151">
        <v>5.3268886116665302</v>
      </c>
      <c r="Z192" s="11">
        <v>6.77</v>
      </c>
      <c r="AA192" s="151" t="s">
        <v>319</v>
      </c>
      <c r="AB192" s="11">
        <v>6.0547042066367798</v>
      </c>
      <c r="AC192" s="151">
        <v>6.6999999999999993</v>
      </c>
      <c r="AD192" s="11">
        <v>6.6</v>
      </c>
      <c r="AE192" s="151">
        <v>7</v>
      </c>
      <c r="AF192" s="151">
        <v>6</v>
      </c>
      <c r="AG192" s="11">
        <v>5.9</v>
      </c>
      <c r="AH192" s="11">
        <v>6</v>
      </c>
      <c r="AI192" s="149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6.2728176687051036</v>
      </c>
    </row>
    <row r="193" spans="1:65">
      <c r="A193" s="30"/>
      <c r="B193" s="19">
        <v>1</v>
      </c>
      <c r="C193" s="9">
        <v>5</v>
      </c>
      <c r="D193" s="11">
        <v>6.4</v>
      </c>
      <c r="E193" s="11">
        <v>6.3</v>
      </c>
      <c r="F193" s="11">
        <v>6.3</v>
      </c>
      <c r="G193" s="11">
        <v>5.9</v>
      </c>
      <c r="H193" s="11">
        <v>6.1692911915504034</v>
      </c>
      <c r="I193" s="151">
        <v>8</v>
      </c>
      <c r="J193" s="151">
        <v>5.6</v>
      </c>
      <c r="K193" s="11">
        <v>6.19</v>
      </c>
      <c r="L193" s="11">
        <v>6.4</v>
      </c>
      <c r="M193" s="11">
        <v>5.6</v>
      </c>
      <c r="N193" s="11">
        <v>5.9</v>
      </c>
      <c r="O193" s="11">
        <v>6</v>
      </c>
      <c r="P193" s="11">
        <v>6.6</v>
      </c>
      <c r="Q193" s="11">
        <v>6.3</v>
      </c>
      <c r="R193" s="151">
        <v>6</v>
      </c>
      <c r="S193" s="151">
        <v>5.2</v>
      </c>
      <c r="T193" s="11">
        <v>6.6</v>
      </c>
      <c r="U193" s="11">
        <v>6.13</v>
      </c>
      <c r="V193" s="11">
        <v>6.53</v>
      </c>
      <c r="W193" s="151">
        <v>7.1906999999999996</v>
      </c>
      <c r="X193" s="11">
        <v>6.35</v>
      </c>
      <c r="Y193" s="151">
        <v>5.3361691227673198</v>
      </c>
      <c r="Z193" s="145">
        <v>7.29</v>
      </c>
      <c r="AA193" s="151" t="s">
        <v>319</v>
      </c>
      <c r="AB193" s="11">
        <v>5.8365372486653468</v>
      </c>
      <c r="AC193" s="151">
        <v>7.3</v>
      </c>
      <c r="AD193" s="11">
        <v>6.7</v>
      </c>
      <c r="AE193" s="151">
        <v>8</v>
      </c>
      <c r="AF193" s="151">
        <v>6</v>
      </c>
      <c r="AG193" s="11">
        <v>6.1</v>
      </c>
      <c r="AH193" s="11">
        <v>6.1</v>
      </c>
      <c r="AI193" s="149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25</v>
      </c>
    </row>
    <row r="194" spans="1:65">
      <c r="A194" s="30"/>
      <c r="B194" s="19">
        <v>1</v>
      </c>
      <c r="C194" s="9">
        <v>6</v>
      </c>
      <c r="D194" s="11">
        <v>6</v>
      </c>
      <c r="E194" s="11">
        <v>6.3</v>
      </c>
      <c r="F194" s="11">
        <v>6.3</v>
      </c>
      <c r="G194" s="11">
        <v>5.8</v>
      </c>
      <c r="H194" s="11">
        <v>6.2510233991200694</v>
      </c>
      <c r="I194" s="151">
        <v>6</v>
      </c>
      <c r="J194" s="151">
        <v>5.8</v>
      </c>
      <c r="K194" s="11">
        <v>6.66</v>
      </c>
      <c r="L194" s="11">
        <v>6.2</v>
      </c>
      <c r="M194" s="11">
        <v>5.7</v>
      </c>
      <c r="N194" s="11">
        <v>6.2</v>
      </c>
      <c r="O194" s="11">
        <v>5.9</v>
      </c>
      <c r="P194" s="11">
        <v>6</v>
      </c>
      <c r="Q194" s="11">
        <v>6.4</v>
      </c>
      <c r="R194" s="151">
        <v>6</v>
      </c>
      <c r="S194" s="151">
        <v>5.3</v>
      </c>
      <c r="T194" s="11">
        <v>6.9</v>
      </c>
      <c r="U194" s="11">
        <v>6.18</v>
      </c>
      <c r="V194" s="11">
        <v>6.5</v>
      </c>
      <c r="W194" s="151">
        <v>7.1913</v>
      </c>
      <c r="X194" s="11">
        <v>6.37</v>
      </c>
      <c r="Y194" s="151">
        <v>5.3374052589336003</v>
      </c>
      <c r="Z194" s="11">
        <v>6.8</v>
      </c>
      <c r="AA194" s="151" t="s">
        <v>319</v>
      </c>
      <c r="AB194" s="11">
        <v>6.2686346726660744</v>
      </c>
      <c r="AC194" s="151">
        <v>7.15</v>
      </c>
      <c r="AD194" s="11">
        <v>6.6</v>
      </c>
      <c r="AE194" s="151">
        <v>7</v>
      </c>
      <c r="AF194" s="151">
        <v>6</v>
      </c>
      <c r="AG194" s="11">
        <v>6.2</v>
      </c>
      <c r="AH194" s="11">
        <v>6.3</v>
      </c>
      <c r="AI194" s="149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20" t="s">
        <v>277</v>
      </c>
      <c r="C195" s="12"/>
      <c r="D195" s="23">
        <v>6.083333333333333</v>
      </c>
      <c r="E195" s="23">
        <v>6.3666666666666671</v>
      </c>
      <c r="F195" s="23">
        <v>6.333333333333333</v>
      </c>
      <c r="G195" s="23">
        <v>5.833333333333333</v>
      </c>
      <c r="H195" s="23">
        <v>6.1670682822911678</v>
      </c>
      <c r="I195" s="23">
        <v>6.833333333333333</v>
      </c>
      <c r="J195" s="23">
        <v>5.6000000000000005</v>
      </c>
      <c r="K195" s="23">
        <v>6.4283333333333337</v>
      </c>
      <c r="L195" s="23">
        <v>6.3000000000000007</v>
      </c>
      <c r="M195" s="23">
        <v>5.7333333333333343</v>
      </c>
      <c r="N195" s="23">
        <v>6.0666666666666664</v>
      </c>
      <c r="O195" s="23">
        <v>6.25</v>
      </c>
      <c r="P195" s="23">
        <v>6.2666666666666666</v>
      </c>
      <c r="Q195" s="23">
        <v>6.3000000000000007</v>
      </c>
      <c r="R195" s="23">
        <v>6</v>
      </c>
      <c r="S195" s="23">
        <v>5.3166666666666664</v>
      </c>
      <c r="T195" s="23">
        <v>6.6000000000000005</v>
      </c>
      <c r="U195" s="23">
        <v>6.2233333333333327</v>
      </c>
      <c r="V195" s="23">
        <v>6.4850000000000003</v>
      </c>
      <c r="W195" s="23">
        <v>7.1202666666666659</v>
      </c>
      <c r="X195" s="23">
        <v>6.3416666666666659</v>
      </c>
      <c r="Y195" s="23">
        <v>5.3177831496108965</v>
      </c>
      <c r="Z195" s="23">
        <v>6.878333333333333</v>
      </c>
      <c r="AA195" s="23" t="s">
        <v>709</v>
      </c>
      <c r="AB195" s="23">
        <v>6.114436093849335</v>
      </c>
      <c r="AC195" s="23">
        <v>6.9249999999999998</v>
      </c>
      <c r="AD195" s="23">
        <v>6.5666666666666673</v>
      </c>
      <c r="AE195" s="23">
        <v>7.5</v>
      </c>
      <c r="AF195" s="23">
        <v>6</v>
      </c>
      <c r="AG195" s="23">
        <v>6.1333333333333337</v>
      </c>
      <c r="AH195" s="23">
        <v>6.1333333333333329</v>
      </c>
      <c r="AI195" s="149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278</v>
      </c>
      <c r="C196" s="29"/>
      <c r="D196" s="11">
        <v>6</v>
      </c>
      <c r="E196" s="11">
        <v>6.3</v>
      </c>
      <c r="F196" s="11">
        <v>6.4</v>
      </c>
      <c r="G196" s="11">
        <v>5.85</v>
      </c>
      <c r="H196" s="11">
        <v>6.1634652573416817</v>
      </c>
      <c r="I196" s="11">
        <v>7</v>
      </c>
      <c r="J196" s="11">
        <v>5.65</v>
      </c>
      <c r="K196" s="11">
        <v>6.4550000000000001</v>
      </c>
      <c r="L196" s="11">
        <v>6.3</v>
      </c>
      <c r="M196" s="11">
        <v>5.65</v>
      </c>
      <c r="N196" s="11">
        <v>6.05</v>
      </c>
      <c r="O196" s="11">
        <v>6.2</v>
      </c>
      <c r="P196" s="11">
        <v>6.15</v>
      </c>
      <c r="Q196" s="11">
        <v>6.3</v>
      </c>
      <c r="R196" s="11">
        <v>6</v>
      </c>
      <c r="S196" s="11">
        <v>5.3</v>
      </c>
      <c r="T196" s="11">
        <v>6.55</v>
      </c>
      <c r="U196" s="11">
        <v>6.2249999999999996</v>
      </c>
      <c r="V196" s="11">
        <v>6.48</v>
      </c>
      <c r="W196" s="11">
        <v>7.1342499999999998</v>
      </c>
      <c r="X196" s="11">
        <v>6.34</v>
      </c>
      <c r="Y196" s="11">
        <v>5.3193011068568152</v>
      </c>
      <c r="Z196" s="11">
        <v>6.8049999999999997</v>
      </c>
      <c r="AA196" s="11" t="s">
        <v>709</v>
      </c>
      <c r="AB196" s="11">
        <v>6.1347078076218491</v>
      </c>
      <c r="AC196" s="11">
        <v>6.8999999999999995</v>
      </c>
      <c r="AD196" s="11">
        <v>6.6</v>
      </c>
      <c r="AE196" s="11">
        <v>7</v>
      </c>
      <c r="AF196" s="11">
        <v>6</v>
      </c>
      <c r="AG196" s="11">
        <v>6.15</v>
      </c>
      <c r="AH196" s="11">
        <v>6.05</v>
      </c>
      <c r="AI196" s="149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279</v>
      </c>
      <c r="C197" s="29"/>
      <c r="D197" s="24">
        <v>0.16020819787597235</v>
      </c>
      <c r="E197" s="24">
        <v>0.10327955589886455</v>
      </c>
      <c r="F197" s="24">
        <v>0.5680375574437545</v>
      </c>
      <c r="G197" s="24">
        <v>0.1632993161855453</v>
      </c>
      <c r="H197" s="24">
        <v>8.3969227635830646E-2</v>
      </c>
      <c r="I197" s="24">
        <v>0.75277265270907845</v>
      </c>
      <c r="J197" s="24">
        <v>0.2529822128134705</v>
      </c>
      <c r="K197" s="24">
        <v>0.18798049544212456</v>
      </c>
      <c r="L197" s="24">
        <v>8.9442719099991672E-2</v>
      </c>
      <c r="M197" s="24">
        <v>0.2581988897471611</v>
      </c>
      <c r="N197" s="24">
        <v>0.12110601416389963</v>
      </c>
      <c r="O197" s="24">
        <v>0.32093613071762417</v>
      </c>
      <c r="P197" s="24">
        <v>0.32041639575194442</v>
      </c>
      <c r="Q197" s="24">
        <v>0.16733200530681516</v>
      </c>
      <c r="R197" s="24">
        <v>0</v>
      </c>
      <c r="S197" s="24">
        <v>0.1169045194450012</v>
      </c>
      <c r="T197" s="24">
        <v>0.17888543819998323</v>
      </c>
      <c r="U197" s="24">
        <v>9.6678160236253113E-2</v>
      </c>
      <c r="V197" s="24">
        <v>2.8106938645110487E-2</v>
      </c>
      <c r="W197" s="24">
        <v>0.16059906184865028</v>
      </c>
      <c r="X197" s="24">
        <v>3.0605010483034722E-2</v>
      </c>
      <c r="Y197" s="24">
        <v>2.0427748308746937E-2</v>
      </c>
      <c r="Z197" s="24">
        <v>0.28603612825422359</v>
      </c>
      <c r="AA197" s="24" t="s">
        <v>709</v>
      </c>
      <c r="AB197" s="24">
        <v>0.1603721826302176</v>
      </c>
      <c r="AC197" s="24">
        <v>0.29111853256019266</v>
      </c>
      <c r="AD197" s="24">
        <v>0.10327955589886431</v>
      </c>
      <c r="AE197" s="24">
        <v>1.3784048752090221</v>
      </c>
      <c r="AF197" s="24">
        <v>0</v>
      </c>
      <c r="AG197" s="24">
        <v>0.22509257354845499</v>
      </c>
      <c r="AH197" s="24">
        <v>0.17511900715418272</v>
      </c>
      <c r="AI197" s="203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204"/>
      <c r="AV197" s="204"/>
      <c r="AW197" s="204"/>
      <c r="AX197" s="204"/>
      <c r="AY197" s="204"/>
      <c r="AZ197" s="204"/>
      <c r="BA197" s="204"/>
      <c r="BB197" s="204"/>
      <c r="BC197" s="204"/>
      <c r="BD197" s="204"/>
      <c r="BE197" s="204"/>
      <c r="BF197" s="204"/>
      <c r="BG197" s="204"/>
      <c r="BH197" s="204"/>
      <c r="BI197" s="204"/>
      <c r="BJ197" s="204"/>
      <c r="BK197" s="204"/>
      <c r="BL197" s="204"/>
      <c r="BM197" s="56"/>
    </row>
    <row r="198" spans="1:65">
      <c r="A198" s="30"/>
      <c r="B198" s="3" t="s">
        <v>86</v>
      </c>
      <c r="C198" s="29"/>
      <c r="D198" s="13">
        <v>2.6335594171392716E-2</v>
      </c>
      <c r="E198" s="13">
        <v>1.6221919774690764E-2</v>
      </c>
      <c r="F198" s="13">
        <v>8.9690140649013872E-2</v>
      </c>
      <c r="G198" s="13">
        <v>2.7994168488950623E-2</v>
      </c>
      <c r="H198" s="13">
        <v>1.3615744757837299E-2</v>
      </c>
      <c r="I198" s="13">
        <v>0.1101618516159627</v>
      </c>
      <c r="J198" s="13">
        <v>4.5175395145262587E-2</v>
      </c>
      <c r="K198" s="13">
        <v>2.9242493457421501E-2</v>
      </c>
      <c r="L198" s="13">
        <v>1.4197256999998676E-2</v>
      </c>
      <c r="M198" s="13">
        <v>4.5034690072179251E-2</v>
      </c>
      <c r="N198" s="13">
        <v>1.9962529807236205E-2</v>
      </c>
      <c r="O198" s="13">
        <v>5.134978091481987E-2</v>
      </c>
      <c r="P198" s="13">
        <v>5.1130275917863469E-2</v>
      </c>
      <c r="Q198" s="13">
        <v>2.6560635762986531E-2</v>
      </c>
      <c r="R198" s="13">
        <v>0</v>
      </c>
      <c r="S198" s="13">
        <v>2.1988310867398345E-2</v>
      </c>
      <c r="T198" s="13">
        <v>2.7103854272724728E-2</v>
      </c>
      <c r="U198" s="13">
        <v>1.553478739736258E-2</v>
      </c>
      <c r="V198" s="13">
        <v>4.3341462829777156E-3</v>
      </c>
      <c r="W198" s="13">
        <v>2.2555203248284281E-2</v>
      </c>
      <c r="X198" s="13">
        <v>4.8260200498872101E-3</v>
      </c>
      <c r="Y198" s="13">
        <v>3.8414030309305938E-3</v>
      </c>
      <c r="Z198" s="13">
        <v>4.1585092549681166E-2</v>
      </c>
      <c r="AA198" s="13" t="s">
        <v>709</v>
      </c>
      <c r="AB198" s="13">
        <v>2.6228450206804844E-2</v>
      </c>
      <c r="AC198" s="13">
        <v>4.203877726500977E-2</v>
      </c>
      <c r="AD198" s="13">
        <v>1.5727851152111314E-2</v>
      </c>
      <c r="AE198" s="13">
        <v>0.18378731669453627</v>
      </c>
      <c r="AF198" s="13">
        <v>0</v>
      </c>
      <c r="AG198" s="13">
        <v>3.6699876122030704E-2</v>
      </c>
      <c r="AH198" s="13">
        <v>2.8552012036008052E-2</v>
      </c>
      <c r="AI198" s="149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280</v>
      </c>
      <c r="C199" s="29"/>
      <c r="D199" s="13">
        <v>-3.0207212353246304E-2</v>
      </c>
      <c r="E199" s="13">
        <v>1.4961218852219016E-2</v>
      </c>
      <c r="F199" s="13">
        <v>9.647285769222913E-3</v>
      </c>
      <c r="G199" s="13">
        <v>-7.0061710475715633E-2</v>
      </c>
      <c r="H199" s="13">
        <v>-1.6858354889145999E-2</v>
      </c>
      <c r="I199" s="13">
        <v>8.935628201416157E-2</v>
      </c>
      <c r="J199" s="13">
        <v>-0.10725924205668691</v>
      </c>
      <c r="K199" s="13">
        <v>2.4791995055761573E-2</v>
      </c>
      <c r="L199" s="13">
        <v>4.3333526862272542E-3</v>
      </c>
      <c r="M199" s="13">
        <v>-8.6003509724703164E-2</v>
      </c>
      <c r="N199" s="13">
        <v>-3.2864178894744245E-2</v>
      </c>
      <c r="O199" s="13">
        <v>-3.6375469382666781E-3</v>
      </c>
      <c r="P199" s="13">
        <v>-9.8058039676873765E-4</v>
      </c>
      <c r="Q199" s="13">
        <v>4.3333526862272542E-3</v>
      </c>
      <c r="R199" s="13">
        <v>-4.3492045060736007E-2</v>
      </c>
      <c r="S199" s="13">
        <v>-0.15242767326215223</v>
      </c>
      <c r="T199" s="13">
        <v>5.2158750433190404E-2</v>
      </c>
      <c r="U199" s="13">
        <v>-7.8886934046635826E-3</v>
      </c>
      <c r="V199" s="13">
        <v>3.3825681296854482E-2</v>
      </c>
      <c r="W199" s="13">
        <v>0.13509861799259038</v>
      </c>
      <c r="X199" s="13">
        <v>1.0975769039971883E-2</v>
      </c>
      <c r="Y199" s="13">
        <v>-0.15224968579253395</v>
      </c>
      <c r="Z199" s="13">
        <v>9.6530091676206187E-2</v>
      </c>
      <c r="AA199" s="13" t="s">
        <v>709</v>
      </c>
      <c r="AB199" s="13">
        <v>-2.5248872710891823E-2</v>
      </c>
      <c r="AC199" s="13">
        <v>0.10396959799240046</v>
      </c>
      <c r="AD199" s="13">
        <v>4.6844817350194523E-2</v>
      </c>
      <c r="AE199" s="13">
        <v>0.19563494367407985</v>
      </c>
      <c r="AF199" s="13">
        <v>-4.3492045060736007E-2</v>
      </c>
      <c r="AG199" s="13">
        <v>-2.2236312728752372E-2</v>
      </c>
      <c r="AH199" s="13">
        <v>-2.2236312728752483E-2</v>
      </c>
      <c r="AI199" s="149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281</v>
      </c>
      <c r="C200" s="47"/>
      <c r="D200" s="45">
        <v>0.67</v>
      </c>
      <c r="E200" s="45">
        <v>0.37</v>
      </c>
      <c r="F200" s="45">
        <v>0.25</v>
      </c>
      <c r="G200" s="45">
        <v>1.59</v>
      </c>
      <c r="H200" s="45">
        <v>0.37</v>
      </c>
      <c r="I200" s="45" t="s">
        <v>282</v>
      </c>
      <c r="J200" s="45">
        <v>2.4500000000000002</v>
      </c>
      <c r="K200" s="45">
        <v>0.59</v>
      </c>
      <c r="L200" s="45">
        <v>0.12</v>
      </c>
      <c r="M200" s="45">
        <v>1.96</v>
      </c>
      <c r="N200" s="45">
        <v>0.74</v>
      </c>
      <c r="O200" s="45">
        <v>0.06</v>
      </c>
      <c r="P200" s="45">
        <v>0</v>
      </c>
      <c r="Q200" s="45">
        <v>0.12</v>
      </c>
      <c r="R200" s="45" t="s">
        <v>282</v>
      </c>
      <c r="S200" s="45">
        <v>3.49</v>
      </c>
      <c r="T200" s="45">
        <v>1.23</v>
      </c>
      <c r="U200" s="45">
        <v>0.16</v>
      </c>
      <c r="V200" s="45">
        <v>0.8</v>
      </c>
      <c r="W200" s="45">
        <v>3.14</v>
      </c>
      <c r="X200" s="45">
        <v>0.28000000000000003</v>
      </c>
      <c r="Y200" s="45">
        <v>3.49</v>
      </c>
      <c r="Z200" s="45">
        <v>2.25</v>
      </c>
      <c r="AA200" s="45">
        <v>0.86</v>
      </c>
      <c r="AB200" s="45">
        <v>0.56000000000000005</v>
      </c>
      <c r="AC200" s="45">
        <v>2.42</v>
      </c>
      <c r="AD200" s="45">
        <v>1.1000000000000001</v>
      </c>
      <c r="AE200" s="45" t="s">
        <v>282</v>
      </c>
      <c r="AF200" s="45" t="s">
        <v>282</v>
      </c>
      <c r="AG200" s="45">
        <v>0.49</v>
      </c>
      <c r="AH200" s="45">
        <v>0.49</v>
      </c>
      <c r="AI200" s="149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 t="s">
        <v>320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BM201" s="55"/>
    </row>
    <row r="202" spans="1:65">
      <c r="BM202" s="55"/>
    </row>
    <row r="203" spans="1:65" ht="15">
      <c r="B203" s="8" t="s">
        <v>532</v>
      </c>
      <c r="BM203" s="28" t="s">
        <v>66</v>
      </c>
    </row>
    <row r="204" spans="1:65" ht="15">
      <c r="A204" s="25" t="s">
        <v>51</v>
      </c>
      <c r="B204" s="18" t="s">
        <v>111</v>
      </c>
      <c r="C204" s="15" t="s">
        <v>112</v>
      </c>
      <c r="D204" s="16" t="s">
        <v>229</v>
      </c>
      <c r="E204" s="17" t="s">
        <v>229</v>
      </c>
      <c r="F204" s="17" t="s">
        <v>229</v>
      </c>
      <c r="G204" s="17" t="s">
        <v>229</v>
      </c>
      <c r="H204" s="17" t="s">
        <v>229</v>
      </c>
      <c r="I204" s="17" t="s">
        <v>229</v>
      </c>
      <c r="J204" s="17" t="s">
        <v>229</v>
      </c>
      <c r="K204" s="17" t="s">
        <v>229</v>
      </c>
      <c r="L204" s="17" t="s">
        <v>229</v>
      </c>
      <c r="M204" s="17" t="s">
        <v>229</v>
      </c>
      <c r="N204" s="17" t="s">
        <v>229</v>
      </c>
      <c r="O204" s="17" t="s">
        <v>229</v>
      </c>
      <c r="P204" s="17" t="s">
        <v>229</v>
      </c>
      <c r="Q204" s="17" t="s">
        <v>229</v>
      </c>
      <c r="R204" s="17" t="s">
        <v>229</v>
      </c>
      <c r="S204" s="17" t="s">
        <v>229</v>
      </c>
      <c r="T204" s="17" t="s">
        <v>229</v>
      </c>
      <c r="U204" s="17" t="s">
        <v>229</v>
      </c>
      <c r="V204" s="17" t="s">
        <v>229</v>
      </c>
      <c r="W204" s="17" t="s">
        <v>229</v>
      </c>
      <c r="X204" s="17" t="s">
        <v>229</v>
      </c>
      <c r="Y204" s="17" t="s">
        <v>229</v>
      </c>
      <c r="Z204" s="17" t="s">
        <v>229</v>
      </c>
      <c r="AA204" s="17" t="s">
        <v>229</v>
      </c>
      <c r="AB204" s="17" t="s">
        <v>229</v>
      </c>
      <c r="AC204" s="17" t="s">
        <v>229</v>
      </c>
      <c r="AD204" s="17" t="s">
        <v>229</v>
      </c>
      <c r="AE204" s="17" t="s">
        <v>229</v>
      </c>
      <c r="AF204" s="17" t="s">
        <v>229</v>
      </c>
      <c r="AG204" s="149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230</v>
      </c>
      <c r="C205" s="9" t="s">
        <v>230</v>
      </c>
      <c r="D205" s="147" t="s">
        <v>232</v>
      </c>
      <c r="E205" s="148" t="s">
        <v>233</v>
      </c>
      <c r="F205" s="148" t="s">
        <v>234</v>
      </c>
      <c r="G205" s="148" t="s">
        <v>235</v>
      </c>
      <c r="H205" s="148" t="s">
        <v>236</v>
      </c>
      <c r="I205" s="148" t="s">
        <v>237</v>
      </c>
      <c r="J205" s="148" t="s">
        <v>238</v>
      </c>
      <c r="K205" s="148" t="s">
        <v>239</v>
      </c>
      <c r="L205" s="148" t="s">
        <v>240</v>
      </c>
      <c r="M205" s="148" t="s">
        <v>241</v>
      </c>
      <c r="N205" s="148" t="s">
        <v>242</v>
      </c>
      <c r="O205" s="148" t="s">
        <v>243</v>
      </c>
      <c r="P205" s="148" t="s">
        <v>244</v>
      </c>
      <c r="Q205" s="148" t="s">
        <v>246</v>
      </c>
      <c r="R205" s="148" t="s">
        <v>249</v>
      </c>
      <c r="S205" s="148" t="s">
        <v>250</v>
      </c>
      <c r="T205" s="148" t="s">
        <v>306</v>
      </c>
      <c r="U205" s="148" t="s">
        <v>252</v>
      </c>
      <c r="V205" s="148" t="s">
        <v>253</v>
      </c>
      <c r="W205" s="148" t="s">
        <v>254</v>
      </c>
      <c r="X205" s="148" t="s">
        <v>257</v>
      </c>
      <c r="Y205" s="148" t="s">
        <v>258</v>
      </c>
      <c r="Z205" s="148" t="s">
        <v>259</v>
      </c>
      <c r="AA205" s="148" t="s">
        <v>307</v>
      </c>
      <c r="AB205" s="148" t="s">
        <v>261</v>
      </c>
      <c r="AC205" s="148" t="s">
        <v>263</v>
      </c>
      <c r="AD205" s="148" t="s">
        <v>267</v>
      </c>
      <c r="AE205" s="148" t="s">
        <v>268</v>
      </c>
      <c r="AF205" s="148" t="s">
        <v>269</v>
      </c>
      <c r="AG205" s="149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309</v>
      </c>
      <c r="E206" s="11" t="s">
        <v>309</v>
      </c>
      <c r="F206" s="11" t="s">
        <v>309</v>
      </c>
      <c r="G206" s="11" t="s">
        <v>308</v>
      </c>
      <c r="H206" s="11" t="s">
        <v>115</v>
      </c>
      <c r="I206" s="11" t="s">
        <v>309</v>
      </c>
      <c r="J206" s="11" t="s">
        <v>115</v>
      </c>
      <c r="K206" s="11" t="s">
        <v>308</v>
      </c>
      <c r="L206" s="11" t="s">
        <v>309</v>
      </c>
      <c r="M206" s="11" t="s">
        <v>309</v>
      </c>
      <c r="N206" s="11" t="s">
        <v>309</v>
      </c>
      <c r="O206" s="11" t="s">
        <v>309</v>
      </c>
      <c r="P206" s="11" t="s">
        <v>309</v>
      </c>
      <c r="Q206" s="11" t="s">
        <v>309</v>
      </c>
      <c r="R206" s="11" t="s">
        <v>308</v>
      </c>
      <c r="S206" s="11" t="s">
        <v>309</v>
      </c>
      <c r="T206" s="11" t="s">
        <v>309</v>
      </c>
      <c r="U206" s="11" t="s">
        <v>115</v>
      </c>
      <c r="V206" s="11" t="s">
        <v>115</v>
      </c>
      <c r="W206" s="11" t="s">
        <v>308</v>
      </c>
      <c r="X206" s="11" t="s">
        <v>115</v>
      </c>
      <c r="Y206" s="11" t="s">
        <v>115</v>
      </c>
      <c r="Z206" s="11" t="s">
        <v>115</v>
      </c>
      <c r="AA206" s="11" t="s">
        <v>308</v>
      </c>
      <c r="AB206" s="11" t="s">
        <v>308</v>
      </c>
      <c r="AC206" s="11" t="s">
        <v>115</v>
      </c>
      <c r="AD206" s="11" t="s">
        <v>115</v>
      </c>
      <c r="AE206" s="11" t="s">
        <v>308</v>
      </c>
      <c r="AF206" s="11" t="s">
        <v>308</v>
      </c>
      <c r="AG206" s="149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149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12">
        <v>99</v>
      </c>
      <c r="E208" s="212">
        <v>147</v>
      </c>
      <c r="F208" s="212">
        <v>81</v>
      </c>
      <c r="G208" s="212">
        <v>124</v>
      </c>
      <c r="H208" s="212">
        <v>139.21272334959372</v>
      </c>
      <c r="I208" s="212">
        <v>106</v>
      </c>
      <c r="J208" s="214">
        <v>49</v>
      </c>
      <c r="K208" s="212">
        <v>71</v>
      </c>
      <c r="L208" s="212">
        <v>138</v>
      </c>
      <c r="M208" s="212">
        <v>124</v>
      </c>
      <c r="N208" s="212">
        <v>140</v>
      </c>
      <c r="O208" s="212">
        <v>130</v>
      </c>
      <c r="P208" s="212">
        <v>139</v>
      </c>
      <c r="Q208" s="212">
        <v>123.00000000000001</v>
      </c>
      <c r="R208" s="212">
        <v>100</v>
      </c>
      <c r="S208" s="212">
        <v>59</v>
      </c>
      <c r="T208" s="213">
        <v>83</v>
      </c>
      <c r="U208" s="212">
        <v>140</v>
      </c>
      <c r="V208" s="212">
        <v>107.3031</v>
      </c>
      <c r="W208" s="212">
        <v>100.8</v>
      </c>
      <c r="X208" s="212">
        <v>109.98</v>
      </c>
      <c r="Y208" s="212">
        <v>144</v>
      </c>
      <c r="Z208" s="213">
        <v>89.999999999999986</v>
      </c>
      <c r="AA208" s="212">
        <v>125.78532720053566</v>
      </c>
      <c r="AB208" s="212">
        <v>86</v>
      </c>
      <c r="AC208" s="213">
        <v>153</v>
      </c>
      <c r="AD208" s="212">
        <v>152</v>
      </c>
      <c r="AE208" s="212">
        <v>117</v>
      </c>
      <c r="AF208" s="212">
        <v>139</v>
      </c>
      <c r="AG208" s="215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7">
        <v>1</v>
      </c>
    </row>
    <row r="209" spans="1:65">
      <c r="A209" s="30"/>
      <c r="B209" s="19">
        <v>1</v>
      </c>
      <c r="C209" s="9">
        <v>2</v>
      </c>
      <c r="D209" s="218">
        <v>105</v>
      </c>
      <c r="E209" s="218">
        <v>138</v>
      </c>
      <c r="F209" s="218">
        <v>87</v>
      </c>
      <c r="G209" s="218">
        <v>153</v>
      </c>
      <c r="H209" s="218">
        <v>147.46113404095397</v>
      </c>
      <c r="I209" s="218">
        <v>103</v>
      </c>
      <c r="J209" s="219">
        <v>53</v>
      </c>
      <c r="K209" s="218">
        <v>74</v>
      </c>
      <c r="L209" s="218">
        <v>137</v>
      </c>
      <c r="M209" s="218">
        <v>124</v>
      </c>
      <c r="N209" s="218">
        <v>138</v>
      </c>
      <c r="O209" s="218">
        <v>135</v>
      </c>
      <c r="P209" s="218">
        <v>128</v>
      </c>
      <c r="Q209" s="218">
        <v>123.00000000000001</v>
      </c>
      <c r="R209" s="218">
        <v>95</v>
      </c>
      <c r="S209" s="218">
        <v>63</v>
      </c>
      <c r="T209" s="218">
        <v>90</v>
      </c>
      <c r="U209" s="218">
        <v>137</v>
      </c>
      <c r="V209" s="218">
        <v>105.8527</v>
      </c>
      <c r="W209" s="218">
        <v>100.5</v>
      </c>
      <c r="X209" s="218">
        <v>112.96</v>
      </c>
      <c r="Y209" s="218">
        <v>144</v>
      </c>
      <c r="Z209" s="218">
        <v>97</v>
      </c>
      <c r="AA209" s="218">
        <v>102.4943459146495</v>
      </c>
      <c r="AB209" s="218">
        <v>82</v>
      </c>
      <c r="AC209" s="218">
        <v>111</v>
      </c>
      <c r="AD209" s="218">
        <v>151</v>
      </c>
      <c r="AE209" s="218">
        <v>117</v>
      </c>
      <c r="AF209" s="218">
        <v>136</v>
      </c>
      <c r="AG209" s="215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  <c r="BI209" s="216"/>
      <c r="BJ209" s="216"/>
      <c r="BK209" s="216"/>
      <c r="BL209" s="216"/>
      <c r="BM209" s="217">
        <v>24</v>
      </c>
    </row>
    <row r="210" spans="1:65">
      <c r="A210" s="30"/>
      <c r="B210" s="19">
        <v>1</v>
      </c>
      <c r="C210" s="9">
        <v>3</v>
      </c>
      <c r="D210" s="218">
        <v>100</v>
      </c>
      <c r="E210" s="218">
        <v>141</v>
      </c>
      <c r="F210" s="218">
        <v>101</v>
      </c>
      <c r="G210" s="218">
        <v>145</v>
      </c>
      <c r="H210" s="218">
        <v>140.75120997654008</v>
      </c>
      <c r="I210" s="218">
        <v>114</v>
      </c>
      <c r="J210" s="219">
        <v>54</v>
      </c>
      <c r="K210" s="218">
        <v>73</v>
      </c>
      <c r="L210" s="218">
        <v>139</v>
      </c>
      <c r="M210" s="218">
        <v>116</v>
      </c>
      <c r="N210" s="218">
        <v>135</v>
      </c>
      <c r="O210" s="218">
        <v>141</v>
      </c>
      <c r="P210" s="218">
        <v>125</v>
      </c>
      <c r="Q210" s="218">
        <v>115</v>
      </c>
      <c r="R210" s="218">
        <v>92</v>
      </c>
      <c r="S210" s="218">
        <v>58</v>
      </c>
      <c r="T210" s="218">
        <v>94.4</v>
      </c>
      <c r="U210" s="218">
        <v>139</v>
      </c>
      <c r="V210" s="218">
        <v>104.7941</v>
      </c>
      <c r="W210" s="218">
        <v>101.4</v>
      </c>
      <c r="X210" s="218">
        <v>109.42</v>
      </c>
      <c r="Y210" s="218">
        <v>142</v>
      </c>
      <c r="Z210" s="218">
        <v>108.00000000000001</v>
      </c>
      <c r="AA210" s="218">
        <v>115.1761649503741</v>
      </c>
      <c r="AB210" s="218">
        <v>83</v>
      </c>
      <c r="AC210" s="218">
        <v>99</v>
      </c>
      <c r="AD210" s="218">
        <v>149</v>
      </c>
      <c r="AE210" s="218">
        <v>117</v>
      </c>
      <c r="AF210" s="218">
        <v>134</v>
      </c>
      <c r="AG210" s="215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  <c r="BI210" s="216"/>
      <c r="BJ210" s="216"/>
      <c r="BK210" s="216"/>
      <c r="BL210" s="216"/>
      <c r="BM210" s="217">
        <v>16</v>
      </c>
    </row>
    <row r="211" spans="1:65">
      <c r="A211" s="30"/>
      <c r="B211" s="19">
        <v>1</v>
      </c>
      <c r="C211" s="9">
        <v>4</v>
      </c>
      <c r="D211" s="218">
        <v>99</v>
      </c>
      <c r="E211" s="218">
        <v>145</v>
      </c>
      <c r="F211" s="218">
        <v>88</v>
      </c>
      <c r="G211" s="218">
        <v>145</v>
      </c>
      <c r="H211" s="218">
        <v>140.49154154173794</v>
      </c>
      <c r="I211" s="218">
        <v>151</v>
      </c>
      <c r="J211" s="219">
        <v>62</v>
      </c>
      <c r="K211" s="218">
        <v>73</v>
      </c>
      <c r="L211" s="218">
        <v>140</v>
      </c>
      <c r="M211" s="218">
        <v>123.00000000000001</v>
      </c>
      <c r="N211" s="218">
        <v>134</v>
      </c>
      <c r="O211" s="218">
        <v>139</v>
      </c>
      <c r="P211" s="218">
        <v>124</v>
      </c>
      <c r="Q211" s="218">
        <v>111</v>
      </c>
      <c r="R211" s="218">
        <v>96</v>
      </c>
      <c r="S211" s="218">
        <v>61</v>
      </c>
      <c r="T211" s="218">
        <v>90.6</v>
      </c>
      <c r="U211" s="218">
        <v>143</v>
      </c>
      <c r="V211" s="218">
        <v>107.46299999999999</v>
      </c>
      <c r="W211" s="218">
        <v>105.7</v>
      </c>
      <c r="X211" s="218">
        <v>114.19</v>
      </c>
      <c r="Y211" s="218">
        <v>142</v>
      </c>
      <c r="Z211" s="218">
        <v>105</v>
      </c>
      <c r="AA211" s="218">
        <v>106.82535398859392</v>
      </c>
      <c r="AB211" s="218">
        <v>88.5</v>
      </c>
      <c r="AC211" s="218">
        <v>99</v>
      </c>
      <c r="AD211" s="218">
        <v>158</v>
      </c>
      <c r="AE211" s="218">
        <v>114</v>
      </c>
      <c r="AF211" s="218">
        <v>130</v>
      </c>
      <c r="AG211" s="215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7">
        <v>116.21604376678772</v>
      </c>
    </row>
    <row r="212" spans="1:65">
      <c r="A212" s="30"/>
      <c r="B212" s="19">
        <v>1</v>
      </c>
      <c r="C212" s="9">
        <v>5</v>
      </c>
      <c r="D212" s="218">
        <v>98</v>
      </c>
      <c r="E212" s="218">
        <v>148</v>
      </c>
      <c r="F212" s="218">
        <v>93</v>
      </c>
      <c r="G212" s="218">
        <v>131</v>
      </c>
      <c r="H212" s="218">
        <v>141.45075557242072</v>
      </c>
      <c r="I212" s="218">
        <v>162</v>
      </c>
      <c r="J212" s="219">
        <v>55</v>
      </c>
      <c r="K212" s="218">
        <v>70</v>
      </c>
      <c r="L212" s="218">
        <v>136</v>
      </c>
      <c r="M212" s="218">
        <v>119</v>
      </c>
      <c r="N212" s="218">
        <v>134</v>
      </c>
      <c r="O212" s="218">
        <v>136</v>
      </c>
      <c r="P212" s="218">
        <v>133</v>
      </c>
      <c r="Q212" s="218">
        <v>121</v>
      </c>
      <c r="R212" s="218">
        <v>99</v>
      </c>
      <c r="S212" s="218">
        <v>59</v>
      </c>
      <c r="T212" s="218">
        <v>92.4</v>
      </c>
      <c r="U212" s="218">
        <v>141</v>
      </c>
      <c r="V212" s="218">
        <v>110.5159</v>
      </c>
      <c r="W212" s="218">
        <v>103.7</v>
      </c>
      <c r="X212" s="218">
        <v>112.53</v>
      </c>
      <c r="Y212" s="218">
        <v>143</v>
      </c>
      <c r="Z212" s="218">
        <v>106</v>
      </c>
      <c r="AA212" s="218">
        <v>98.692966572663053</v>
      </c>
      <c r="AB212" s="218">
        <v>81.5</v>
      </c>
      <c r="AC212" s="218">
        <v>100</v>
      </c>
      <c r="AD212" s="218">
        <v>151</v>
      </c>
      <c r="AE212" s="218">
        <v>117</v>
      </c>
      <c r="AF212" s="218">
        <v>137</v>
      </c>
      <c r="AG212" s="215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7">
        <v>26</v>
      </c>
    </row>
    <row r="213" spans="1:65">
      <c r="A213" s="30"/>
      <c r="B213" s="19">
        <v>1</v>
      </c>
      <c r="C213" s="9">
        <v>6</v>
      </c>
      <c r="D213" s="218">
        <v>96</v>
      </c>
      <c r="E213" s="218">
        <v>147</v>
      </c>
      <c r="F213" s="218">
        <v>86</v>
      </c>
      <c r="G213" s="218">
        <v>135</v>
      </c>
      <c r="H213" s="218">
        <v>146.56532905017568</v>
      </c>
      <c r="I213" s="218">
        <v>154</v>
      </c>
      <c r="J213" s="219">
        <v>55</v>
      </c>
      <c r="K213" s="218">
        <v>74</v>
      </c>
      <c r="L213" s="218">
        <v>138</v>
      </c>
      <c r="M213" s="218">
        <v>126</v>
      </c>
      <c r="N213" s="218">
        <v>136</v>
      </c>
      <c r="O213" s="218">
        <v>146</v>
      </c>
      <c r="P213" s="218">
        <v>130</v>
      </c>
      <c r="Q213" s="218">
        <v>109</v>
      </c>
      <c r="R213" s="218">
        <v>99</v>
      </c>
      <c r="S213" s="218">
        <v>63</v>
      </c>
      <c r="T213" s="218">
        <v>90.8</v>
      </c>
      <c r="U213" s="218">
        <v>143</v>
      </c>
      <c r="V213" s="218">
        <v>109.5835</v>
      </c>
      <c r="W213" s="218">
        <v>105.16</v>
      </c>
      <c r="X213" s="218">
        <v>112.37</v>
      </c>
      <c r="Y213" s="218">
        <v>142</v>
      </c>
      <c r="Z213" s="218">
        <v>105</v>
      </c>
      <c r="AA213" s="218">
        <v>102.9262006621003</v>
      </c>
      <c r="AB213" s="218">
        <v>87</v>
      </c>
      <c r="AC213" s="218">
        <v>87</v>
      </c>
      <c r="AD213" s="218">
        <v>156</v>
      </c>
      <c r="AE213" s="218">
        <v>114</v>
      </c>
      <c r="AF213" s="218">
        <v>129</v>
      </c>
      <c r="AG213" s="215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21"/>
    </row>
    <row r="214" spans="1:65">
      <c r="A214" s="30"/>
      <c r="B214" s="20" t="s">
        <v>277</v>
      </c>
      <c r="C214" s="12"/>
      <c r="D214" s="222">
        <v>99.5</v>
      </c>
      <c r="E214" s="222">
        <v>144.33333333333334</v>
      </c>
      <c r="F214" s="222">
        <v>89.333333333333329</v>
      </c>
      <c r="G214" s="222">
        <v>138.83333333333334</v>
      </c>
      <c r="H214" s="222">
        <v>142.65544892190368</v>
      </c>
      <c r="I214" s="222">
        <v>131.66666666666666</v>
      </c>
      <c r="J214" s="222">
        <v>54.666666666666664</v>
      </c>
      <c r="K214" s="222">
        <v>72.5</v>
      </c>
      <c r="L214" s="222">
        <v>138</v>
      </c>
      <c r="M214" s="222">
        <v>122</v>
      </c>
      <c r="N214" s="222">
        <v>136.16666666666666</v>
      </c>
      <c r="O214" s="222">
        <v>137.83333333333334</v>
      </c>
      <c r="P214" s="222">
        <v>129.83333333333334</v>
      </c>
      <c r="Q214" s="222">
        <v>117</v>
      </c>
      <c r="R214" s="222">
        <v>96.833333333333329</v>
      </c>
      <c r="S214" s="222">
        <v>60.5</v>
      </c>
      <c r="T214" s="222">
        <v>90.199999999999989</v>
      </c>
      <c r="U214" s="222">
        <v>140.5</v>
      </c>
      <c r="V214" s="222">
        <v>107.58538333333333</v>
      </c>
      <c r="W214" s="222">
        <v>102.87666666666667</v>
      </c>
      <c r="X214" s="222">
        <v>111.90833333333335</v>
      </c>
      <c r="Y214" s="222">
        <v>142.83333333333334</v>
      </c>
      <c r="Z214" s="222">
        <v>101.83333333333333</v>
      </c>
      <c r="AA214" s="222">
        <v>108.65005988148609</v>
      </c>
      <c r="AB214" s="222">
        <v>84.666666666666671</v>
      </c>
      <c r="AC214" s="222">
        <v>108.16666666666667</v>
      </c>
      <c r="AD214" s="222">
        <v>152.83333333333334</v>
      </c>
      <c r="AE214" s="222">
        <v>116</v>
      </c>
      <c r="AF214" s="222">
        <v>134.16666666666666</v>
      </c>
      <c r="AG214" s="215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21"/>
    </row>
    <row r="215" spans="1:65">
      <c r="A215" s="30"/>
      <c r="B215" s="3" t="s">
        <v>278</v>
      </c>
      <c r="C215" s="29"/>
      <c r="D215" s="218">
        <v>99</v>
      </c>
      <c r="E215" s="218">
        <v>146</v>
      </c>
      <c r="F215" s="218">
        <v>87.5</v>
      </c>
      <c r="G215" s="218">
        <v>140</v>
      </c>
      <c r="H215" s="218">
        <v>141.1009827744804</v>
      </c>
      <c r="I215" s="218">
        <v>132.5</v>
      </c>
      <c r="J215" s="218">
        <v>54.5</v>
      </c>
      <c r="K215" s="218">
        <v>73</v>
      </c>
      <c r="L215" s="218">
        <v>138</v>
      </c>
      <c r="M215" s="218">
        <v>123.5</v>
      </c>
      <c r="N215" s="218">
        <v>135.5</v>
      </c>
      <c r="O215" s="218">
        <v>137.5</v>
      </c>
      <c r="P215" s="218">
        <v>129</v>
      </c>
      <c r="Q215" s="218">
        <v>118</v>
      </c>
      <c r="R215" s="218">
        <v>97.5</v>
      </c>
      <c r="S215" s="218">
        <v>60</v>
      </c>
      <c r="T215" s="218">
        <v>90.699999999999989</v>
      </c>
      <c r="U215" s="218">
        <v>140.5</v>
      </c>
      <c r="V215" s="218">
        <v>107.38305</v>
      </c>
      <c r="W215" s="218">
        <v>102.55000000000001</v>
      </c>
      <c r="X215" s="218">
        <v>112.45</v>
      </c>
      <c r="Y215" s="218">
        <v>142.5</v>
      </c>
      <c r="Z215" s="218">
        <v>105</v>
      </c>
      <c r="AA215" s="218">
        <v>104.87577732534712</v>
      </c>
      <c r="AB215" s="218">
        <v>84.5</v>
      </c>
      <c r="AC215" s="218">
        <v>99.5</v>
      </c>
      <c r="AD215" s="218">
        <v>151.5</v>
      </c>
      <c r="AE215" s="218">
        <v>117</v>
      </c>
      <c r="AF215" s="218">
        <v>135</v>
      </c>
      <c r="AG215" s="215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21"/>
    </row>
    <row r="216" spans="1:65">
      <c r="A216" s="30"/>
      <c r="B216" s="3" t="s">
        <v>279</v>
      </c>
      <c r="C216" s="29"/>
      <c r="D216" s="218">
        <v>3.0166206257996713</v>
      </c>
      <c r="E216" s="218">
        <v>3.9832984656772412</v>
      </c>
      <c r="F216" s="218">
        <v>6.8896056974740345</v>
      </c>
      <c r="G216" s="218">
        <v>10.703581954965669</v>
      </c>
      <c r="H216" s="218">
        <v>3.4639295207731422</v>
      </c>
      <c r="I216" s="218">
        <v>26.778100505201365</v>
      </c>
      <c r="J216" s="218">
        <v>4.2268979957726289</v>
      </c>
      <c r="K216" s="218">
        <v>1.6431676725154984</v>
      </c>
      <c r="L216" s="218">
        <v>1.4142135623730951</v>
      </c>
      <c r="M216" s="218">
        <v>3.7416573867739422</v>
      </c>
      <c r="N216" s="218">
        <v>2.4013884872437168</v>
      </c>
      <c r="O216" s="218">
        <v>5.4924190177613603</v>
      </c>
      <c r="P216" s="218">
        <v>5.5647701360134061</v>
      </c>
      <c r="Q216" s="218">
        <v>6.1967733539318726</v>
      </c>
      <c r="R216" s="218">
        <v>3.0605010483034745</v>
      </c>
      <c r="S216" s="218">
        <v>2.16794833886788</v>
      </c>
      <c r="T216" s="218">
        <v>3.8698837191833055</v>
      </c>
      <c r="U216" s="218">
        <v>2.3452078799117149</v>
      </c>
      <c r="V216" s="218">
        <v>2.1664955060342659</v>
      </c>
      <c r="W216" s="218">
        <v>2.2805408715185673</v>
      </c>
      <c r="X216" s="218">
        <v>1.8342237231773715</v>
      </c>
      <c r="Y216" s="218">
        <v>0.98319208025017513</v>
      </c>
      <c r="Z216" s="218">
        <v>6.9113433330045737</v>
      </c>
      <c r="AA216" s="218">
        <v>10.092928921046386</v>
      </c>
      <c r="AB216" s="218">
        <v>2.8925190866555517</v>
      </c>
      <c r="AC216" s="218">
        <v>23.241485896273193</v>
      </c>
      <c r="AD216" s="218">
        <v>3.4302575219167823</v>
      </c>
      <c r="AE216" s="218">
        <v>1.5491933384829668</v>
      </c>
      <c r="AF216" s="218">
        <v>3.9707262140150972</v>
      </c>
      <c r="AG216" s="215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21"/>
    </row>
    <row r="217" spans="1:65">
      <c r="A217" s="30"/>
      <c r="B217" s="3" t="s">
        <v>86</v>
      </c>
      <c r="C217" s="29"/>
      <c r="D217" s="13">
        <v>3.0317795234167551E-2</v>
      </c>
      <c r="E217" s="13">
        <v>2.7597910847648319E-2</v>
      </c>
      <c r="F217" s="13">
        <v>7.7122451837395911E-2</v>
      </c>
      <c r="G217" s="13">
        <v>7.709662872724371E-2</v>
      </c>
      <c r="H217" s="13">
        <v>2.4281789072560841E-2</v>
      </c>
      <c r="I217" s="13">
        <v>0.20337797852051673</v>
      </c>
      <c r="J217" s="13">
        <v>7.7321304800718832E-2</v>
      </c>
      <c r="K217" s="13">
        <v>2.2664381689868944E-2</v>
      </c>
      <c r="L217" s="13">
        <v>1.0247924365022429E-2</v>
      </c>
      <c r="M217" s="13">
        <v>3.0669322842409363E-2</v>
      </c>
      <c r="N217" s="13">
        <v>1.7635655965070138E-2</v>
      </c>
      <c r="O217" s="13">
        <v>3.9848263732246869E-2</v>
      </c>
      <c r="P217" s="13">
        <v>4.2860873961592341E-2</v>
      </c>
      <c r="Q217" s="13">
        <v>5.2963874819930534E-2</v>
      </c>
      <c r="R217" s="13">
        <v>3.1605862805199392E-2</v>
      </c>
      <c r="S217" s="13">
        <v>3.5833856840791406E-2</v>
      </c>
      <c r="T217" s="13">
        <v>4.2903367174981222E-2</v>
      </c>
      <c r="U217" s="13">
        <v>1.6691871031400105E-2</v>
      </c>
      <c r="V217" s="13">
        <v>2.013745212322925E-2</v>
      </c>
      <c r="W217" s="13">
        <v>2.2167717378594763E-2</v>
      </c>
      <c r="X217" s="13">
        <v>1.6390412300341391E-2</v>
      </c>
      <c r="Y217" s="13">
        <v>6.8834918103862896E-3</v>
      </c>
      <c r="Z217" s="13">
        <v>6.7869165299553919E-2</v>
      </c>
      <c r="AA217" s="13">
        <v>9.2893910339815797E-2</v>
      </c>
      <c r="AB217" s="13">
        <v>3.4163611259711235E-2</v>
      </c>
      <c r="AC217" s="13">
        <v>0.21486735805491394</v>
      </c>
      <c r="AD217" s="13">
        <v>2.2444433076881889E-2</v>
      </c>
      <c r="AE217" s="13">
        <v>1.3355114986922127E-2</v>
      </c>
      <c r="AF217" s="13">
        <v>2.959547488706905E-2</v>
      </c>
      <c r="AG217" s="149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280</v>
      </c>
      <c r="C218" s="29"/>
      <c r="D218" s="13">
        <v>-0.14383593886857848</v>
      </c>
      <c r="E218" s="13">
        <v>0.24193982736986785</v>
      </c>
      <c r="F218" s="13">
        <v>-0.23131668883343059</v>
      </c>
      <c r="G218" s="13">
        <v>0.19461417574953788</v>
      </c>
      <c r="H218" s="13">
        <v>0.22750219589450382</v>
      </c>
      <c r="I218" s="13">
        <v>0.13294741757759287</v>
      </c>
      <c r="J218" s="13">
        <v>-0.52961170510702471</v>
      </c>
      <c r="K218" s="13">
        <v>-0.37616186500474313</v>
      </c>
      <c r="L218" s="13">
        <v>0.18744362247373036</v>
      </c>
      <c r="M218" s="13">
        <v>4.9768999578225337E-2</v>
      </c>
      <c r="N218" s="13">
        <v>0.17166840526695371</v>
      </c>
      <c r="O218" s="13">
        <v>0.18600951181856895</v>
      </c>
      <c r="P218" s="13">
        <v>0.11717220037081644</v>
      </c>
      <c r="Q218" s="13">
        <v>6.7456799233800435E-3</v>
      </c>
      <c r="R218" s="13">
        <v>-0.16678170935116265</v>
      </c>
      <c r="S218" s="13">
        <v>-0.47941783217637179</v>
      </c>
      <c r="T218" s="13">
        <v>-0.22385931342659082</v>
      </c>
      <c r="U218" s="13">
        <v>0.2089552823011529</v>
      </c>
      <c r="V218" s="13">
        <v>-7.4263932532186883E-2</v>
      </c>
      <c r="W218" s="13">
        <v>-0.11478085699500629</v>
      </c>
      <c r="X218" s="13">
        <v>-3.7066400591803994E-2</v>
      </c>
      <c r="Y218" s="13">
        <v>0.22903283147341424</v>
      </c>
      <c r="Z218" s="13">
        <v>-0.12375838969631736</v>
      </c>
      <c r="AA218" s="13">
        <v>-6.5102748640148089E-2</v>
      </c>
      <c r="AB218" s="13">
        <v>-0.27147178717795284</v>
      </c>
      <c r="AC218" s="13">
        <v>-6.9262184800179871E-2</v>
      </c>
      <c r="AD218" s="13">
        <v>0.31507947078310483</v>
      </c>
      <c r="AE218" s="13">
        <v>-1.858984007588993E-3</v>
      </c>
      <c r="AF218" s="13">
        <v>0.15445907740501563</v>
      </c>
      <c r="AG218" s="149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281</v>
      </c>
      <c r="C219" s="47"/>
      <c r="D219" s="45">
        <v>0.55000000000000004</v>
      </c>
      <c r="E219" s="45">
        <v>0.95</v>
      </c>
      <c r="F219" s="45">
        <v>0.89</v>
      </c>
      <c r="G219" s="45">
        <v>0.76</v>
      </c>
      <c r="H219" s="45">
        <v>0.89</v>
      </c>
      <c r="I219" s="45">
        <v>0.52</v>
      </c>
      <c r="J219" s="45">
        <v>2.0499999999999998</v>
      </c>
      <c r="K219" s="45">
        <v>1.45</v>
      </c>
      <c r="L219" s="45">
        <v>0.74</v>
      </c>
      <c r="M219" s="45">
        <v>0.2</v>
      </c>
      <c r="N219" s="45">
        <v>0.67</v>
      </c>
      <c r="O219" s="45">
        <v>0.73</v>
      </c>
      <c r="P219" s="45">
        <v>0.46</v>
      </c>
      <c r="Q219" s="45">
        <v>0.03</v>
      </c>
      <c r="R219" s="45">
        <v>0.64</v>
      </c>
      <c r="S219" s="45">
        <v>1.86</v>
      </c>
      <c r="T219" s="45">
        <v>0.86</v>
      </c>
      <c r="U219" s="45">
        <v>0.82</v>
      </c>
      <c r="V219" s="45">
        <v>0.28000000000000003</v>
      </c>
      <c r="W219" s="45">
        <v>0.44</v>
      </c>
      <c r="X219" s="45">
        <v>0.14000000000000001</v>
      </c>
      <c r="Y219" s="45">
        <v>0.9</v>
      </c>
      <c r="Z219" s="45">
        <v>0.47</v>
      </c>
      <c r="AA219" s="45">
        <v>0.25</v>
      </c>
      <c r="AB219" s="45">
        <v>1.05</v>
      </c>
      <c r="AC219" s="45">
        <v>0.26</v>
      </c>
      <c r="AD219" s="45">
        <v>1.23</v>
      </c>
      <c r="AE219" s="45">
        <v>0</v>
      </c>
      <c r="AF219" s="45">
        <v>0.61</v>
      </c>
      <c r="AG219" s="149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BM220" s="55"/>
    </row>
    <row r="221" spans="1:65" ht="15">
      <c r="B221" s="8" t="s">
        <v>533</v>
      </c>
      <c r="BM221" s="28" t="s">
        <v>66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229</v>
      </c>
      <c r="E222" s="17" t="s">
        <v>229</v>
      </c>
      <c r="F222" s="17" t="s">
        <v>229</v>
      </c>
      <c r="G222" s="17" t="s">
        <v>229</v>
      </c>
      <c r="H222" s="17" t="s">
        <v>229</v>
      </c>
      <c r="I222" s="17" t="s">
        <v>229</v>
      </c>
      <c r="J222" s="17" t="s">
        <v>229</v>
      </c>
      <c r="K222" s="17" t="s">
        <v>229</v>
      </c>
      <c r="L222" s="17" t="s">
        <v>229</v>
      </c>
      <c r="M222" s="17" t="s">
        <v>229</v>
      </c>
      <c r="N222" s="17" t="s">
        <v>229</v>
      </c>
      <c r="O222" s="17" t="s">
        <v>229</v>
      </c>
      <c r="P222" s="17" t="s">
        <v>229</v>
      </c>
      <c r="Q222" s="17" t="s">
        <v>229</v>
      </c>
      <c r="R222" s="17" t="s">
        <v>229</v>
      </c>
      <c r="S222" s="17" t="s">
        <v>229</v>
      </c>
      <c r="T222" s="17" t="s">
        <v>229</v>
      </c>
      <c r="U222" s="17" t="s">
        <v>229</v>
      </c>
      <c r="V222" s="17" t="s">
        <v>229</v>
      </c>
      <c r="W222" s="17" t="s">
        <v>229</v>
      </c>
      <c r="X222" s="17" t="s">
        <v>229</v>
      </c>
      <c r="Y222" s="17" t="s">
        <v>229</v>
      </c>
      <c r="Z222" s="17" t="s">
        <v>229</v>
      </c>
      <c r="AA222" s="17" t="s">
        <v>229</v>
      </c>
      <c r="AB222" s="17" t="s">
        <v>229</v>
      </c>
      <c r="AC222" s="17" t="s">
        <v>229</v>
      </c>
      <c r="AD222" s="149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230</v>
      </c>
      <c r="C223" s="9" t="s">
        <v>230</v>
      </c>
      <c r="D223" s="147" t="s">
        <v>232</v>
      </c>
      <c r="E223" s="148" t="s">
        <v>233</v>
      </c>
      <c r="F223" s="148" t="s">
        <v>234</v>
      </c>
      <c r="G223" s="148" t="s">
        <v>235</v>
      </c>
      <c r="H223" s="148" t="s">
        <v>236</v>
      </c>
      <c r="I223" s="148" t="s">
        <v>237</v>
      </c>
      <c r="J223" s="148" t="s">
        <v>238</v>
      </c>
      <c r="K223" s="148" t="s">
        <v>239</v>
      </c>
      <c r="L223" s="148" t="s">
        <v>240</v>
      </c>
      <c r="M223" s="148" t="s">
        <v>241</v>
      </c>
      <c r="N223" s="148" t="s">
        <v>242</v>
      </c>
      <c r="O223" s="148" t="s">
        <v>243</v>
      </c>
      <c r="P223" s="148" t="s">
        <v>244</v>
      </c>
      <c r="Q223" s="148" t="s">
        <v>246</v>
      </c>
      <c r="R223" s="148" t="s">
        <v>247</v>
      </c>
      <c r="S223" s="148" t="s">
        <v>250</v>
      </c>
      <c r="T223" s="148" t="s">
        <v>306</v>
      </c>
      <c r="U223" s="148" t="s">
        <v>252</v>
      </c>
      <c r="V223" s="148" t="s">
        <v>253</v>
      </c>
      <c r="W223" s="148" t="s">
        <v>257</v>
      </c>
      <c r="X223" s="148" t="s">
        <v>258</v>
      </c>
      <c r="Y223" s="148" t="s">
        <v>307</v>
      </c>
      <c r="Z223" s="148" t="s">
        <v>261</v>
      </c>
      <c r="AA223" s="148" t="s">
        <v>267</v>
      </c>
      <c r="AB223" s="148" t="s">
        <v>268</v>
      </c>
      <c r="AC223" s="148" t="s">
        <v>269</v>
      </c>
      <c r="AD223" s="149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308</v>
      </c>
      <c r="E224" s="11" t="s">
        <v>309</v>
      </c>
      <c r="F224" s="11" t="s">
        <v>309</v>
      </c>
      <c r="G224" s="11" t="s">
        <v>308</v>
      </c>
      <c r="H224" s="11" t="s">
        <v>115</v>
      </c>
      <c r="I224" s="11" t="s">
        <v>309</v>
      </c>
      <c r="J224" s="11" t="s">
        <v>308</v>
      </c>
      <c r="K224" s="11" t="s">
        <v>308</v>
      </c>
      <c r="L224" s="11" t="s">
        <v>309</v>
      </c>
      <c r="M224" s="11" t="s">
        <v>309</v>
      </c>
      <c r="N224" s="11" t="s">
        <v>309</v>
      </c>
      <c r="O224" s="11" t="s">
        <v>309</v>
      </c>
      <c r="P224" s="11" t="s">
        <v>309</v>
      </c>
      <c r="Q224" s="11" t="s">
        <v>309</v>
      </c>
      <c r="R224" s="11" t="s">
        <v>308</v>
      </c>
      <c r="S224" s="11" t="s">
        <v>309</v>
      </c>
      <c r="T224" s="11" t="s">
        <v>309</v>
      </c>
      <c r="U224" s="11" t="s">
        <v>115</v>
      </c>
      <c r="V224" s="11" t="s">
        <v>308</v>
      </c>
      <c r="W224" s="11" t="s">
        <v>308</v>
      </c>
      <c r="X224" s="11" t="s">
        <v>308</v>
      </c>
      <c r="Y224" s="11" t="s">
        <v>308</v>
      </c>
      <c r="Z224" s="11" t="s">
        <v>308</v>
      </c>
      <c r="AA224" s="11" t="s">
        <v>308</v>
      </c>
      <c r="AB224" s="11" t="s">
        <v>308</v>
      </c>
      <c r="AC224" s="11" t="s">
        <v>308</v>
      </c>
      <c r="AD224" s="149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149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4.74</v>
      </c>
      <c r="E226" s="22">
        <v>4.8600000000000003</v>
      </c>
      <c r="F226" s="150" t="s">
        <v>105</v>
      </c>
      <c r="G226" s="22">
        <v>4.7</v>
      </c>
      <c r="H226" s="22">
        <v>4.7073218422820267</v>
      </c>
      <c r="I226" s="22">
        <v>4.83</v>
      </c>
      <c r="J226" s="152">
        <v>4.21</v>
      </c>
      <c r="K226" s="22">
        <v>4.87</v>
      </c>
      <c r="L226" s="22">
        <v>4.68</v>
      </c>
      <c r="M226" s="22">
        <v>4.7699999999999996</v>
      </c>
      <c r="N226" s="22">
        <v>4.93</v>
      </c>
      <c r="O226" s="22">
        <v>4.96</v>
      </c>
      <c r="P226" s="22">
        <v>4.96</v>
      </c>
      <c r="Q226" s="22">
        <v>4.7</v>
      </c>
      <c r="R226" s="22">
        <v>4.4000000000000004</v>
      </c>
      <c r="S226" s="22">
        <v>4.8</v>
      </c>
      <c r="T226" s="22">
        <v>5.0199999999999996</v>
      </c>
      <c r="U226" s="22">
        <v>4.84</v>
      </c>
      <c r="V226" s="22">
        <v>4.5747999999999998</v>
      </c>
      <c r="W226" s="150">
        <v>4.1176997861572344</v>
      </c>
      <c r="X226" s="150">
        <v>4.2</v>
      </c>
      <c r="Y226" s="22">
        <v>4.5574652997810787</v>
      </c>
      <c r="Z226" s="22">
        <v>4.8375000000000004</v>
      </c>
      <c r="AA226" s="22">
        <v>4.8</v>
      </c>
      <c r="AB226" s="152">
        <v>4.88</v>
      </c>
      <c r="AC226" s="22">
        <v>4.87</v>
      </c>
      <c r="AD226" s="149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4.6900000000000004</v>
      </c>
      <c r="E227" s="11">
        <v>4.91</v>
      </c>
      <c r="F227" s="151">
        <v>5</v>
      </c>
      <c r="G227" s="11">
        <v>4.53</v>
      </c>
      <c r="H227" s="11">
        <v>4.674617310311417</v>
      </c>
      <c r="I227" s="11">
        <v>4.9400000000000004</v>
      </c>
      <c r="J227" s="11">
        <v>4.53</v>
      </c>
      <c r="K227" s="11">
        <v>4.78</v>
      </c>
      <c r="L227" s="11">
        <v>4.58</v>
      </c>
      <c r="M227" s="11">
        <v>4.97</v>
      </c>
      <c r="N227" s="11">
        <v>4.8899999999999997</v>
      </c>
      <c r="O227" s="11">
        <v>4.82</v>
      </c>
      <c r="P227" s="11">
        <v>4.79</v>
      </c>
      <c r="Q227" s="11">
        <v>5</v>
      </c>
      <c r="R227" s="11">
        <v>4.5999999999999996</v>
      </c>
      <c r="S227" s="11">
        <v>5.1100000000000003</v>
      </c>
      <c r="T227" s="11">
        <v>4.87</v>
      </c>
      <c r="U227" s="11">
        <v>4.87</v>
      </c>
      <c r="V227" s="11">
        <v>4.4532999999999996</v>
      </c>
      <c r="W227" s="151">
        <v>4.0595277537593804</v>
      </c>
      <c r="X227" s="151">
        <v>4.0999999999999996</v>
      </c>
      <c r="Y227" s="11">
        <v>4.5136832333680799</v>
      </c>
      <c r="Z227" s="11">
        <v>4.6429</v>
      </c>
      <c r="AA227" s="11">
        <v>4.5</v>
      </c>
      <c r="AB227" s="11">
        <v>4.79</v>
      </c>
      <c r="AC227" s="11">
        <v>4.76</v>
      </c>
      <c r="AD227" s="149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25</v>
      </c>
    </row>
    <row r="228" spans="1:65">
      <c r="A228" s="30"/>
      <c r="B228" s="19">
        <v>1</v>
      </c>
      <c r="C228" s="9">
        <v>3</v>
      </c>
      <c r="D228" s="11">
        <v>4.71</v>
      </c>
      <c r="E228" s="11">
        <v>4.8099999999999996</v>
      </c>
      <c r="F228" s="151">
        <v>5</v>
      </c>
      <c r="G228" s="11">
        <v>4.58</v>
      </c>
      <c r="H228" s="11">
        <v>4.7629412240663562</v>
      </c>
      <c r="I228" s="145">
        <v>5.44</v>
      </c>
      <c r="J228" s="11">
        <v>4.7699999999999996</v>
      </c>
      <c r="K228" s="11">
        <v>4.7699999999999996</v>
      </c>
      <c r="L228" s="11">
        <v>4.53</v>
      </c>
      <c r="M228" s="11">
        <v>4.63</v>
      </c>
      <c r="N228" s="11">
        <v>4.8600000000000003</v>
      </c>
      <c r="O228" s="11">
        <v>4.95</v>
      </c>
      <c r="P228" s="145">
        <v>5.46</v>
      </c>
      <c r="Q228" s="11">
        <v>5</v>
      </c>
      <c r="R228" s="11">
        <v>4.4000000000000004</v>
      </c>
      <c r="S228" s="11">
        <v>4.7699999999999996</v>
      </c>
      <c r="T228" s="11">
        <v>4.8600000000000003</v>
      </c>
      <c r="U228" s="11">
        <v>4.91</v>
      </c>
      <c r="V228" s="11">
        <v>4.3266</v>
      </c>
      <c r="W228" s="151">
        <v>4.1814278745407396</v>
      </c>
      <c r="X228" s="151">
        <v>4.3</v>
      </c>
      <c r="Y228" s="11">
        <v>4.6703195064329295</v>
      </c>
      <c r="Z228" s="11">
        <v>4.8803000000000001</v>
      </c>
      <c r="AA228" s="11">
        <v>4.8</v>
      </c>
      <c r="AB228" s="11">
        <v>4.74</v>
      </c>
      <c r="AC228" s="11">
        <v>4.57</v>
      </c>
      <c r="AD228" s="149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4.75</v>
      </c>
      <c r="E229" s="11">
        <v>5.01</v>
      </c>
      <c r="F229" s="151">
        <v>5</v>
      </c>
      <c r="G229" s="11">
        <v>4.76</v>
      </c>
      <c r="H229" s="11">
        <v>4.7393307541978986</v>
      </c>
      <c r="I229" s="145">
        <v>5.66</v>
      </c>
      <c r="J229" s="11">
        <v>4.8</v>
      </c>
      <c r="K229" s="11">
        <v>4.76</v>
      </c>
      <c r="L229" s="11">
        <v>4.6500000000000004</v>
      </c>
      <c r="M229" s="11">
        <v>4.58</v>
      </c>
      <c r="N229" s="11">
        <v>4.83</v>
      </c>
      <c r="O229" s="11">
        <v>5</v>
      </c>
      <c r="P229" s="11">
        <v>4.87</v>
      </c>
      <c r="Q229" s="11">
        <v>5</v>
      </c>
      <c r="R229" s="11">
        <v>4.5</v>
      </c>
      <c r="S229" s="11">
        <v>5.0599999999999996</v>
      </c>
      <c r="T229" s="11">
        <v>5.03</v>
      </c>
      <c r="U229" s="11">
        <v>4.8600000000000003</v>
      </c>
      <c r="V229" s="11">
        <v>4.5143000000000004</v>
      </c>
      <c r="W229" s="151">
        <v>4.1179491916438504</v>
      </c>
      <c r="X229" s="151">
        <v>4.2</v>
      </c>
      <c r="Y229" s="11">
        <v>4.4809149501712398</v>
      </c>
      <c r="Z229" s="11">
        <v>4.9247499999999995</v>
      </c>
      <c r="AA229" s="11">
        <v>4.8</v>
      </c>
      <c r="AB229" s="11">
        <v>4.7</v>
      </c>
      <c r="AC229" s="11">
        <v>4.72</v>
      </c>
      <c r="AD229" s="149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4.777604950577742</v>
      </c>
    </row>
    <row r="230" spans="1:65">
      <c r="A230" s="30"/>
      <c r="B230" s="19">
        <v>1</v>
      </c>
      <c r="C230" s="9">
        <v>5</v>
      </c>
      <c r="D230" s="11">
        <v>4.84</v>
      </c>
      <c r="E230" s="11">
        <v>4.6900000000000004</v>
      </c>
      <c r="F230" s="151">
        <v>5</v>
      </c>
      <c r="G230" s="11">
        <v>4.53</v>
      </c>
      <c r="H230" s="11">
        <v>4.6896071071791168</v>
      </c>
      <c r="I230" s="11">
        <v>4.9400000000000004</v>
      </c>
      <c r="J230" s="11">
        <v>4.7300000000000004</v>
      </c>
      <c r="K230" s="145">
        <v>4.4800000000000004</v>
      </c>
      <c r="L230" s="11">
        <v>4.7</v>
      </c>
      <c r="M230" s="11">
        <v>4.57</v>
      </c>
      <c r="N230" s="11">
        <v>4.8600000000000003</v>
      </c>
      <c r="O230" s="11">
        <v>4.92</v>
      </c>
      <c r="P230" s="11">
        <v>5.29</v>
      </c>
      <c r="Q230" s="11">
        <v>5.0999999999999996</v>
      </c>
      <c r="R230" s="11">
        <v>4.5</v>
      </c>
      <c r="S230" s="11">
        <v>4.8</v>
      </c>
      <c r="T230" s="11">
        <v>4.8899999999999997</v>
      </c>
      <c r="U230" s="11">
        <v>4.82</v>
      </c>
      <c r="V230" s="11">
        <v>4.7041000000000004</v>
      </c>
      <c r="W230" s="151">
        <v>4.0905071846716332</v>
      </c>
      <c r="X230" s="151">
        <v>4.3</v>
      </c>
      <c r="Y230" s="11">
        <v>4.4513851808079314</v>
      </c>
      <c r="Z230" s="11">
        <v>4.5823999999999998</v>
      </c>
      <c r="AA230" s="11">
        <v>4.7</v>
      </c>
      <c r="AB230" s="11">
        <v>4.7</v>
      </c>
      <c r="AC230" s="11">
        <v>4.6900000000000004</v>
      </c>
      <c r="AD230" s="149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27</v>
      </c>
    </row>
    <row r="231" spans="1:65">
      <c r="A231" s="30"/>
      <c r="B231" s="19">
        <v>1</v>
      </c>
      <c r="C231" s="9">
        <v>6</v>
      </c>
      <c r="D231" s="11">
        <v>4.75</v>
      </c>
      <c r="E231" s="11">
        <v>4.88</v>
      </c>
      <c r="F231" s="151">
        <v>5</v>
      </c>
      <c r="G231" s="11">
        <v>4.79</v>
      </c>
      <c r="H231" s="11">
        <v>4.7413283754169369</v>
      </c>
      <c r="I231" s="11">
        <v>5.13</v>
      </c>
      <c r="J231" s="11">
        <v>4.97</v>
      </c>
      <c r="K231" s="11">
        <v>4.7300000000000004</v>
      </c>
      <c r="L231" s="11">
        <v>4.67</v>
      </c>
      <c r="M231" s="11">
        <v>4.66</v>
      </c>
      <c r="N231" s="11">
        <v>4.9000000000000004</v>
      </c>
      <c r="O231" s="11">
        <v>4.74</v>
      </c>
      <c r="P231" s="11">
        <v>4.91</v>
      </c>
      <c r="Q231" s="11">
        <v>5.3</v>
      </c>
      <c r="R231" s="11">
        <v>4.5999999999999996</v>
      </c>
      <c r="S231" s="11">
        <v>5.15</v>
      </c>
      <c r="T231" s="11">
        <v>4.87</v>
      </c>
      <c r="U231" s="11">
        <v>4.87</v>
      </c>
      <c r="V231" s="11">
        <v>4.8353999999999999</v>
      </c>
      <c r="W231" s="151">
        <v>4.0928815250659243</v>
      </c>
      <c r="X231" s="151">
        <v>4.2</v>
      </c>
      <c r="Y231" s="11">
        <v>4.5996683957134978</v>
      </c>
      <c r="Z231" s="11">
        <v>4.8185500000000001</v>
      </c>
      <c r="AA231" s="11">
        <v>4.8</v>
      </c>
      <c r="AB231" s="11">
        <v>4.72</v>
      </c>
      <c r="AC231" s="11">
        <v>4.76</v>
      </c>
      <c r="AD231" s="149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277</v>
      </c>
      <c r="C232" s="12"/>
      <c r="D232" s="23">
        <v>4.746666666666667</v>
      </c>
      <c r="E232" s="23">
        <v>4.8599999999999994</v>
      </c>
      <c r="F232" s="23">
        <v>5</v>
      </c>
      <c r="G232" s="23">
        <v>4.6483333333333334</v>
      </c>
      <c r="H232" s="23">
        <v>4.7191911022422923</v>
      </c>
      <c r="I232" s="23">
        <v>5.1566666666666672</v>
      </c>
      <c r="J232" s="23">
        <v>4.668333333333333</v>
      </c>
      <c r="K232" s="23">
        <v>4.7316666666666665</v>
      </c>
      <c r="L232" s="23">
        <v>4.6349999999999989</v>
      </c>
      <c r="M232" s="23">
        <v>4.6966666666666663</v>
      </c>
      <c r="N232" s="23">
        <v>4.878333333333333</v>
      </c>
      <c r="O232" s="23">
        <v>4.8983333333333334</v>
      </c>
      <c r="P232" s="23">
        <v>5.0466666666666669</v>
      </c>
      <c r="Q232" s="23">
        <v>5.0166666666666666</v>
      </c>
      <c r="R232" s="23">
        <v>4.5</v>
      </c>
      <c r="S232" s="23">
        <v>4.9483333333333333</v>
      </c>
      <c r="T232" s="23">
        <v>4.9233333333333338</v>
      </c>
      <c r="U232" s="23">
        <v>4.8616666666666672</v>
      </c>
      <c r="V232" s="23">
        <v>4.5680833333333331</v>
      </c>
      <c r="W232" s="23">
        <v>4.1099988859731269</v>
      </c>
      <c r="X232" s="23">
        <v>4.2166666666666668</v>
      </c>
      <c r="Y232" s="23">
        <v>4.5455727610457926</v>
      </c>
      <c r="Z232" s="23">
        <v>4.7810666666666668</v>
      </c>
      <c r="AA232" s="23">
        <v>4.7333333333333334</v>
      </c>
      <c r="AB232" s="23">
        <v>4.7549999999999999</v>
      </c>
      <c r="AC232" s="23">
        <v>4.7283333333333326</v>
      </c>
      <c r="AD232" s="149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278</v>
      </c>
      <c r="C233" s="29"/>
      <c r="D233" s="11">
        <v>4.7450000000000001</v>
      </c>
      <c r="E233" s="11">
        <v>4.87</v>
      </c>
      <c r="F233" s="11">
        <v>5</v>
      </c>
      <c r="G233" s="11">
        <v>4.6400000000000006</v>
      </c>
      <c r="H233" s="11">
        <v>4.7233262982399626</v>
      </c>
      <c r="I233" s="11">
        <v>5.0350000000000001</v>
      </c>
      <c r="J233" s="11">
        <v>4.75</v>
      </c>
      <c r="K233" s="11">
        <v>4.7649999999999997</v>
      </c>
      <c r="L233" s="11">
        <v>4.66</v>
      </c>
      <c r="M233" s="11">
        <v>4.6449999999999996</v>
      </c>
      <c r="N233" s="11">
        <v>4.875</v>
      </c>
      <c r="O233" s="11">
        <v>4.9350000000000005</v>
      </c>
      <c r="P233" s="11">
        <v>4.9350000000000005</v>
      </c>
      <c r="Q233" s="11">
        <v>5</v>
      </c>
      <c r="R233" s="11">
        <v>4.5</v>
      </c>
      <c r="S233" s="11">
        <v>4.93</v>
      </c>
      <c r="T233" s="11">
        <v>4.88</v>
      </c>
      <c r="U233" s="11">
        <v>4.8650000000000002</v>
      </c>
      <c r="V233" s="11">
        <v>4.5445500000000001</v>
      </c>
      <c r="W233" s="11">
        <v>4.1052906556115794</v>
      </c>
      <c r="X233" s="11">
        <v>4.2</v>
      </c>
      <c r="Y233" s="11">
        <v>4.5355742665745797</v>
      </c>
      <c r="Z233" s="11">
        <v>4.8280250000000002</v>
      </c>
      <c r="AA233" s="11">
        <v>4.8</v>
      </c>
      <c r="AB233" s="11">
        <v>4.7300000000000004</v>
      </c>
      <c r="AC233" s="11">
        <v>4.74</v>
      </c>
      <c r="AD233" s="149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279</v>
      </c>
      <c r="C234" s="29"/>
      <c r="D234" s="24">
        <v>5.1639777949432093E-2</v>
      </c>
      <c r="E234" s="24">
        <v>0.10658330075579368</v>
      </c>
      <c r="F234" s="24">
        <v>0</v>
      </c>
      <c r="G234" s="24">
        <v>0.11651895410904888</v>
      </c>
      <c r="H234" s="24">
        <v>3.4095901886067044E-2</v>
      </c>
      <c r="I234" s="24">
        <v>0.3270881634462896</v>
      </c>
      <c r="J234" s="24">
        <v>0.26521060813373704</v>
      </c>
      <c r="K234" s="24">
        <v>0.13197221929886088</v>
      </c>
      <c r="L234" s="24">
        <v>6.5954529791364513E-2</v>
      </c>
      <c r="M234" s="24">
        <v>0.15200877167672466</v>
      </c>
      <c r="N234" s="24">
        <v>3.5449494589720972E-2</v>
      </c>
      <c r="O234" s="24">
        <v>9.8471654127808006E-2</v>
      </c>
      <c r="P234" s="24">
        <v>0.26583202716502513</v>
      </c>
      <c r="Q234" s="24">
        <v>0.19407902170679503</v>
      </c>
      <c r="R234" s="24">
        <v>8.9442719099991269E-2</v>
      </c>
      <c r="S234" s="24">
        <v>0.17611549240957408</v>
      </c>
      <c r="T234" s="24">
        <v>7.9414524280301851E-2</v>
      </c>
      <c r="U234" s="24">
        <v>3.0605010483034736E-2</v>
      </c>
      <c r="V234" s="24">
        <v>0.18132065978996073</v>
      </c>
      <c r="W234" s="24">
        <v>4.1097146574153386E-2</v>
      </c>
      <c r="X234" s="24">
        <v>7.5277265270908111E-2</v>
      </c>
      <c r="Y234" s="24">
        <v>8.0868282294130442E-2</v>
      </c>
      <c r="Z234" s="24">
        <v>0.13685053769228189</v>
      </c>
      <c r="AA234" s="24">
        <v>0.12110601416389959</v>
      </c>
      <c r="AB234" s="24">
        <v>6.9785385289471535E-2</v>
      </c>
      <c r="AC234" s="24">
        <v>9.8674549234676737E-2</v>
      </c>
      <c r="AD234" s="203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86</v>
      </c>
      <c r="C235" s="29"/>
      <c r="D235" s="13">
        <v>1.0879166702829794E-2</v>
      </c>
      <c r="E235" s="13">
        <v>2.1930720320122159E-2</v>
      </c>
      <c r="F235" s="13">
        <v>0</v>
      </c>
      <c r="G235" s="13">
        <v>2.5066824118117361E-2</v>
      </c>
      <c r="H235" s="13">
        <v>7.2249462137412923E-3</v>
      </c>
      <c r="I235" s="13">
        <v>6.3430154514471149E-2</v>
      </c>
      <c r="J235" s="13">
        <v>5.6810555116116469E-2</v>
      </c>
      <c r="K235" s="13">
        <v>2.7891275653158343E-2</v>
      </c>
      <c r="L235" s="13">
        <v>1.4229672015396879E-2</v>
      </c>
      <c r="M235" s="13">
        <v>3.2365245921233077E-2</v>
      </c>
      <c r="N235" s="13">
        <v>7.2667224987470391E-3</v>
      </c>
      <c r="O235" s="13">
        <v>2.0103093731434093E-2</v>
      </c>
      <c r="P235" s="13">
        <v>5.2674774207072346E-2</v>
      </c>
      <c r="Q235" s="13">
        <v>3.8686848180756482E-2</v>
      </c>
      <c r="R235" s="13">
        <v>1.9876159799998058E-2</v>
      </c>
      <c r="S235" s="13">
        <v>3.5590870813655931E-2</v>
      </c>
      <c r="T235" s="13">
        <v>1.6130235128023394E-2</v>
      </c>
      <c r="U235" s="13">
        <v>6.295168422975948E-3</v>
      </c>
      <c r="V235" s="13">
        <v>3.9692940465175568E-2</v>
      </c>
      <c r="W235" s="13">
        <v>9.9993084461439674E-3</v>
      </c>
      <c r="X235" s="13">
        <v>1.7852315874523662E-2</v>
      </c>
      <c r="Y235" s="13">
        <v>1.7790559417978649E-2</v>
      </c>
      <c r="Z235" s="13">
        <v>2.8623432224109381E-2</v>
      </c>
      <c r="AA235" s="13">
        <v>2.5585777640260477E-2</v>
      </c>
      <c r="AB235" s="13">
        <v>1.4676211417344171E-2</v>
      </c>
      <c r="AC235" s="13">
        <v>2.0868780239973933E-2</v>
      </c>
      <c r="AD235" s="149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280</v>
      </c>
      <c r="C236" s="29"/>
      <c r="D236" s="13">
        <v>-6.4756890180578397E-3</v>
      </c>
      <c r="E236" s="13">
        <v>1.7246099305949114E-2</v>
      </c>
      <c r="F236" s="13">
        <v>4.654948488266375E-2</v>
      </c>
      <c r="G236" s="13">
        <v>-2.7057828887416924E-2</v>
      </c>
      <c r="H236" s="13">
        <v>-1.2226596577095794E-2</v>
      </c>
      <c r="I236" s="13">
        <v>7.9341368742320562E-2</v>
      </c>
      <c r="J236" s="13">
        <v>-2.2871630947886357E-2</v>
      </c>
      <c r="K236" s="13">
        <v>-9.6153374727059315E-3</v>
      </c>
      <c r="L236" s="13">
        <v>-2.9848627513770931E-2</v>
      </c>
      <c r="M236" s="13">
        <v>-1.694118386688459E-2</v>
      </c>
      <c r="N236" s="13">
        <v>2.1083447417185486E-2</v>
      </c>
      <c r="O236" s="13">
        <v>2.5269645356716275E-2</v>
      </c>
      <c r="P236" s="13">
        <v>5.6317280074901888E-2</v>
      </c>
      <c r="Q236" s="13">
        <v>5.0037983165605926E-2</v>
      </c>
      <c r="R236" s="13">
        <v>-5.8105463605602647E-2</v>
      </c>
      <c r="S236" s="13">
        <v>3.5735140205542804E-2</v>
      </c>
      <c r="T236" s="13">
        <v>3.050239278112965E-2</v>
      </c>
      <c r="U236" s="13">
        <v>1.7594949134243532E-2</v>
      </c>
      <c r="V236" s="13">
        <v>-4.3854948119783743E-2</v>
      </c>
      <c r="W236" s="13">
        <v>-0.13973655660330042</v>
      </c>
      <c r="X236" s="13">
        <v>-0.1174099344156202</v>
      </c>
      <c r="Y236" s="13">
        <v>-4.8566633686171645E-2</v>
      </c>
      <c r="Z236" s="13">
        <v>7.2457143793491774E-4</v>
      </c>
      <c r="AA236" s="13">
        <v>-9.2664876444116251E-3</v>
      </c>
      <c r="AB236" s="13">
        <v>-4.7314398765868626E-3</v>
      </c>
      <c r="AC236" s="13">
        <v>-1.0313037129294544E-2</v>
      </c>
      <c r="AD236" s="149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281</v>
      </c>
      <c r="C237" s="47"/>
      <c r="D237" s="45">
        <v>7.0000000000000007E-2</v>
      </c>
      <c r="E237" s="45">
        <v>0.67</v>
      </c>
      <c r="F237" s="45" t="s">
        <v>282</v>
      </c>
      <c r="G237" s="45">
        <v>0.45</v>
      </c>
      <c r="H237" s="45">
        <v>7.0000000000000007E-2</v>
      </c>
      <c r="I237" s="45">
        <v>2.2200000000000002</v>
      </c>
      <c r="J237" s="45">
        <v>0.34</v>
      </c>
      <c r="K237" s="45">
        <v>0.01</v>
      </c>
      <c r="L237" s="45">
        <v>0.52</v>
      </c>
      <c r="M237" s="45">
        <v>0.19</v>
      </c>
      <c r="N237" s="45">
        <v>0.76</v>
      </c>
      <c r="O237" s="45">
        <v>0.87</v>
      </c>
      <c r="P237" s="45">
        <v>1.65</v>
      </c>
      <c r="Q237" s="45">
        <v>1.49</v>
      </c>
      <c r="R237" s="45">
        <v>1.23</v>
      </c>
      <c r="S237" s="45">
        <v>1.1299999999999999</v>
      </c>
      <c r="T237" s="45">
        <v>1</v>
      </c>
      <c r="U237" s="45">
        <v>0.67</v>
      </c>
      <c r="V237" s="45">
        <v>0.87</v>
      </c>
      <c r="W237" s="45">
        <v>3.28</v>
      </c>
      <c r="X237" s="45">
        <v>2.71</v>
      </c>
      <c r="Y237" s="45">
        <v>0.99</v>
      </c>
      <c r="Z237" s="45">
        <v>0.25</v>
      </c>
      <c r="AA237" s="45">
        <v>0</v>
      </c>
      <c r="AB237" s="45">
        <v>0.11</v>
      </c>
      <c r="AC237" s="45">
        <v>0.03</v>
      </c>
      <c r="AD237" s="149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BM238" s="55"/>
    </row>
    <row r="239" spans="1:65" ht="15">
      <c r="B239" s="8" t="s">
        <v>534</v>
      </c>
      <c r="BM239" s="28" t="s">
        <v>66</v>
      </c>
    </row>
    <row r="240" spans="1:65" ht="15">
      <c r="A240" s="25" t="s">
        <v>0</v>
      </c>
      <c r="B240" s="18" t="s">
        <v>111</v>
      </c>
      <c r="C240" s="15" t="s">
        <v>112</v>
      </c>
      <c r="D240" s="16" t="s">
        <v>229</v>
      </c>
      <c r="E240" s="17" t="s">
        <v>229</v>
      </c>
      <c r="F240" s="17" t="s">
        <v>229</v>
      </c>
      <c r="G240" s="17" t="s">
        <v>229</v>
      </c>
      <c r="H240" s="17" t="s">
        <v>229</v>
      </c>
      <c r="I240" s="17" t="s">
        <v>229</v>
      </c>
      <c r="J240" s="17" t="s">
        <v>229</v>
      </c>
      <c r="K240" s="17" t="s">
        <v>229</v>
      </c>
      <c r="L240" s="17" t="s">
        <v>229</v>
      </c>
      <c r="M240" s="17" t="s">
        <v>229</v>
      </c>
      <c r="N240" s="17" t="s">
        <v>229</v>
      </c>
      <c r="O240" s="17" t="s">
        <v>229</v>
      </c>
      <c r="P240" s="17" t="s">
        <v>229</v>
      </c>
      <c r="Q240" s="17" t="s">
        <v>229</v>
      </c>
      <c r="R240" s="17" t="s">
        <v>229</v>
      </c>
      <c r="S240" s="17" t="s">
        <v>229</v>
      </c>
      <c r="T240" s="17" t="s">
        <v>229</v>
      </c>
      <c r="U240" s="17" t="s">
        <v>229</v>
      </c>
      <c r="V240" s="17" t="s">
        <v>229</v>
      </c>
      <c r="W240" s="17" t="s">
        <v>229</v>
      </c>
      <c r="X240" s="17" t="s">
        <v>229</v>
      </c>
      <c r="Y240" s="17" t="s">
        <v>229</v>
      </c>
      <c r="Z240" s="17" t="s">
        <v>229</v>
      </c>
      <c r="AA240" s="17" t="s">
        <v>229</v>
      </c>
      <c r="AB240" s="17" t="s">
        <v>229</v>
      </c>
      <c r="AC240" s="17" t="s">
        <v>229</v>
      </c>
      <c r="AD240" s="17" t="s">
        <v>229</v>
      </c>
      <c r="AE240" s="17" t="s">
        <v>229</v>
      </c>
      <c r="AF240" s="17" t="s">
        <v>229</v>
      </c>
      <c r="AG240" s="17" t="s">
        <v>229</v>
      </c>
      <c r="AH240" s="17" t="s">
        <v>229</v>
      </c>
      <c r="AI240" s="149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47" t="s">
        <v>232</v>
      </c>
      <c r="E241" s="148" t="s">
        <v>233</v>
      </c>
      <c r="F241" s="148" t="s">
        <v>234</v>
      </c>
      <c r="G241" s="148" t="s">
        <v>235</v>
      </c>
      <c r="H241" s="148" t="s">
        <v>236</v>
      </c>
      <c r="I241" s="148" t="s">
        <v>237</v>
      </c>
      <c r="J241" s="148" t="s">
        <v>238</v>
      </c>
      <c r="K241" s="148" t="s">
        <v>239</v>
      </c>
      <c r="L241" s="148" t="s">
        <v>240</v>
      </c>
      <c r="M241" s="148" t="s">
        <v>241</v>
      </c>
      <c r="N241" s="148" t="s">
        <v>242</v>
      </c>
      <c r="O241" s="148" t="s">
        <v>243</v>
      </c>
      <c r="P241" s="148" t="s">
        <v>244</v>
      </c>
      <c r="Q241" s="148" t="s">
        <v>246</v>
      </c>
      <c r="R241" s="148" t="s">
        <v>247</v>
      </c>
      <c r="S241" s="148" t="s">
        <v>249</v>
      </c>
      <c r="T241" s="148" t="s">
        <v>250</v>
      </c>
      <c r="U241" s="148" t="s">
        <v>306</v>
      </c>
      <c r="V241" s="148" t="s">
        <v>252</v>
      </c>
      <c r="W241" s="148" t="s">
        <v>253</v>
      </c>
      <c r="X241" s="148" t="s">
        <v>254</v>
      </c>
      <c r="Y241" s="148" t="s">
        <v>257</v>
      </c>
      <c r="Z241" s="148" t="s">
        <v>258</v>
      </c>
      <c r="AA241" s="148" t="s">
        <v>259</v>
      </c>
      <c r="AB241" s="148" t="s">
        <v>307</v>
      </c>
      <c r="AC241" s="148" t="s">
        <v>261</v>
      </c>
      <c r="AD241" s="148" t="s">
        <v>262</v>
      </c>
      <c r="AE241" s="148" t="s">
        <v>263</v>
      </c>
      <c r="AF241" s="148" t="s">
        <v>267</v>
      </c>
      <c r="AG241" s="148" t="s">
        <v>268</v>
      </c>
      <c r="AH241" s="148" t="s">
        <v>269</v>
      </c>
      <c r="AI241" s="149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309</v>
      </c>
      <c r="E242" s="11" t="s">
        <v>309</v>
      </c>
      <c r="F242" s="11" t="s">
        <v>309</v>
      </c>
      <c r="G242" s="11" t="s">
        <v>308</v>
      </c>
      <c r="H242" s="11" t="s">
        <v>115</v>
      </c>
      <c r="I242" s="11" t="s">
        <v>309</v>
      </c>
      <c r="J242" s="11" t="s">
        <v>115</v>
      </c>
      <c r="K242" s="11" t="s">
        <v>308</v>
      </c>
      <c r="L242" s="11" t="s">
        <v>309</v>
      </c>
      <c r="M242" s="11" t="s">
        <v>309</v>
      </c>
      <c r="N242" s="11" t="s">
        <v>309</v>
      </c>
      <c r="O242" s="11" t="s">
        <v>309</v>
      </c>
      <c r="P242" s="11" t="s">
        <v>309</v>
      </c>
      <c r="Q242" s="11" t="s">
        <v>309</v>
      </c>
      <c r="R242" s="11" t="s">
        <v>308</v>
      </c>
      <c r="S242" s="11" t="s">
        <v>308</v>
      </c>
      <c r="T242" s="11" t="s">
        <v>309</v>
      </c>
      <c r="U242" s="11" t="s">
        <v>309</v>
      </c>
      <c r="V242" s="11" t="s">
        <v>115</v>
      </c>
      <c r="W242" s="11" t="s">
        <v>115</v>
      </c>
      <c r="X242" s="11" t="s">
        <v>308</v>
      </c>
      <c r="Y242" s="11" t="s">
        <v>115</v>
      </c>
      <c r="Z242" s="11" t="s">
        <v>308</v>
      </c>
      <c r="AA242" s="11" t="s">
        <v>115</v>
      </c>
      <c r="AB242" s="11" t="s">
        <v>308</v>
      </c>
      <c r="AC242" s="11" t="s">
        <v>308</v>
      </c>
      <c r="AD242" s="11" t="s">
        <v>308</v>
      </c>
      <c r="AE242" s="11" t="s">
        <v>115</v>
      </c>
      <c r="AF242" s="11" t="s">
        <v>115</v>
      </c>
      <c r="AG242" s="11" t="s">
        <v>308</v>
      </c>
      <c r="AH242" s="11" t="s">
        <v>308</v>
      </c>
      <c r="AI242" s="149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149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8">
        <v>1</v>
      </c>
      <c r="C244" s="14">
        <v>1</v>
      </c>
      <c r="D244" s="212">
        <v>68.5</v>
      </c>
      <c r="E244" s="212">
        <v>66.400000000000006</v>
      </c>
      <c r="F244" s="213">
        <v>55.4</v>
      </c>
      <c r="G244" s="212">
        <v>64.400000000000006</v>
      </c>
      <c r="H244" s="212">
        <v>65.232316794586097</v>
      </c>
      <c r="I244" s="212">
        <v>69</v>
      </c>
      <c r="J244" s="213">
        <v>76</v>
      </c>
      <c r="K244" s="212">
        <v>69</v>
      </c>
      <c r="L244" s="212">
        <v>71.099999999999994</v>
      </c>
      <c r="M244" s="212">
        <v>66.599999999999994</v>
      </c>
      <c r="N244" s="212">
        <v>70.8</v>
      </c>
      <c r="O244" s="212">
        <v>64.8</v>
      </c>
      <c r="P244" s="212">
        <v>67.599999999999994</v>
      </c>
      <c r="Q244" s="213">
        <v>61.199999999999996</v>
      </c>
      <c r="R244" s="212">
        <v>64</v>
      </c>
      <c r="S244" s="212">
        <v>69.599999999999994</v>
      </c>
      <c r="T244" s="212">
        <v>70.099999999999994</v>
      </c>
      <c r="U244" s="212">
        <v>71.5</v>
      </c>
      <c r="V244" s="213">
        <v>78.099999999999994</v>
      </c>
      <c r="W244" s="212">
        <v>66.957499999999996</v>
      </c>
      <c r="X244" s="212">
        <v>70.92</v>
      </c>
      <c r="Y244" s="212">
        <v>67.485600000000005</v>
      </c>
      <c r="Z244" s="214">
        <v>77.3</v>
      </c>
      <c r="AA244" s="212">
        <v>69</v>
      </c>
      <c r="AB244" s="212">
        <v>64.214217398623205</v>
      </c>
      <c r="AC244" s="212">
        <v>65.5</v>
      </c>
      <c r="AD244" s="212">
        <v>64.400000000000006</v>
      </c>
      <c r="AE244" s="214" t="s">
        <v>95</v>
      </c>
      <c r="AF244" s="212">
        <v>71</v>
      </c>
      <c r="AG244" s="212">
        <v>66.900000000000006</v>
      </c>
      <c r="AH244" s="212">
        <v>66.2</v>
      </c>
      <c r="AI244" s="215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  <c r="BI244" s="216"/>
      <c r="BJ244" s="216"/>
      <c r="BK244" s="216"/>
      <c r="BL244" s="216"/>
      <c r="BM244" s="217">
        <v>1</v>
      </c>
    </row>
    <row r="245" spans="1:65">
      <c r="A245" s="30"/>
      <c r="B245" s="19">
        <v>1</v>
      </c>
      <c r="C245" s="9">
        <v>2</v>
      </c>
      <c r="D245" s="218">
        <v>69.599999999999994</v>
      </c>
      <c r="E245" s="218">
        <v>66.3</v>
      </c>
      <c r="F245" s="218">
        <v>69</v>
      </c>
      <c r="G245" s="218">
        <v>66.3</v>
      </c>
      <c r="H245" s="218">
        <v>66.270557334965034</v>
      </c>
      <c r="I245" s="218">
        <v>70</v>
      </c>
      <c r="J245" s="218">
        <v>66</v>
      </c>
      <c r="K245" s="218">
        <v>68</v>
      </c>
      <c r="L245" s="218">
        <v>69.8</v>
      </c>
      <c r="M245" s="218">
        <v>68.099999999999994</v>
      </c>
      <c r="N245" s="218">
        <v>69.900000000000006</v>
      </c>
      <c r="O245" s="218">
        <v>63.6</v>
      </c>
      <c r="P245" s="218">
        <v>64.599999999999994</v>
      </c>
      <c r="Q245" s="218">
        <v>66.3</v>
      </c>
      <c r="R245" s="218">
        <v>66</v>
      </c>
      <c r="S245" s="218">
        <v>65.900000000000006</v>
      </c>
      <c r="T245" s="218">
        <v>73.3</v>
      </c>
      <c r="U245" s="218">
        <v>68.5</v>
      </c>
      <c r="V245" s="218">
        <v>67.099999999999994</v>
      </c>
      <c r="W245" s="218">
        <v>68.341300000000004</v>
      </c>
      <c r="X245" s="218">
        <v>69.27</v>
      </c>
      <c r="Y245" s="218">
        <v>67.203999999999994</v>
      </c>
      <c r="Z245" s="219">
        <v>73.900000000000006</v>
      </c>
      <c r="AA245" s="218">
        <v>70.000000000000014</v>
      </c>
      <c r="AB245" s="218">
        <v>60.883752594229534</v>
      </c>
      <c r="AC245" s="218">
        <v>64.95</v>
      </c>
      <c r="AD245" s="218">
        <v>65</v>
      </c>
      <c r="AE245" s="219" t="s">
        <v>95</v>
      </c>
      <c r="AF245" s="220">
        <v>77</v>
      </c>
      <c r="AG245" s="218">
        <v>65.7</v>
      </c>
      <c r="AH245" s="218">
        <v>65.7</v>
      </c>
      <c r="AI245" s="215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  <c r="BI245" s="216"/>
      <c r="BJ245" s="216"/>
      <c r="BK245" s="216"/>
      <c r="BL245" s="216"/>
      <c r="BM245" s="217">
        <v>26</v>
      </c>
    </row>
    <row r="246" spans="1:65">
      <c r="A246" s="30"/>
      <c r="B246" s="19">
        <v>1</v>
      </c>
      <c r="C246" s="9">
        <v>3</v>
      </c>
      <c r="D246" s="218">
        <v>70.5</v>
      </c>
      <c r="E246" s="218">
        <v>67</v>
      </c>
      <c r="F246" s="218">
        <v>68.5</v>
      </c>
      <c r="G246" s="218">
        <v>63.7</v>
      </c>
      <c r="H246" s="218">
        <v>66.305431235913773</v>
      </c>
      <c r="I246" s="218">
        <v>69</v>
      </c>
      <c r="J246" s="218">
        <v>70</v>
      </c>
      <c r="K246" s="218">
        <v>68</v>
      </c>
      <c r="L246" s="218">
        <v>68.2</v>
      </c>
      <c r="M246" s="218">
        <v>64.599999999999994</v>
      </c>
      <c r="N246" s="218">
        <v>67.599999999999994</v>
      </c>
      <c r="O246" s="218">
        <v>66.7</v>
      </c>
      <c r="P246" s="218">
        <v>71.2</v>
      </c>
      <c r="Q246" s="218">
        <v>67.7</v>
      </c>
      <c r="R246" s="218">
        <v>64</v>
      </c>
      <c r="S246" s="218">
        <v>68.599999999999994</v>
      </c>
      <c r="T246" s="218">
        <v>70.5</v>
      </c>
      <c r="U246" s="218">
        <v>71.099999999999994</v>
      </c>
      <c r="V246" s="218">
        <v>67.400000000000006</v>
      </c>
      <c r="W246" s="218">
        <v>68.947000000000003</v>
      </c>
      <c r="X246" s="218">
        <v>68.989999999999995</v>
      </c>
      <c r="Y246" s="218">
        <v>67.230400000000003</v>
      </c>
      <c r="Z246" s="219">
        <v>76.400000000000006</v>
      </c>
      <c r="AA246" s="218">
        <v>68</v>
      </c>
      <c r="AB246" s="218">
        <v>66.181044901911065</v>
      </c>
      <c r="AC246" s="218">
        <v>66.699999999999989</v>
      </c>
      <c r="AD246" s="218">
        <v>63</v>
      </c>
      <c r="AE246" s="219" t="s">
        <v>95</v>
      </c>
      <c r="AF246" s="218">
        <v>73</v>
      </c>
      <c r="AG246" s="218">
        <v>66.099999999999994</v>
      </c>
      <c r="AH246" s="218">
        <v>65.900000000000006</v>
      </c>
      <c r="AI246" s="215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7">
        <v>16</v>
      </c>
    </row>
    <row r="247" spans="1:65">
      <c r="A247" s="30"/>
      <c r="B247" s="19">
        <v>1</v>
      </c>
      <c r="C247" s="9">
        <v>4</v>
      </c>
      <c r="D247" s="218">
        <v>70.5</v>
      </c>
      <c r="E247" s="218">
        <v>67.400000000000006</v>
      </c>
      <c r="F247" s="218">
        <v>67.8</v>
      </c>
      <c r="G247" s="218">
        <v>68.8</v>
      </c>
      <c r="H247" s="218">
        <v>67.116490920453032</v>
      </c>
      <c r="I247" s="218">
        <v>68</v>
      </c>
      <c r="J247" s="218">
        <v>73</v>
      </c>
      <c r="K247" s="218">
        <v>67</v>
      </c>
      <c r="L247" s="218">
        <v>68.7</v>
      </c>
      <c r="M247" s="218">
        <v>63.4</v>
      </c>
      <c r="N247" s="218">
        <v>66.7</v>
      </c>
      <c r="O247" s="218">
        <v>67.8</v>
      </c>
      <c r="P247" s="218">
        <v>65.900000000000006</v>
      </c>
      <c r="Q247" s="218">
        <v>67.2</v>
      </c>
      <c r="R247" s="218">
        <v>64</v>
      </c>
      <c r="S247" s="218">
        <v>68.3</v>
      </c>
      <c r="T247" s="218">
        <v>69.900000000000006</v>
      </c>
      <c r="U247" s="218">
        <v>69.900000000000006</v>
      </c>
      <c r="V247" s="218">
        <v>66.7</v>
      </c>
      <c r="W247" s="218">
        <v>68.333399999999997</v>
      </c>
      <c r="X247" s="218">
        <v>69.319999999999993</v>
      </c>
      <c r="Y247" s="218">
        <v>67.7</v>
      </c>
      <c r="Z247" s="219">
        <v>74.8</v>
      </c>
      <c r="AA247" s="218">
        <v>67</v>
      </c>
      <c r="AB247" s="218">
        <v>62.458206688677215</v>
      </c>
      <c r="AC247" s="218">
        <v>67.400000000000006</v>
      </c>
      <c r="AD247" s="218">
        <v>63.899999999999991</v>
      </c>
      <c r="AE247" s="219" t="s">
        <v>95</v>
      </c>
      <c r="AF247" s="220">
        <v>77</v>
      </c>
      <c r="AG247" s="218">
        <v>64.099999999999994</v>
      </c>
      <c r="AH247" s="218">
        <v>66.099999999999994</v>
      </c>
      <c r="AI247" s="215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7">
        <v>67.515159126113176</v>
      </c>
    </row>
    <row r="248" spans="1:65">
      <c r="A248" s="30"/>
      <c r="B248" s="19">
        <v>1</v>
      </c>
      <c r="C248" s="9">
        <v>5</v>
      </c>
      <c r="D248" s="218">
        <v>70.900000000000006</v>
      </c>
      <c r="E248" s="218">
        <v>65.3</v>
      </c>
      <c r="F248" s="218">
        <v>68</v>
      </c>
      <c r="G248" s="218">
        <v>66.8</v>
      </c>
      <c r="H248" s="218">
        <v>64.916400288876474</v>
      </c>
      <c r="I248" s="218">
        <v>67</v>
      </c>
      <c r="J248" s="218">
        <v>67</v>
      </c>
      <c r="K248" s="218">
        <v>67</v>
      </c>
      <c r="L248" s="218">
        <v>71</v>
      </c>
      <c r="M248" s="218">
        <v>63.3</v>
      </c>
      <c r="N248" s="218">
        <v>65.7</v>
      </c>
      <c r="O248" s="218">
        <v>66.900000000000006</v>
      </c>
      <c r="P248" s="218">
        <v>71.099999999999994</v>
      </c>
      <c r="Q248" s="218">
        <v>66.3</v>
      </c>
      <c r="R248" s="218">
        <v>65</v>
      </c>
      <c r="S248" s="218">
        <v>70.599999999999994</v>
      </c>
      <c r="T248" s="218">
        <v>71.8</v>
      </c>
      <c r="U248" s="218">
        <v>70.900000000000006</v>
      </c>
      <c r="V248" s="218">
        <v>66.3</v>
      </c>
      <c r="W248" s="218">
        <v>68.687100000000001</v>
      </c>
      <c r="X248" s="218">
        <v>70.069999999999993</v>
      </c>
      <c r="Y248" s="218">
        <v>67.215999999999994</v>
      </c>
      <c r="Z248" s="219">
        <v>78.400000000000006</v>
      </c>
      <c r="AA248" s="218">
        <v>68</v>
      </c>
      <c r="AB248" s="218">
        <v>59.447955782185346</v>
      </c>
      <c r="AC248" s="218">
        <v>62.349999999999994</v>
      </c>
      <c r="AD248" s="218">
        <v>65.3</v>
      </c>
      <c r="AE248" s="219" t="s">
        <v>95</v>
      </c>
      <c r="AF248" s="218">
        <v>71</v>
      </c>
      <c r="AG248" s="218">
        <v>64</v>
      </c>
      <c r="AH248" s="218">
        <v>66.7</v>
      </c>
      <c r="AI248" s="215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7">
        <v>28</v>
      </c>
    </row>
    <row r="249" spans="1:65">
      <c r="A249" s="30"/>
      <c r="B249" s="19">
        <v>1</v>
      </c>
      <c r="C249" s="9">
        <v>6</v>
      </c>
      <c r="D249" s="218">
        <v>69.900000000000006</v>
      </c>
      <c r="E249" s="218">
        <v>65.099999999999994</v>
      </c>
      <c r="F249" s="218">
        <v>65.5</v>
      </c>
      <c r="G249" s="218">
        <v>67.599999999999994</v>
      </c>
      <c r="H249" s="218">
        <v>66.174599076908905</v>
      </c>
      <c r="I249" s="218">
        <v>67</v>
      </c>
      <c r="J249" s="218">
        <v>71</v>
      </c>
      <c r="K249" s="220">
        <v>72</v>
      </c>
      <c r="L249" s="218">
        <v>68.5</v>
      </c>
      <c r="M249" s="218">
        <v>64</v>
      </c>
      <c r="N249" s="218">
        <v>66.8</v>
      </c>
      <c r="O249" s="218">
        <v>67.8</v>
      </c>
      <c r="P249" s="218">
        <v>65.8</v>
      </c>
      <c r="Q249" s="218">
        <v>68.900000000000006</v>
      </c>
      <c r="R249" s="218">
        <v>65</v>
      </c>
      <c r="S249" s="218">
        <v>71</v>
      </c>
      <c r="T249" s="218">
        <v>73.3</v>
      </c>
      <c r="U249" s="218">
        <v>70.400000000000006</v>
      </c>
      <c r="V249" s="218">
        <v>67</v>
      </c>
      <c r="W249" s="218">
        <v>68.880099999999999</v>
      </c>
      <c r="X249" s="218">
        <v>68.510000000000005</v>
      </c>
      <c r="Y249" s="218">
        <v>67.820000000000007</v>
      </c>
      <c r="Z249" s="219">
        <v>74</v>
      </c>
      <c r="AA249" s="218">
        <v>69</v>
      </c>
      <c r="AB249" s="218">
        <v>67.764314926364634</v>
      </c>
      <c r="AC249" s="218">
        <v>64.55</v>
      </c>
      <c r="AD249" s="218">
        <v>65.099999999999994</v>
      </c>
      <c r="AE249" s="219" t="s">
        <v>95</v>
      </c>
      <c r="AF249" s="218">
        <v>71</v>
      </c>
      <c r="AG249" s="218">
        <v>65.900000000000006</v>
      </c>
      <c r="AH249" s="218">
        <v>65.7</v>
      </c>
      <c r="AI249" s="215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21"/>
    </row>
    <row r="250" spans="1:65">
      <c r="A250" s="30"/>
      <c r="B250" s="20" t="s">
        <v>277</v>
      </c>
      <c r="C250" s="12"/>
      <c r="D250" s="222">
        <v>69.983333333333334</v>
      </c>
      <c r="E250" s="222">
        <v>66.25</v>
      </c>
      <c r="F250" s="222">
        <v>65.7</v>
      </c>
      <c r="G250" s="222">
        <v>66.266666666666666</v>
      </c>
      <c r="H250" s="222">
        <v>66.002632608617219</v>
      </c>
      <c r="I250" s="222">
        <v>68.333333333333329</v>
      </c>
      <c r="J250" s="222">
        <v>70.5</v>
      </c>
      <c r="K250" s="222">
        <v>68.5</v>
      </c>
      <c r="L250" s="222">
        <v>69.55</v>
      </c>
      <c r="M250" s="222">
        <v>65</v>
      </c>
      <c r="N250" s="222">
        <v>67.916666666666671</v>
      </c>
      <c r="O250" s="222">
        <v>66.26666666666668</v>
      </c>
      <c r="P250" s="222">
        <v>67.7</v>
      </c>
      <c r="Q250" s="222">
        <v>66.266666666666666</v>
      </c>
      <c r="R250" s="222">
        <v>64.666666666666671</v>
      </c>
      <c r="S250" s="222">
        <v>69</v>
      </c>
      <c r="T250" s="222">
        <v>71.483333333333334</v>
      </c>
      <c r="U250" s="222">
        <v>70.383333333333326</v>
      </c>
      <c r="V250" s="222">
        <v>68.766666666666666</v>
      </c>
      <c r="W250" s="222">
        <v>68.357733333333329</v>
      </c>
      <c r="X250" s="222">
        <v>69.513333333333335</v>
      </c>
      <c r="Y250" s="222">
        <v>67.442666666666668</v>
      </c>
      <c r="Z250" s="222">
        <v>75.8</v>
      </c>
      <c r="AA250" s="222">
        <v>68.5</v>
      </c>
      <c r="AB250" s="222">
        <v>63.491582048665173</v>
      </c>
      <c r="AC250" s="222">
        <v>65.24166666666666</v>
      </c>
      <c r="AD250" s="222">
        <v>64.45</v>
      </c>
      <c r="AE250" s="222" t="s">
        <v>709</v>
      </c>
      <c r="AF250" s="222">
        <v>73.333333333333329</v>
      </c>
      <c r="AG250" s="222">
        <v>65.45</v>
      </c>
      <c r="AH250" s="222">
        <v>66.05</v>
      </c>
      <c r="AI250" s="215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21"/>
    </row>
    <row r="251" spans="1:65">
      <c r="A251" s="30"/>
      <c r="B251" s="3" t="s">
        <v>278</v>
      </c>
      <c r="C251" s="29"/>
      <c r="D251" s="218">
        <v>70.2</v>
      </c>
      <c r="E251" s="218">
        <v>66.349999999999994</v>
      </c>
      <c r="F251" s="218">
        <v>67.900000000000006</v>
      </c>
      <c r="G251" s="218">
        <v>66.55</v>
      </c>
      <c r="H251" s="218">
        <v>66.222578205936969</v>
      </c>
      <c r="I251" s="218">
        <v>68.5</v>
      </c>
      <c r="J251" s="218">
        <v>70.5</v>
      </c>
      <c r="K251" s="218">
        <v>68</v>
      </c>
      <c r="L251" s="218">
        <v>69.25</v>
      </c>
      <c r="M251" s="218">
        <v>64.3</v>
      </c>
      <c r="N251" s="218">
        <v>67.199999999999989</v>
      </c>
      <c r="O251" s="218">
        <v>66.800000000000011</v>
      </c>
      <c r="P251" s="218">
        <v>66.75</v>
      </c>
      <c r="Q251" s="218">
        <v>66.75</v>
      </c>
      <c r="R251" s="218">
        <v>64.5</v>
      </c>
      <c r="S251" s="218">
        <v>69.099999999999994</v>
      </c>
      <c r="T251" s="218">
        <v>71.150000000000006</v>
      </c>
      <c r="U251" s="218">
        <v>70.650000000000006</v>
      </c>
      <c r="V251" s="218">
        <v>67.05</v>
      </c>
      <c r="W251" s="218">
        <v>68.514200000000002</v>
      </c>
      <c r="X251" s="218">
        <v>69.294999999999987</v>
      </c>
      <c r="Y251" s="218">
        <v>67.358000000000004</v>
      </c>
      <c r="Z251" s="218">
        <v>75.599999999999994</v>
      </c>
      <c r="AA251" s="218">
        <v>68.5</v>
      </c>
      <c r="AB251" s="218">
        <v>63.336212043650207</v>
      </c>
      <c r="AC251" s="218">
        <v>65.224999999999994</v>
      </c>
      <c r="AD251" s="218">
        <v>64.7</v>
      </c>
      <c r="AE251" s="218" t="s">
        <v>709</v>
      </c>
      <c r="AF251" s="218">
        <v>72</v>
      </c>
      <c r="AG251" s="218">
        <v>65.800000000000011</v>
      </c>
      <c r="AH251" s="218">
        <v>66</v>
      </c>
      <c r="AI251" s="215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21"/>
    </row>
    <row r="252" spans="1:65">
      <c r="A252" s="30"/>
      <c r="B252" s="3" t="s">
        <v>279</v>
      </c>
      <c r="C252" s="29"/>
      <c r="D252" s="228">
        <v>0.86351992835525782</v>
      </c>
      <c r="E252" s="228">
        <v>0.90939540355117632</v>
      </c>
      <c r="F252" s="228">
        <v>5.1876777077995131</v>
      </c>
      <c r="G252" s="228">
        <v>1.9263090786960055</v>
      </c>
      <c r="H252" s="228">
        <v>0.80087584287946401</v>
      </c>
      <c r="I252" s="228">
        <v>1.2110601416389968</v>
      </c>
      <c r="J252" s="228">
        <v>3.7282703764614498</v>
      </c>
      <c r="K252" s="228">
        <v>1.8708286933869707</v>
      </c>
      <c r="L252" s="228">
        <v>1.2817956155331449</v>
      </c>
      <c r="M252" s="228">
        <v>1.9380402472601006</v>
      </c>
      <c r="N252" s="228">
        <v>1.999416581572401</v>
      </c>
      <c r="O252" s="228">
        <v>1.7060676031935735</v>
      </c>
      <c r="P252" s="228">
        <v>2.8383093559370867</v>
      </c>
      <c r="Q252" s="228">
        <v>2.6658332030842975</v>
      </c>
      <c r="R252" s="228">
        <v>0.81649658092772603</v>
      </c>
      <c r="S252" s="228">
        <v>1.8536450577173584</v>
      </c>
      <c r="T252" s="228">
        <v>1.5548847760096762</v>
      </c>
      <c r="U252" s="228">
        <v>1.0778064142816486</v>
      </c>
      <c r="V252" s="228">
        <v>4.5876646201162794</v>
      </c>
      <c r="W252" s="228">
        <v>0.73349847898047438</v>
      </c>
      <c r="X252" s="228">
        <v>0.85623984178889156</v>
      </c>
      <c r="Y252" s="228">
        <v>0.26975576113712396</v>
      </c>
      <c r="Z252" s="228">
        <v>1.8558017135459279</v>
      </c>
      <c r="AA252" s="228">
        <v>1.0488088481701556</v>
      </c>
      <c r="AB252" s="228">
        <v>3.1695807613370675</v>
      </c>
      <c r="AC252" s="228">
        <v>1.7763492524463402</v>
      </c>
      <c r="AD252" s="228">
        <v>0.87806605674060723</v>
      </c>
      <c r="AE252" s="228" t="s">
        <v>709</v>
      </c>
      <c r="AF252" s="228">
        <v>2.9439202887759488</v>
      </c>
      <c r="AG252" s="228">
        <v>1.1588787684654533</v>
      </c>
      <c r="AH252" s="228">
        <v>0.37815340802378028</v>
      </c>
      <c r="AI252" s="225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  <c r="BI252" s="226"/>
      <c r="BJ252" s="226"/>
      <c r="BK252" s="226"/>
      <c r="BL252" s="226"/>
      <c r="BM252" s="230"/>
    </row>
    <row r="253" spans="1:65">
      <c r="A253" s="30"/>
      <c r="B253" s="3" t="s">
        <v>86</v>
      </c>
      <c r="C253" s="29"/>
      <c r="D253" s="13">
        <v>1.233893681860335E-2</v>
      </c>
      <c r="E253" s="13">
        <v>1.3726723072470587E-2</v>
      </c>
      <c r="F253" s="13">
        <v>7.8960086876704916E-2</v>
      </c>
      <c r="G253" s="13">
        <v>2.9069050483340124E-2</v>
      </c>
      <c r="H253" s="13">
        <v>1.2133998466826347E-2</v>
      </c>
      <c r="I253" s="13">
        <v>1.7722831341058492E-2</v>
      </c>
      <c r="J253" s="13">
        <v>5.2883267751226239E-2</v>
      </c>
      <c r="K253" s="13">
        <v>2.7311367786671106E-2</v>
      </c>
      <c r="L253" s="13">
        <v>1.8429843501554924E-2</v>
      </c>
      <c r="M253" s="13">
        <v>2.9816003804001547E-2</v>
      </c>
      <c r="N253" s="13">
        <v>2.9439262550759276E-2</v>
      </c>
      <c r="O253" s="13">
        <v>2.5745486969721929E-2</v>
      </c>
      <c r="P253" s="13">
        <v>4.1924805848406008E-2</v>
      </c>
      <c r="Q253" s="13">
        <v>4.022887127390791E-2</v>
      </c>
      <c r="R253" s="13">
        <v>1.2626235787542154E-2</v>
      </c>
      <c r="S253" s="13">
        <v>2.6864421126338529E-2</v>
      </c>
      <c r="T253" s="13">
        <v>2.1751710552711721E-2</v>
      </c>
      <c r="U253" s="13">
        <v>1.5313375528510283E-2</v>
      </c>
      <c r="V253" s="13">
        <v>6.6713494233392331E-2</v>
      </c>
      <c r="W253" s="13">
        <v>1.0730292583045583E-2</v>
      </c>
      <c r="X253" s="13">
        <v>1.2317634628208856E-2</v>
      </c>
      <c r="Y253" s="13">
        <v>3.9997789896177088E-3</v>
      </c>
      <c r="Z253" s="13">
        <v>2.4482872210368444E-2</v>
      </c>
      <c r="AA253" s="13">
        <v>1.5311078075476724E-2</v>
      </c>
      <c r="AB253" s="13">
        <v>4.9921275530788317E-2</v>
      </c>
      <c r="AC253" s="13">
        <v>2.7227220627610276E-2</v>
      </c>
      <c r="AD253" s="13">
        <v>1.3623988467658762E-2</v>
      </c>
      <c r="AE253" s="13" t="s">
        <v>709</v>
      </c>
      <c r="AF253" s="13">
        <v>4.0144367574217486E-2</v>
      </c>
      <c r="AG253" s="13">
        <v>1.7706321901687597E-2</v>
      </c>
      <c r="AH253" s="13">
        <v>5.7252597732593532E-3</v>
      </c>
      <c r="AI253" s="149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280</v>
      </c>
      <c r="C254" s="29"/>
      <c r="D254" s="13">
        <v>3.6557333777586187E-2</v>
      </c>
      <c r="E254" s="13">
        <v>-1.8738889791401592E-2</v>
      </c>
      <c r="F254" s="13">
        <v>-2.688520844218989E-2</v>
      </c>
      <c r="G254" s="13">
        <v>-1.8492031650468643E-2</v>
      </c>
      <c r="H254" s="13">
        <v>-2.2402769053253224E-2</v>
      </c>
      <c r="I254" s="13">
        <v>1.2118377825220961E-2</v>
      </c>
      <c r="J254" s="13">
        <v>4.4209936146508477E-2</v>
      </c>
      <c r="K254" s="13">
        <v>1.4586959234550889E-2</v>
      </c>
      <c r="L254" s="13">
        <v>3.013902211332864E-2</v>
      </c>
      <c r="M254" s="13">
        <v>-3.7253250361375168E-2</v>
      </c>
      <c r="N254" s="13">
        <v>5.9469243018965834E-3</v>
      </c>
      <c r="O254" s="13">
        <v>-1.8492031650468421E-2</v>
      </c>
      <c r="P254" s="13">
        <v>2.7377684697678095E-3</v>
      </c>
      <c r="Q254" s="13">
        <v>-1.8492031650468643E-2</v>
      </c>
      <c r="R254" s="13">
        <v>-4.2190413180034692E-2</v>
      </c>
      <c r="S254" s="13">
        <v>2.1992703462540231E-2</v>
      </c>
      <c r="T254" s="13">
        <v>5.8774566461554434E-2</v>
      </c>
      <c r="U254" s="13">
        <v>4.2481929159977616E-2</v>
      </c>
      <c r="V254" s="13">
        <v>1.8536689489478508E-2</v>
      </c>
      <c r="W254" s="13">
        <v>1.2479778143546838E-2</v>
      </c>
      <c r="X254" s="13">
        <v>2.9595934203276109E-2</v>
      </c>
      <c r="Y254" s="13">
        <v>-1.0737212262375007E-3</v>
      </c>
      <c r="Z254" s="13">
        <v>0.1227108249631963</v>
      </c>
      <c r="AA254" s="13">
        <v>1.4586959234550889E-2</v>
      </c>
      <c r="AB254" s="13">
        <v>-5.9595165434362163E-2</v>
      </c>
      <c r="AC254" s="13">
        <v>-3.3673807317846971E-2</v>
      </c>
      <c r="AD254" s="13">
        <v>-4.5399569012163465E-2</v>
      </c>
      <c r="AE254" s="13" t="s">
        <v>709</v>
      </c>
      <c r="AF254" s="13">
        <v>8.6175820105115264E-2</v>
      </c>
      <c r="AG254" s="13">
        <v>-3.0588080556184671E-2</v>
      </c>
      <c r="AH254" s="13">
        <v>-2.1701187482597417E-2</v>
      </c>
      <c r="AI254" s="149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281</v>
      </c>
      <c r="C255" s="47"/>
      <c r="D255" s="45">
        <v>0.85</v>
      </c>
      <c r="E255" s="45">
        <v>0.54</v>
      </c>
      <c r="F255" s="45">
        <v>0.74</v>
      </c>
      <c r="G255" s="45">
        <v>0.53</v>
      </c>
      <c r="H255" s="45">
        <v>0.63</v>
      </c>
      <c r="I255" s="45">
        <v>0.24</v>
      </c>
      <c r="J255" s="45">
        <v>1.04</v>
      </c>
      <c r="K255" s="45">
        <v>0.3</v>
      </c>
      <c r="L255" s="45">
        <v>0.69</v>
      </c>
      <c r="M255" s="45">
        <v>1</v>
      </c>
      <c r="N255" s="45">
        <v>0.08</v>
      </c>
      <c r="O255" s="45">
        <v>0.53</v>
      </c>
      <c r="P255" s="45">
        <v>0</v>
      </c>
      <c r="Q255" s="45">
        <v>0.53</v>
      </c>
      <c r="R255" s="45">
        <v>1.1299999999999999</v>
      </c>
      <c r="S255" s="45">
        <v>0.48</v>
      </c>
      <c r="T255" s="45">
        <v>1.41</v>
      </c>
      <c r="U255" s="45">
        <v>1</v>
      </c>
      <c r="V255" s="45">
        <v>0.4</v>
      </c>
      <c r="W255" s="45">
        <v>0.24</v>
      </c>
      <c r="X255" s="45">
        <v>0.67</v>
      </c>
      <c r="Y255" s="45">
        <v>0.1</v>
      </c>
      <c r="Z255" s="45">
        <v>3.01</v>
      </c>
      <c r="AA255" s="45">
        <v>0.3</v>
      </c>
      <c r="AB255" s="45">
        <v>1.56</v>
      </c>
      <c r="AC255" s="45">
        <v>0.91</v>
      </c>
      <c r="AD255" s="45">
        <v>1.21</v>
      </c>
      <c r="AE255" s="45">
        <v>6.58</v>
      </c>
      <c r="AF255" s="45">
        <v>2.09</v>
      </c>
      <c r="AG255" s="45">
        <v>0.84</v>
      </c>
      <c r="AH255" s="45">
        <v>0.61</v>
      </c>
      <c r="AI255" s="149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BM256" s="55"/>
    </row>
    <row r="257" spans="1:65" ht="15">
      <c r="B257" s="8" t="s">
        <v>535</v>
      </c>
      <c r="BM257" s="28" t="s">
        <v>66</v>
      </c>
    </row>
    <row r="258" spans="1:65" ht="15">
      <c r="A258" s="25" t="s">
        <v>33</v>
      </c>
      <c r="B258" s="18" t="s">
        <v>111</v>
      </c>
      <c r="C258" s="15" t="s">
        <v>112</v>
      </c>
      <c r="D258" s="16" t="s">
        <v>229</v>
      </c>
      <c r="E258" s="17" t="s">
        <v>229</v>
      </c>
      <c r="F258" s="17" t="s">
        <v>229</v>
      </c>
      <c r="G258" s="17" t="s">
        <v>229</v>
      </c>
      <c r="H258" s="17" t="s">
        <v>229</v>
      </c>
      <c r="I258" s="17" t="s">
        <v>229</v>
      </c>
      <c r="J258" s="17" t="s">
        <v>229</v>
      </c>
      <c r="K258" s="17" t="s">
        <v>229</v>
      </c>
      <c r="L258" s="17" t="s">
        <v>229</v>
      </c>
      <c r="M258" s="17" t="s">
        <v>229</v>
      </c>
      <c r="N258" s="149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230</v>
      </c>
      <c r="C259" s="9" t="s">
        <v>230</v>
      </c>
      <c r="D259" s="147" t="s">
        <v>235</v>
      </c>
      <c r="E259" s="148" t="s">
        <v>237</v>
      </c>
      <c r="F259" s="148" t="s">
        <v>239</v>
      </c>
      <c r="G259" s="148" t="s">
        <v>246</v>
      </c>
      <c r="H259" s="148" t="s">
        <v>247</v>
      </c>
      <c r="I259" s="148" t="s">
        <v>253</v>
      </c>
      <c r="J259" s="148" t="s">
        <v>257</v>
      </c>
      <c r="K259" s="148" t="s">
        <v>258</v>
      </c>
      <c r="L259" s="148" t="s">
        <v>261</v>
      </c>
      <c r="M259" s="148" t="s">
        <v>269</v>
      </c>
      <c r="N259" s="14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308</v>
      </c>
      <c r="E260" s="11" t="s">
        <v>309</v>
      </c>
      <c r="F260" s="11" t="s">
        <v>308</v>
      </c>
      <c r="G260" s="11" t="s">
        <v>309</v>
      </c>
      <c r="H260" s="11" t="s">
        <v>308</v>
      </c>
      <c r="I260" s="11" t="s">
        <v>308</v>
      </c>
      <c r="J260" s="11" t="s">
        <v>308</v>
      </c>
      <c r="K260" s="11" t="s">
        <v>308</v>
      </c>
      <c r="L260" s="11" t="s">
        <v>308</v>
      </c>
      <c r="M260" s="11" t="s">
        <v>308</v>
      </c>
      <c r="N260" s="14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14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1.62</v>
      </c>
      <c r="E262" s="150">
        <v>2.2000000000000002</v>
      </c>
      <c r="F262" s="22">
        <v>1.6</v>
      </c>
      <c r="G262" s="22">
        <v>1.6</v>
      </c>
      <c r="H262" s="22">
        <v>1.75</v>
      </c>
      <c r="I262" s="22">
        <v>1.6656</v>
      </c>
      <c r="J262" s="150">
        <v>1.411866418039099</v>
      </c>
      <c r="K262" s="150">
        <v>2.06</v>
      </c>
      <c r="L262" s="22">
        <v>1.7260499999999999</v>
      </c>
      <c r="M262" s="22">
        <v>1.83</v>
      </c>
      <c r="N262" s="14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1.56</v>
      </c>
      <c r="E263" s="151">
        <v>2</v>
      </c>
      <c r="F263" s="11">
        <v>1.67</v>
      </c>
      <c r="G263" s="11">
        <v>1.8</v>
      </c>
      <c r="H263" s="11">
        <v>1.7</v>
      </c>
      <c r="I263" s="11">
        <v>1.6808000000000001</v>
      </c>
      <c r="J263" s="151">
        <v>1.3553521015310117</v>
      </c>
      <c r="K263" s="151">
        <v>2.04</v>
      </c>
      <c r="L263" s="11">
        <v>1.7545000000000002</v>
      </c>
      <c r="M263" s="11">
        <v>1.7</v>
      </c>
      <c r="N263" s="14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4</v>
      </c>
    </row>
    <row r="264" spans="1:65">
      <c r="A264" s="30"/>
      <c r="B264" s="19">
        <v>1</v>
      </c>
      <c r="C264" s="9">
        <v>3</v>
      </c>
      <c r="D264" s="11">
        <v>1.63</v>
      </c>
      <c r="E264" s="151">
        <v>1.9</v>
      </c>
      <c r="F264" s="11">
        <v>1.66</v>
      </c>
      <c r="G264" s="11">
        <v>1.8</v>
      </c>
      <c r="H264" s="11">
        <v>1.8</v>
      </c>
      <c r="I264" s="11">
        <v>1.5529999999999999</v>
      </c>
      <c r="J264" s="151">
        <v>1.3923035077571499</v>
      </c>
      <c r="K264" s="151">
        <v>2.09</v>
      </c>
      <c r="L264" s="11">
        <v>1.75895</v>
      </c>
      <c r="M264" s="11">
        <v>1.64</v>
      </c>
      <c r="N264" s="14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1.74</v>
      </c>
      <c r="E265" s="151">
        <v>2.2000000000000002</v>
      </c>
      <c r="F265" s="11">
        <v>1.72</v>
      </c>
      <c r="G265" s="11">
        <v>1.7</v>
      </c>
      <c r="H265" s="11">
        <v>1.75</v>
      </c>
      <c r="I265" s="11">
        <v>1.6827000000000001</v>
      </c>
      <c r="J265" s="151">
        <v>1.3977426386281699</v>
      </c>
      <c r="K265" s="151">
        <v>1.99</v>
      </c>
      <c r="L265" s="11">
        <v>1.77725</v>
      </c>
      <c r="M265" s="11">
        <v>1.68</v>
      </c>
      <c r="N265" s="14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1.7044761904761907</v>
      </c>
    </row>
    <row r="266" spans="1:65">
      <c r="A266" s="30"/>
      <c r="B266" s="19">
        <v>1</v>
      </c>
      <c r="C266" s="9">
        <v>5</v>
      </c>
      <c r="D266" s="11">
        <v>1.64</v>
      </c>
      <c r="E266" s="151">
        <v>2.1</v>
      </c>
      <c r="F266" s="11">
        <v>1.6</v>
      </c>
      <c r="G266" s="11">
        <v>1.8</v>
      </c>
      <c r="H266" s="11">
        <v>1.8</v>
      </c>
      <c r="I266" s="11">
        <v>1.7979000000000001</v>
      </c>
      <c r="J266" s="145">
        <v>1.3207129626927829</v>
      </c>
      <c r="K266" s="151">
        <v>2.1</v>
      </c>
      <c r="L266" s="11">
        <v>1.6250499999999999</v>
      </c>
      <c r="M266" s="11">
        <v>1.72</v>
      </c>
      <c r="N266" s="14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6</v>
      </c>
      <c r="D267" s="11">
        <v>1.76</v>
      </c>
      <c r="E267" s="151">
        <v>2.1</v>
      </c>
      <c r="F267" s="11">
        <v>1.62</v>
      </c>
      <c r="G267" s="11">
        <v>1.8</v>
      </c>
      <c r="H267" s="11">
        <v>1.75</v>
      </c>
      <c r="I267" s="11">
        <v>1.764</v>
      </c>
      <c r="J267" s="151">
        <v>1.39713949111435</v>
      </c>
      <c r="K267" s="151">
        <v>1.92</v>
      </c>
      <c r="L267" s="11">
        <v>1.7322000000000002</v>
      </c>
      <c r="M267" s="11">
        <v>1.63</v>
      </c>
      <c r="N267" s="14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277</v>
      </c>
      <c r="C268" s="12"/>
      <c r="D268" s="23">
        <v>1.6583333333333334</v>
      </c>
      <c r="E268" s="23">
        <v>2.0833333333333335</v>
      </c>
      <c r="F268" s="23">
        <v>1.6450000000000002</v>
      </c>
      <c r="G268" s="23">
        <v>1.7500000000000002</v>
      </c>
      <c r="H268" s="23">
        <v>1.7583333333333335</v>
      </c>
      <c r="I268" s="23">
        <v>1.6906666666666668</v>
      </c>
      <c r="J268" s="23">
        <v>1.3791861866270938</v>
      </c>
      <c r="K268" s="23">
        <v>2.0333333333333332</v>
      </c>
      <c r="L268" s="23">
        <v>1.7290000000000001</v>
      </c>
      <c r="M268" s="23">
        <v>1.7</v>
      </c>
      <c r="N268" s="14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278</v>
      </c>
      <c r="C269" s="29"/>
      <c r="D269" s="11">
        <v>1.6349999999999998</v>
      </c>
      <c r="E269" s="11">
        <v>2.1</v>
      </c>
      <c r="F269" s="11">
        <v>1.6400000000000001</v>
      </c>
      <c r="G269" s="11">
        <v>1.8</v>
      </c>
      <c r="H269" s="11">
        <v>1.75</v>
      </c>
      <c r="I269" s="11">
        <v>1.6817500000000001</v>
      </c>
      <c r="J269" s="11">
        <v>1.39472149943575</v>
      </c>
      <c r="K269" s="11">
        <v>2.0499999999999998</v>
      </c>
      <c r="L269" s="11">
        <v>1.7433500000000002</v>
      </c>
      <c r="M269" s="11">
        <v>1.69</v>
      </c>
      <c r="N269" s="14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279</v>
      </c>
      <c r="C270" s="29"/>
      <c r="D270" s="24">
        <v>7.6528861657982769E-2</v>
      </c>
      <c r="E270" s="24">
        <v>0.11690451944500133</v>
      </c>
      <c r="F270" s="24">
        <v>4.7222875812470311E-2</v>
      </c>
      <c r="G270" s="24">
        <v>8.3666002653407553E-2</v>
      </c>
      <c r="H270" s="24">
        <v>3.7638632635454077E-2</v>
      </c>
      <c r="I270" s="24">
        <v>8.5578073515747435E-2</v>
      </c>
      <c r="J270" s="24">
        <v>3.433338381602067E-2</v>
      </c>
      <c r="K270" s="24">
        <v>6.8019605016985146E-2</v>
      </c>
      <c r="L270" s="24">
        <v>5.4221508647399393E-2</v>
      </c>
      <c r="M270" s="24">
        <v>7.2387844283415492E-2</v>
      </c>
      <c r="N270" s="203"/>
      <c r="O270" s="204"/>
      <c r="P270" s="204"/>
      <c r="Q270" s="204"/>
      <c r="R270" s="204"/>
      <c r="S270" s="204"/>
      <c r="T270" s="204"/>
      <c r="U270" s="204"/>
      <c r="V270" s="204"/>
      <c r="W270" s="204"/>
      <c r="X270" s="204"/>
      <c r="Y270" s="204"/>
      <c r="Z270" s="204"/>
      <c r="AA270" s="204"/>
      <c r="AB270" s="204"/>
      <c r="AC270" s="204"/>
      <c r="AD270" s="204"/>
      <c r="AE270" s="204"/>
      <c r="AF270" s="204"/>
      <c r="AG270" s="204"/>
      <c r="AH270" s="204"/>
      <c r="AI270" s="204"/>
      <c r="AJ270" s="204"/>
      <c r="AK270" s="204"/>
      <c r="AL270" s="204"/>
      <c r="AM270" s="204"/>
      <c r="AN270" s="204"/>
      <c r="AO270" s="204"/>
      <c r="AP270" s="204"/>
      <c r="AQ270" s="204"/>
      <c r="AR270" s="204"/>
      <c r="AS270" s="204"/>
      <c r="AT270" s="204"/>
      <c r="AU270" s="204"/>
      <c r="AV270" s="204"/>
      <c r="AW270" s="204"/>
      <c r="AX270" s="204"/>
      <c r="AY270" s="204"/>
      <c r="AZ270" s="204"/>
      <c r="BA270" s="204"/>
      <c r="BB270" s="204"/>
      <c r="BC270" s="204"/>
      <c r="BD270" s="204"/>
      <c r="BE270" s="204"/>
      <c r="BF270" s="204"/>
      <c r="BG270" s="204"/>
      <c r="BH270" s="204"/>
      <c r="BI270" s="204"/>
      <c r="BJ270" s="204"/>
      <c r="BK270" s="204"/>
      <c r="BL270" s="204"/>
      <c r="BM270" s="56"/>
    </row>
    <row r="271" spans="1:65">
      <c r="A271" s="30"/>
      <c r="B271" s="3" t="s">
        <v>86</v>
      </c>
      <c r="C271" s="29"/>
      <c r="D271" s="13">
        <v>4.6148057281195635E-2</v>
      </c>
      <c r="E271" s="13">
        <v>5.6114169333600632E-2</v>
      </c>
      <c r="F271" s="13">
        <v>2.8706915387519943E-2</v>
      </c>
      <c r="G271" s="13">
        <v>4.7809144373375738E-2</v>
      </c>
      <c r="H271" s="13">
        <v>2.1405857423007057E-2</v>
      </c>
      <c r="I271" s="13">
        <v>5.0617945691490987E-2</v>
      </c>
      <c r="J271" s="13">
        <v>2.4893944087408248E-2</v>
      </c>
      <c r="K271" s="13">
        <v>3.3452264762451715E-2</v>
      </c>
      <c r="L271" s="13">
        <v>3.1360039703527701E-2</v>
      </c>
      <c r="M271" s="13">
        <v>4.2581084872597347E-2</v>
      </c>
      <c r="N271" s="14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280</v>
      </c>
      <c r="C272" s="29"/>
      <c r="D272" s="13">
        <v>-2.7071576241828321E-2</v>
      </c>
      <c r="E272" s="13">
        <v>0.22227188914343188</v>
      </c>
      <c r="F272" s="13">
        <v>-3.4894116332346181E-2</v>
      </c>
      <c r="G272" s="13">
        <v>2.6708386880482715E-2</v>
      </c>
      <c r="H272" s="13">
        <v>3.1597474437056405E-2</v>
      </c>
      <c r="I272" s="13">
        <v>-8.1019165223222833E-3</v>
      </c>
      <c r="J272" s="13">
        <v>-0.19084455721157267</v>
      </c>
      <c r="K272" s="13">
        <v>0.19293736380398929</v>
      </c>
      <c r="L272" s="13">
        <v>1.438788623791698E-2</v>
      </c>
      <c r="M272" s="13">
        <v>-2.6261384589597592E-3</v>
      </c>
      <c r="N272" s="14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281</v>
      </c>
      <c r="C273" s="47"/>
      <c r="D273" s="45">
        <v>0.76</v>
      </c>
      <c r="E273" s="45">
        <v>4.97</v>
      </c>
      <c r="F273" s="45">
        <v>0.94</v>
      </c>
      <c r="G273" s="45">
        <v>0.48</v>
      </c>
      <c r="H273" s="45">
        <v>0.59</v>
      </c>
      <c r="I273" s="45">
        <v>0.32</v>
      </c>
      <c r="J273" s="45">
        <v>4.5199999999999996</v>
      </c>
      <c r="K273" s="45">
        <v>4.3</v>
      </c>
      <c r="L273" s="45">
        <v>0.2</v>
      </c>
      <c r="M273" s="45">
        <v>0.2</v>
      </c>
      <c r="N273" s="14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5"/>
    </row>
    <row r="275" spans="1:65" ht="15">
      <c r="B275" s="8" t="s">
        <v>536</v>
      </c>
      <c r="BM275" s="28" t="s">
        <v>66</v>
      </c>
    </row>
    <row r="276" spans="1:65" ht="15">
      <c r="A276" s="25" t="s">
        <v>36</v>
      </c>
      <c r="B276" s="18" t="s">
        <v>111</v>
      </c>
      <c r="C276" s="15" t="s">
        <v>112</v>
      </c>
      <c r="D276" s="16" t="s">
        <v>229</v>
      </c>
      <c r="E276" s="17" t="s">
        <v>229</v>
      </c>
      <c r="F276" s="17" t="s">
        <v>229</v>
      </c>
      <c r="G276" s="17" t="s">
        <v>229</v>
      </c>
      <c r="H276" s="17" t="s">
        <v>229</v>
      </c>
      <c r="I276" s="17" t="s">
        <v>229</v>
      </c>
      <c r="J276" s="17" t="s">
        <v>229</v>
      </c>
      <c r="K276" s="17" t="s">
        <v>229</v>
      </c>
      <c r="L276" s="17" t="s">
        <v>229</v>
      </c>
      <c r="M276" s="17" t="s">
        <v>229</v>
      </c>
      <c r="N276" s="149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230</v>
      </c>
      <c r="C277" s="9" t="s">
        <v>230</v>
      </c>
      <c r="D277" s="147" t="s">
        <v>235</v>
      </c>
      <c r="E277" s="148" t="s">
        <v>237</v>
      </c>
      <c r="F277" s="148" t="s">
        <v>239</v>
      </c>
      <c r="G277" s="148" t="s">
        <v>246</v>
      </c>
      <c r="H277" s="148" t="s">
        <v>247</v>
      </c>
      <c r="I277" s="148" t="s">
        <v>253</v>
      </c>
      <c r="J277" s="148" t="s">
        <v>257</v>
      </c>
      <c r="K277" s="148" t="s">
        <v>258</v>
      </c>
      <c r="L277" s="148" t="s">
        <v>261</v>
      </c>
      <c r="M277" s="148" t="s">
        <v>269</v>
      </c>
      <c r="N277" s="149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308</v>
      </c>
      <c r="E278" s="11" t="s">
        <v>309</v>
      </c>
      <c r="F278" s="11" t="s">
        <v>308</v>
      </c>
      <c r="G278" s="11" t="s">
        <v>309</v>
      </c>
      <c r="H278" s="11" t="s">
        <v>308</v>
      </c>
      <c r="I278" s="11" t="s">
        <v>308</v>
      </c>
      <c r="J278" s="11" t="s">
        <v>308</v>
      </c>
      <c r="K278" s="11" t="s">
        <v>308</v>
      </c>
      <c r="L278" s="11" t="s">
        <v>308</v>
      </c>
      <c r="M278" s="11" t="s">
        <v>308</v>
      </c>
      <c r="N278" s="149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14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0.89</v>
      </c>
      <c r="E280" s="150">
        <v>1.1000000000000001</v>
      </c>
      <c r="F280" s="22">
        <v>0.89</v>
      </c>
      <c r="G280" s="22">
        <v>0.9</v>
      </c>
      <c r="H280" s="22">
        <v>1</v>
      </c>
      <c r="I280" s="22">
        <v>0.90690000000000004</v>
      </c>
      <c r="J280" s="22">
        <v>0.81041147433697669</v>
      </c>
      <c r="K280" s="22">
        <v>1.1599999999999999</v>
      </c>
      <c r="L280" s="22">
        <v>0.94530000000000003</v>
      </c>
      <c r="M280" s="22">
        <v>0.97000000000000008</v>
      </c>
      <c r="N280" s="14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0.9</v>
      </c>
      <c r="E281" s="151">
        <v>1.2</v>
      </c>
      <c r="F281" s="11">
        <v>0.94</v>
      </c>
      <c r="G281" s="11">
        <v>1</v>
      </c>
      <c r="H281" s="11">
        <v>1</v>
      </c>
      <c r="I281" s="11">
        <v>0.90439999999999998</v>
      </c>
      <c r="J281" s="11">
        <v>0.72437632375009009</v>
      </c>
      <c r="K281" s="11">
        <v>1.05</v>
      </c>
      <c r="L281" s="11">
        <v>0.96924999999999983</v>
      </c>
      <c r="M281" s="11">
        <v>0.95</v>
      </c>
      <c r="N281" s="14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5</v>
      </c>
    </row>
    <row r="282" spans="1:65">
      <c r="A282" s="30"/>
      <c r="B282" s="19">
        <v>1</v>
      </c>
      <c r="C282" s="9">
        <v>3</v>
      </c>
      <c r="D282" s="11">
        <v>0.89</v>
      </c>
      <c r="E282" s="151">
        <v>1.2</v>
      </c>
      <c r="F282" s="11">
        <v>0.93</v>
      </c>
      <c r="G282" s="11">
        <v>1</v>
      </c>
      <c r="H282" s="11">
        <v>1</v>
      </c>
      <c r="I282" s="11">
        <v>0.84030000000000005</v>
      </c>
      <c r="J282" s="11">
        <v>0.81894123887386772</v>
      </c>
      <c r="K282" s="11">
        <v>1.1200000000000001</v>
      </c>
      <c r="L282" s="11">
        <v>0.96375000000000011</v>
      </c>
      <c r="M282" s="11">
        <v>0.89</v>
      </c>
      <c r="N282" s="14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1.04</v>
      </c>
      <c r="E283" s="151">
        <v>1.1000000000000001</v>
      </c>
      <c r="F283" s="11">
        <v>0.9</v>
      </c>
      <c r="G283" s="11">
        <v>1</v>
      </c>
      <c r="H283" s="11">
        <v>1</v>
      </c>
      <c r="I283" s="11">
        <v>0.88390000000000002</v>
      </c>
      <c r="J283" s="11">
        <v>0.7934077193613982</v>
      </c>
      <c r="K283" s="11">
        <v>1.1000000000000001</v>
      </c>
      <c r="L283" s="11">
        <v>0.96349999999999991</v>
      </c>
      <c r="M283" s="11">
        <v>0.96</v>
      </c>
      <c r="N283" s="14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0.94686950046273488</v>
      </c>
    </row>
    <row r="284" spans="1:65">
      <c r="A284" s="30"/>
      <c r="B284" s="19">
        <v>1</v>
      </c>
      <c r="C284" s="9">
        <v>5</v>
      </c>
      <c r="D284" s="11">
        <v>0.95</v>
      </c>
      <c r="E284" s="151">
        <v>1.2</v>
      </c>
      <c r="F284" s="11">
        <v>0.85</v>
      </c>
      <c r="G284" s="11">
        <v>1</v>
      </c>
      <c r="H284" s="11">
        <v>1.05</v>
      </c>
      <c r="I284" s="11">
        <v>0.9537000000000001</v>
      </c>
      <c r="J284" s="11">
        <v>0.79458201456861899</v>
      </c>
      <c r="K284" s="11">
        <v>1.1100000000000001</v>
      </c>
      <c r="L284" s="11">
        <v>0.88040000000000007</v>
      </c>
      <c r="M284" s="11">
        <v>0.92</v>
      </c>
      <c r="N284" s="14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6</v>
      </c>
      <c r="D285" s="11">
        <v>1.08</v>
      </c>
      <c r="E285" s="151">
        <v>1.2</v>
      </c>
      <c r="F285" s="11">
        <v>0.86</v>
      </c>
      <c r="G285" s="11">
        <v>1</v>
      </c>
      <c r="H285" s="11">
        <v>1</v>
      </c>
      <c r="I285" s="11">
        <v>0.94540000000000002</v>
      </c>
      <c r="J285" s="11">
        <v>0.74573425409673266</v>
      </c>
      <c r="K285" s="11">
        <v>1.1100000000000001</v>
      </c>
      <c r="L285" s="11">
        <v>0.95670000000000011</v>
      </c>
      <c r="M285" s="11">
        <v>0.92</v>
      </c>
      <c r="N285" s="14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277</v>
      </c>
      <c r="C286" s="12"/>
      <c r="D286" s="23">
        <v>0.95833333333333337</v>
      </c>
      <c r="E286" s="23">
        <v>1.1666666666666667</v>
      </c>
      <c r="F286" s="23">
        <v>0.89500000000000002</v>
      </c>
      <c r="G286" s="23">
        <v>0.98333333333333339</v>
      </c>
      <c r="H286" s="23">
        <v>1.0083333333333333</v>
      </c>
      <c r="I286" s="23">
        <v>0.90576666666666672</v>
      </c>
      <c r="J286" s="23">
        <v>0.78124217083128078</v>
      </c>
      <c r="K286" s="23">
        <v>1.1083333333333334</v>
      </c>
      <c r="L286" s="23">
        <v>0.94648333333333345</v>
      </c>
      <c r="M286" s="23">
        <v>0.93500000000000005</v>
      </c>
      <c r="N286" s="14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278</v>
      </c>
      <c r="C287" s="29"/>
      <c r="D287" s="11">
        <v>0.92500000000000004</v>
      </c>
      <c r="E287" s="11">
        <v>1.2</v>
      </c>
      <c r="F287" s="11">
        <v>0.89500000000000002</v>
      </c>
      <c r="G287" s="11">
        <v>1</v>
      </c>
      <c r="H287" s="11">
        <v>1</v>
      </c>
      <c r="I287" s="11">
        <v>0.90565000000000007</v>
      </c>
      <c r="J287" s="11">
        <v>0.79399486696500854</v>
      </c>
      <c r="K287" s="11">
        <v>1.1100000000000001</v>
      </c>
      <c r="L287" s="11">
        <v>0.96009999999999995</v>
      </c>
      <c r="M287" s="11">
        <v>0.93500000000000005</v>
      </c>
      <c r="N287" s="14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279</v>
      </c>
      <c r="C288" s="29"/>
      <c r="D288" s="24">
        <v>8.2804991797998925E-2</v>
      </c>
      <c r="E288" s="24">
        <v>5.1639777949432156E-2</v>
      </c>
      <c r="F288" s="24">
        <v>3.6193922141707718E-2</v>
      </c>
      <c r="G288" s="24">
        <v>4.0824829046386298E-2</v>
      </c>
      <c r="H288" s="24">
        <v>2.041241452319317E-2</v>
      </c>
      <c r="I288" s="24">
        <v>4.15586172371828E-2</v>
      </c>
      <c r="J288" s="24">
        <v>3.766312975670294E-2</v>
      </c>
      <c r="K288" s="24">
        <v>3.5449494589721083E-2</v>
      </c>
      <c r="L288" s="24">
        <v>3.3403033794352631E-2</v>
      </c>
      <c r="M288" s="24">
        <v>3.0166206257996712E-2</v>
      </c>
      <c r="N288" s="203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4"/>
      <c r="AA288" s="204"/>
      <c r="AB288" s="204"/>
      <c r="AC288" s="204"/>
      <c r="AD288" s="204"/>
      <c r="AE288" s="204"/>
      <c r="AF288" s="204"/>
      <c r="AG288" s="204"/>
      <c r="AH288" s="204"/>
      <c r="AI288" s="204"/>
      <c r="AJ288" s="204"/>
      <c r="AK288" s="204"/>
      <c r="AL288" s="204"/>
      <c r="AM288" s="204"/>
      <c r="AN288" s="204"/>
      <c r="AO288" s="204"/>
      <c r="AP288" s="204"/>
      <c r="AQ288" s="204"/>
      <c r="AR288" s="204"/>
      <c r="AS288" s="204"/>
      <c r="AT288" s="204"/>
      <c r="AU288" s="204"/>
      <c r="AV288" s="204"/>
      <c r="AW288" s="204"/>
      <c r="AX288" s="204"/>
      <c r="AY288" s="204"/>
      <c r="AZ288" s="204"/>
      <c r="BA288" s="204"/>
      <c r="BB288" s="204"/>
      <c r="BC288" s="204"/>
      <c r="BD288" s="204"/>
      <c r="BE288" s="204"/>
      <c r="BF288" s="204"/>
      <c r="BG288" s="204"/>
      <c r="BH288" s="204"/>
      <c r="BI288" s="204"/>
      <c r="BJ288" s="204"/>
      <c r="BK288" s="204"/>
      <c r="BL288" s="204"/>
      <c r="BM288" s="56"/>
    </row>
    <row r="289" spans="1:65">
      <c r="A289" s="30"/>
      <c r="B289" s="3" t="s">
        <v>86</v>
      </c>
      <c r="C289" s="29"/>
      <c r="D289" s="13">
        <v>8.6405208832694522E-2</v>
      </c>
      <c r="E289" s="13">
        <v>4.4262666813798986E-2</v>
      </c>
      <c r="F289" s="13">
        <v>4.044013647118181E-2</v>
      </c>
      <c r="G289" s="13">
        <v>4.1516775301409792E-2</v>
      </c>
      <c r="H289" s="13">
        <v>2.0243716882505623E-2</v>
      </c>
      <c r="I289" s="13">
        <v>4.588225507362028E-2</v>
      </c>
      <c r="J289" s="13">
        <v>4.8209289210063358E-2</v>
      </c>
      <c r="K289" s="13">
        <v>3.1984506396740824E-2</v>
      </c>
      <c r="L289" s="13">
        <v>3.5291729519117396E-2</v>
      </c>
      <c r="M289" s="13">
        <v>3.2263322201066001E-2</v>
      </c>
      <c r="N289" s="14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280</v>
      </c>
      <c r="C290" s="29"/>
      <c r="D290" s="13">
        <v>1.2107088532259391E-2</v>
      </c>
      <c r="E290" s="13">
        <v>0.23213036864796788</v>
      </c>
      <c r="F290" s="13">
        <v>-5.4779988622916109E-2</v>
      </c>
      <c r="G290" s="13">
        <v>3.8509882146144259E-2</v>
      </c>
      <c r="H290" s="13">
        <v>6.4912675760029348E-2</v>
      </c>
      <c r="I290" s="13">
        <v>-4.3409185506536274E-2</v>
      </c>
      <c r="J290" s="13">
        <v>-0.1749209680431274</v>
      </c>
      <c r="K290" s="13">
        <v>0.17052385021556948</v>
      </c>
      <c r="L290" s="13">
        <v>-4.0783564072210954E-4</v>
      </c>
      <c r="M290" s="13">
        <v>-1.2535518840700033E-2</v>
      </c>
      <c r="N290" s="14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281</v>
      </c>
      <c r="C291" s="47"/>
      <c r="D291" s="45">
        <v>0.08</v>
      </c>
      <c r="E291" s="45">
        <v>2.82</v>
      </c>
      <c r="F291" s="45">
        <v>0.75</v>
      </c>
      <c r="G291" s="45">
        <v>0.41</v>
      </c>
      <c r="H291" s="45">
        <v>0.74</v>
      </c>
      <c r="I291" s="45">
        <v>0.61</v>
      </c>
      <c r="J291" s="45">
        <v>2.25</v>
      </c>
      <c r="K291" s="45">
        <v>2.0499999999999998</v>
      </c>
      <c r="L291" s="45">
        <v>0.08</v>
      </c>
      <c r="M291" s="45">
        <v>0.23</v>
      </c>
      <c r="N291" s="14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BM292" s="55"/>
    </row>
    <row r="293" spans="1:65" ht="15">
      <c r="B293" s="8" t="s">
        <v>537</v>
      </c>
      <c r="BM293" s="28" t="s">
        <v>66</v>
      </c>
    </row>
    <row r="294" spans="1:65" ht="15">
      <c r="A294" s="25" t="s">
        <v>39</v>
      </c>
      <c r="B294" s="18" t="s">
        <v>111</v>
      </c>
      <c r="C294" s="15" t="s">
        <v>112</v>
      </c>
      <c r="D294" s="16" t="s">
        <v>229</v>
      </c>
      <c r="E294" s="17" t="s">
        <v>229</v>
      </c>
      <c r="F294" s="17" t="s">
        <v>229</v>
      </c>
      <c r="G294" s="17" t="s">
        <v>229</v>
      </c>
      <c r="H294" s="17" t="s">
        <v>229</v>
      </c>
      <c r="I294" s="17" t="s">
        <v>229</v>
      </c>
      <c r="J294" s="17" t="s">
        <v>229</v>
      </c>
      <c r="K294" s="17" t="s">
        <v>229</v>
      </c>
      <c r="L294" s="17" t="s">
        <v>229</v>
      </c>
      <c r="M294" s="17" t="s">
        <v>229</v>
      </c>
      <c r="N294" s="14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230</v>
      </c>
      <c r="C295" s="9" t="s">
        <v>230</v>
      </c>
      <c r="D295" s="147" t="s">
        <v>235</v>
      </c>
      <c r="E295" s="148" t="s">
        <v>237</v>
      </c>
      <c r="F295" s="148" t="s">
        <v>239</v>
      </c>
      <c r="G295" s="148" t="s">
        <v>246</v>
      </c>
      <c r="H295" s="148" t="s">
        <v>247</v>
      </c>
      <c r="I295" s="148" t="s">
        <v>253</v>
      </c>
      <c r="J295" s="148" t="s">
        <v>257</v>
      </c>
      <c r="K295" s="148" t="s">
        <v>258</v>
      </c>
      <c r="L295" s="148" t="s">
        <v>261</v>
      </c>
      <c r="M295" s="148" t="s">
        <v>269</v>
      </c>
      <c r="N295" s="149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308</v>
      </c>
      <c r="E296" s="11" t="s">
        <v>309</v>
      </c>
      <c r="F296" s="11" t="s">
        <v>308</v>
      </c>
      <c r="G296" s="11" t="s">
        <v>309</v>
      </c>
      <c r="H296" s="11" t="s">
        <v>308</v>
      </c>
      <c r="I296" s="11" t="s">
        <v>308</v>
      </c>
      <c r="J296" s="11" t="s">
        <v>308</v>
      </c>
      <c r="K296" s="11" t="s">
        <v>308</v>
      </c>
      <c r="L296" s="11" t="s">
        <v>308</v>
      </c>
      <c r="M296" s="11" t="s">
        <v>308</v>
      </c>
      <c r="N296" s="14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14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0.48</v>
      </c>
      <c r="E298" s="22">
        <v>0.56999999999999995</v>
      </c>
      <c r="F298" s="22">
        <v>0.46</v>
      </c>
      <c r="G298" s="150">
        <v>0.5</v>
      </c>
      <c r="H298" s="22">
        <v>0.55000000000000004</v>
      </c>
      <c r="I298" s="150">
        <v>0.91590000000000005</v>
      </c>
      <c r="J298" s="22">
        <v>0.56754806728184104</v>
      </c>
      <c r="K298" s="22">
        <v>0.64</v>
      </c>
      <c r="L298" s="22">
        <v>0.36114999999999997</v>
      </c>
      <c r="M298" s="22">
        <v>0.49</v>
      </c>
      <c r="N298" s="14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0.47</v>
      </c>
      <c r="E299" s="11">
        <v>0.6</v>
      </c>
      <c r="F299" s="11">
        <v>0.5</v>
      </c>
      <c r="G299" s="151">
        <v>0.5</v>
      </c>
      <c r="H299" s="11">
        <v>0.55000000000000004</v>
      </c>
      <c r="I299" s="151">
        <v>0.91679999999999995</v>
      </c>
      <c r="J299" s="11">
        <v>0.56861273012533164</v>
      </c>
      <c r="K299" s="11">
        <v>0.57999999999999996</v>
      </c>
      <c r="L299" s="11">
        <v>0.36130000000000001</v>
      </c>
      <c r="M299" s="11">
        <v>0.48</v>
      </c>
      <c r="N299" s="14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6</v>
      </c>
    </row>
    <row r="300" spans="1:65">
      <c r="A300" s="30"/>
      <c r="B300" s="19">
        <v>1</v>
      </c>
      <c r="C300" s="9">
        <v>3</v>
      </c>
      <c r="D300" s="11">
        <v>0.47</v>
      </c>
      <c r="E300" s="11">
        <v>0.54</v>
      </c>
      <c r="F300" s="11">
        <v>0.49</v>
      </c>
      <c r="G300" s="151">
        <v>0.5</v>
      </c>
      <c r="H300" s="11">
        <v>0.5</v>
      </c>
      <c r="I300" s="151">
        <v>0.84899999999999998</v>
      </c>
      <c r="J300" s="11">
        <v>0.57212438048064596</v>
      </c>
      <c r="K300" s="11">
        <v>0.6</v>
      </c>
      <c r="L300" s="11">
        <v>0.35819999999999996</v>
      </c>
      <c r="M300" s="11">
        <v>0.48</v>
      </c>
      <c r="N300" s="14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0.5</v>
      </c>
      <c r="E301" s="11">
        <v>0.59</v>
      </c>
      <c r="F301" s="11">
        <v>0.44</v>
      </c>
      <c r="G301" s="151">
        <v>0.5</v>
      </c>
      <c r="H301" s="11">
        <v>0.5</v>
      </c>
      <c r="I301" s="151">
        <v>0.94340000000000002</v>
      </c>
      <c r="J301" s="11">
        <v>0.5616534894855636</v>
      </c>
      <c r="K301" s="11">
        <v>0.6</v>
      </c>
      <c r="L301" s="11">
        <v>0.38035000000000002</v>
      </c>
      <c r="M301" s="11">
        <v>0.47</v>
      </c>
      <c r="N301" s="14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0.50772969920104261</v>
      </c>
    </row>
    <row r="302" spans="1:65">
      <c r="A302" s="30"/>
      <c r="B302" s="19">
        <v>1</v>
      </c>
      <c r="C302" s="9">
        <v>5</v>
      </c>
      <c r="D302" s="11">
        <v>0.48</v>
      </c>
      <c r="E302" s="11">
        <v>0.54</v>
      </c>
      <c r="F302" s="11">
        <v>0.44</v>
      </c>
      <c r="G302" s="151">
        <v>0.5</v>
      </c>
      <c r="H302" s="11">
        <v>0.55000000000000004</v>
      </c>
      <c r="I302" s="151">
        <v>0.9930000000000001</v>
      </c>
      <c r="J302" s="11">
        <v>0.57004423985736175</v>
      </c>
      <c r="K302" s="11">
        <v>0.61</v>
      </c>
      <c r="L302" s="145">
        <v>0.33505000000000001</v>
      </c>
      <c r="M302" s="11">
        <v>0.48</v>
      </c>
      <c r="N302" s="14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6</v>
      </c>
      <c r="D303" s="11">
        <v>0.53</v>
      </c>
      <c r="E303" s="11">
        <v>0.56000000000000005</v>
      </c>
      <c r="F303" s="11">
        <v>0.45</v>
      </c>
      <c r="G303" s="151">
        <v>0.5</v>
      </c>
      <c r="H303" s="11">
        <v>0.55000000000000004</v>
      </c>
      <c r="I303" s="151">
        <v>0.96</v>
      </c>
      <c r="J303" s="11">
        <v>0.56038265441929791</v>
      </c>
      <c r="K303" s="11">
        <v>0.56000000000000005</v>
      </c>
      <c r="L303" s="11">
        <v>0.36454999999999999</v>
      </c>
      <c r="M303" s="11">
        <v>0.48</v>
      </c>
      <c r="N303" s="14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277</v>
      </c>
      <c r="C304" s="12"/>
      <c r="D304" s="23">
        <v>0.48833333333333329</v>
      </c>
      <c r="E304" s="23">
        <v>0.56666666666666665</v>
      </c>
      <c r="F304" s="23">
        <v>0.46333333333333337</v>
      </c>
      <c r="G304" s="23">
        <v>0.5</v>
      </c>
      <c r="H304" s="23">
        <v>0.53333333333333333</v>
      </c>
      <c r="I304" s="23">
        <v>0.92968333333333331</v>
      </c>
      <c r="J304" s="23">
        <v>0.56672759360834035</v>
      </c>
      <c r="K304" s="23">
        <v>0.59833333333333327</v>
      </c>
      <c r="L304" s="23">
        <v>0.36010000000000003</v>
      </c>
      <c r="M304" s="23">
        <v>0.48</v>
      </c>
      <c r="N304" s="14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278</v>
      </c>
      <c r="C305" s="29"/>
      <c r="D305" s="11">
        <v>0.48</v>
      </c>
      <c r="E305" s="11">
        <v>0.56499999999999995</v>
      </c>
      <c r="F305" s="11">
        <v>0.45500000000000002</v>
      </c>
      <c r="G305" s="11">
        <v>0.5</v>
      </c>
      <c r="H305" s="11">
        <v>0.55000000000000004</v>
      </c>
      <c r="I305" s="11">
        <v>0.93009999999999993</v>
      </c>
      <c r="J305" s="11">
        <v>0.56808039870358629</v>
      </c>
      <c r="K305" s="11">
        <v>0.6</v>
      </c>
      <c r="L305" s="11">
        <v>0.36122500000000002</v>
      </c>
      <c r="M305" s="11">
        <v>0.48</v>
      </c>
      <c r="N305" s="14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279</v>
      </c>
      <c r="C306" s="29"/>
      <c r="D306" s="24">
        <v>2.3166067138525426E-2</v>
      </c>
      <c r="E306" s="24">
        <v>2.5033311140691423E-2</v>
      </c>
      <c r="F306" s="24">
        <v>2.5819888974716109E-2</v>
      </c>
      <c r="G306" s="24">
        <v>0</v>
      </c>
      <c r="H306" s="24">
        <v>2.5819888974716137E-2</v>
      </c>
      <c r="I306" s="24">
        <v>4.8953055743913163E-2</v>
      </c>
      <c r="J306" s="24">
        <v>4.6980241290199053E-3</v>
      </c>
      <c r="K306" s="24">
        <v>2.7141603981096368E-2</v>
      </c>
      <c r="L306" s="24">
        <v>1.4584375200878508E-2</v>
      </c>
      <c r="M306" s="24">
        <v>6.324555320336764E-3</v>
      </c>
      <c r="N306" s="14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4.7439045334864358E-2</v>
      </c>
      <c r="E307" s="13">
        <v>4.4176431424749571E-2</v>
      </c>
      <c r="F307" s="13">
        <v>5.5726379082121094E-2</v>
      </c>
      <c r="G307" s="13">
        <v>0</v>
      </c>
      <c r="H307" s="13">
        <v>4.8412291827592754E-2</v>
      </c>
      <c r="I307" s="13">
        <v>5.2655623682522544E-2</v>
      </c>
      <c r="J307" s="13">
        <v>8.2897395186066446E-3</v>
      </c>
      <c r="K307" s="13">
        <v>4.5362012224673599E-2</v>
      </c>
      <c r="L307" s="13">
        <v>4.050090308491671E-2</v>
      </c>
      <c r="M307" s="13">
        <v>1.3176156917368259E-2</v>
      </c>
      <c r="N307" s="14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280</v>
      </c>
      <c r="C308" s="29"/>
      <c r="D308" s="13">
        <v>-3.8202149486687875E-2</v>
      </c>
      <c r="E308" s="13">
        <v>0.11607941697790491</v>
      </c>
      <c r="F308" s="13">
        <v>-8.7440947294536442E-2</v>
      </c>
      <c r="G308" s="13">
        <v>-1.5224043843025115E-2</v>
      </c>
      <c r="H308" s="13">
        <v>5.0427686567440011E-2</v>
      </c>
      <c r="I308" s="13">
        <v>0.83105958701307392</v>
      </c>
      <c r="J308" s="13">
        <v>0.11619941575238979</v>
      </c>
      <c r="K308" s="13">
        <v>0.17844856086784655</v>
      </c>
      <c r="L308" s="13">
        <v>-0.2907643563757466</v>
      </c>
      <c r="M308" s="13">
        <v>-5.4615082089304101E-2</v>
      </c>
      <c r="N308" s="14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281</v>
      </c>
      <c r="C309" s="47"/>
      <c r="D309" s="45">
        <v>0.56999999999999995</v>
      </c>
      <c r="E309" s="45">
        <v>0.42</v>
      </c>
      <c r="F309" s="45">
        <v>0.89</v>
      </c>
      <c r="G309" s="45" t="s">
        <v>282</v>
      </c>
      <c r="H309" s="45">
        <v>0</v>
      </c>
      <c r="I309" s="45">
        <v>5.01</v>
      </c>
      <c r="J309" s="45">
        <v>0.42</v>
      </c>
      <c r="K309" s="45">
        <v>0.82</v>
      </c>
      <c r="L309" s="45">
        <v>2.19</v>
      </c>
      <c r="M309" s="45">
        <v>0.67</v>
      </c>
      <c r="N309" s="14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 t="s">
        <v>321</v>
      </c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BM310" s="55"/>
    </row>
    <row r="311" spans="1:65">
      <c r="BM311" s="55"/>
    </row>
    <row r="312" spans="1:65" ht="15">
      <c r="B312" s="8" t="s">
        <v>538</v>
      </c>
      <c r="BM312" s="28" t="s">
        <v>66</v>
      </c>
    </row>
    <row r="313" spans="1:65" ht="15">
      <c r="A313" s="25" t="s">
        <v>52</v>
      </c>
      <c r="B313" s="18" t="s">
        <v>111</v>
      </c>
      <c r="C313" s="15" t="s">
        <v>112</v>
      </c>
      <c r="D313" s="16" t="s">
        <v>229</v>
      </c>
      <c r="E313" s="17" t="s">
        <v>229</v>
      </c>
      <c r="F313" s="17" t="s">
        <v>229</v>
      </c>
      <c r="G313" s="17" t="s">
        <v>229</v>
      </c>
      <c r="H313" s="17" t="s">
        <v>229</v>
      </c>
      <c r="I313" s="17" t="s">
        <v>229</v>
      </c>
      <c r="J313" s="17" t="s">
        <v>229</v>
      </c>
      <c r="K313" s="17" t="s">
        <v>229</v>
      </c>
      <c r="L313" s="17" t="s">
        <v>229</v>
      </c>
      <c r="M313" s="17" t="s">
        <v>229</v>
      </c>
      <c r="N313" s="17" t="s">
        <v>229</v>
      </c>
      <c r="O313" s="17" t="s">
        <v>229</v>
      </c>
      <c r="P313" s="17" t="s">
        <v>229</v>
      </c>
      <c r="Q313" s="17" t="s">
        <v>229</v>
      </c>
      <c r="R313" s="17" t="s">
        <v>229</v>
      </c>
      <c r="S313" s="17" t="s">
        <v>229</v>
      </c>
      <c r="T313" s="17" t="s">
        <v>229</v>
      </c>
      <c r="U313" s="17" t="s">
        <v>229</v>
      </c>
      <c r="V313" s="17" t="s">
        <v>229</v>
      </c>
      <c r="W313" s="17" t="s">
        <v>229</v>
      </c>
      <c r="X313" s="17" t="s">
        <v>229</v>
      </c>
      <c r="Y313" s="17" t="s">
        <v>229</v>
      </c>
      <c r="Z313" s="17" t="s">
        <v>229</v>
      </c>
      <c r="AA313" s="17" t="s">
        <v>229</v>
      </c>
      <c r="AB313" s="17" t="s">
        <v>229</v>
      </c>
      <c r="AC313" s="17" t="s">
        <v>229</v>
      </c>
      <c r="AD313" s="17" t="s">
        <v>229</v>
      </c>
      <c r="AE313" s="17" t="s">
        <v>229</v>
      </c>
      <c r="AF313" s="17" t="s">
        <v>229</v>
      </c>
      <c r="AG313" s="17" t="s">
        <v>229</v>
      </c>
      <c r="AH313" s="17" t="s">
        <v>229</v>
      </c>
      <c r="AI313" s="149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230</v>
      </c>
      <c r="C314" s="9" t="s">
        <v>230</v>
      </c>
      <c r="D314" s="147" t="s">
        <v>232</v>
      </c>
      <c r="E314" s="148" t="s">
        <v>233</v>
      </c>
      <c r="F314" s="148" t="s">
        <v>234</v>
      </c>
      <c r="G314" s="148" t="s">
        <v>235</v>
      </c>
      <c r="H314" s="148" t="s">
        <v>236</v>
      </c>
      <c r="I314" s="148" t="s">
        <v>237</v>
      </c>
      <c r="J314" s="148" t="s">
        <v>238</v>
      </c>
      <c r="K314" s="148" t="s">
        <v>239</v>
      </c>
      <c r="L314" s="148" t="s">
        <v>240</v>
      </c>
      <c r="M314" s="148" t="s">
        <v>241</v>
      </c>
      <c r="N314" s="148" t="s">
        <v>242</v>
      </c>
      <c r="O314" s="148" t="s">
        <v>243</v>
      </c>
      <c r="P314" s="148" t="s">
        <v>244</v>
      </c>
      <c r="Q314" s="148" t="s">
        <v>246</v>
      </c>
      <c r="R314" s="148" t="s">
        <v>247</v>
      </c>
      <c r="S314" s="148" t="s">
        <v>249</v>
      </c>
      <c r="T314" s="148" t="s">
        <v>250</v>
      </c>
      <c r="U314" s="148" t="s">
        <v>306</v>
      </c>
      <c r="V314" s="148" t="s">
        <v>252</v>
      </c>
      <c r="W314" s="148" t="s">
        <v>253</v>
      </c>
      <c r="X314" s="148" t="s">
        <v>254</v>
      </c>
      <c r="Y314" s="148" t="s">
        <v>257</v>
      </c>
      <c r="Z314" s="148" t="s">
        <v>258</v>
      </c>
      <c r="AA314" s="148" t="s">
        <v>259</v>
      </c>
      <c r="AB314" s="148" t="s">
        <v>307</v>
      </c>
      <c r="AC314" s="148" t="s">
        <v>261</v>
      </c>
      <c r="AD314" s="148" t="s">
        <v>262</v>
      </c>
      <c r="AE314" s="148" t="s">
        <v>263</v>
      </c>
      <c r="AF314" s="148" t="s">
        <v>267</v>
      </c>
      <c r="AG314" s="148" t="s">
        <v>268</v>
      </c>
      <c r="AH314" s="148" t="s">
        <v>269</v>
      </c>
      <c r="AI314" s="149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309</v>
      </c>
      <c r="E315" s="11" t="s">
        <v>309</v>
      </c>
      <c r="F315" s="11" t="s">
        <v>309</v>
      </c>
      <c r="G315" s="11" t="s">
        <v>115</v>
      </c>
      <c r="H315" s="11" t="s">
        <v>115</v>
      </c>
      <c r="I315" s="11" t="s">
        <v>309</v>
      </c>
      <c r="J315" s="11" t="s">
        <v>115</v>
      </c>
      <c r="K315" s="11" t="s">
        <v>308</v>
      </c>
      <c r="L315" s="11" t="s">
        <v>309</v>
      </c>
      <c r="M315" s="11" t="s">
        <v>309</v>
      </c>
      <c r="N315" s="11" t="s">
        <v>309</v>
      </c>
      <c r="O315" s="11" t="s">
        <v>309</v>
      </c>
      <c r="P315" s="11" t="s">
        <v>309</v>
      </c>
      <c r="Q315" s="11" t="s">
        <v>309</v>
      </c>
      <c r="R315" s="11" t="s">
        <v>115</v>
      </c>
      <c r="S315" s="11" t="s">
        <v>308</v>
      </c>
      <c r="T315" s="11" t="s">
        <v>309</v>
      </c>
      <c r="U315" s="11" t="s">
        <v>309</v>
      </c>
      <c r="V315" s="11" t="s">
        <v>115</v>
      </c>
      <c r="W315" s="11" t="s">
        <v>115</v>
      </c>
      <c r="X315" s="11" t="s">
        <v>308</v>
      </c>
      <c r="Y315" s="11" t="s">
        <v>115</v>
      </c>
      <c r="Z315" s="11" t="s">
        <v>115</v>
      </c>
      <c r="AA315" s="11" t="s">
        <v>115</v>
      </c>
      <c r="AB315" s="11" t="s">
        <v>115</v>
      </c>
      <c r="AC315" s="11" t="s">
        <v>308</v>
      </c>
      <c r="AD315" s="11" t="s">
        <v>308</v>
      </c>
      <c r="AE315" s="11" t="s">
        <v>115</v>
      </c>
      <c r="AF315" s="11" t="s">
        <v>115</v>
      </c>
      <c r="AG315" s="11" t="s">
        <v>308</v>
      </c>
      <c r="AH315" s="11" t="s">
        <v>115</v>
      </c>
      <c r="AI315" s="149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149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1.8900000000000001</v>
      </c>
      <c r="E317" s="22">
        <v>1.97</v>
      </c>
      <c r="F317" s="152">
        <v>1.59</v>
      </c>
      <c r="G317" s="22">
        <v>1.8799999999999997</v>
      </c>
      <c r="H317" s="22">
        <v>1.9938209921899455</v>
      </c>
      <c r="I317" s="150">
        <v>1.9900000000000002</v>
      </c>
      <c r="J317" s="150">
        <v>1.91</v>
      </c>
      <c r="K317" s="22">
        <v>1.8500000000000003</v>
      </c>
      <c r="L317" s="22">
        <v>1.87</v>
      </c>
      <c r="M317" s="22">
        <v>1.92</v>
      </c>
      <c r="N317" s="22">
        <v>1.92</v>
      </c>
      <c r="O317" s="22">
        <v>1.8399999999999999</v>
      </c>
      <c r="P317" s="22">
        <v>1.95</v>
      </c>
      <c r="Q317" s="152">
        <v>1.7500000000000002</v>
      </c>
      <c r="R317" s="22">
        <v>1.8599999999999999</v>
      </c>
      <c r="S317" s="150">
        <v>1.79</v>
      </c>
      <c r="T317" s="22">
        <v>1.8799999999999997</v>
      </c>
      <c r="U317" s="22">
        <v>1.94</v>
      </c>
      <c r="V317" s="22">
        <v>1.9</v>
      </c>
      <c r="W317" s="22">
        <v>1.9525000000000001</v>
      </c>
      <c r="X317" s="150">
        <v>2.29</v>
      </c>
      <c r="Y317" s="150">
        <v>1.788942</v>
      </c>
      <c r="Z317" s="22">
        <v>1.9650000000000001</v>
      </c>
      <c r="AA317" s="22">
        <v>1.8900000000000001</v>
      </c>
      <c r="AB317" s="22">
        <v>1.8972699999999998</v>
      </c>
      <c r="AC317" s="150">
        <v>19.661000000000001</v>
      </c>
      <c r="AD317" s="22">
        <v>1.8448</v>
      </c>
      <c r="AE317" s="22">
        <v>1.8000000000000003</v>
      </c>
      <c r="AF317" s="150">
        <v>2.06</v>
      </c>
      <c r="AG317" s="22">
        <v>1.86</v>
      </c>
      <c r="AH317" s="22">
        <v>1.95</v>
      </c>
      <c r="AI317" s="149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1.92</v>
      </c>
      <c r="E318" s="145">
        <v>1.83</v>
      </c>
      <c r="F318" s="11">
        <v>1.95</v>
      </c>
      <c r="G318" s="11">
        <v>1.8900000000000001</v>
      </c>
      <c r="H318" s="11">
        <v>2.0121127553426095</v>
      </c>
      <c r="I318" s="151">
        <v>2.04</v>
      </c>
      <c r="J318" s="151">
        <v>1.9799999999999998</v>
      </c>
      <c r="K318" s="11">
        <v>1.9</v>
      </c>
      <c r="L318" s="11">
        <v>1.82</v>
      </c>
      <c r="M318" s="11">
        <v>1.9</v>
      </c>
      <c r="N318" s="11">
        <v>1.9299999999999997</v>
      </c>
      <c r="O318" s="11">
        <v>1.8000000000000003</v>
      </c>
      <c r="P318" s="11">
        <v>1.9</v>
      </c>
      <c r="Q318" s="11">
        <v>1.91</v>
      </c>
      <c r="R318" s="11">
        <v>1.9300000000000002</v>
      </c>
      <c r="S318" s="151">
        <v>1.7000000000000002</v>
      </c>
      <c r="T318" s="11">
        <v>1.97</v>
      </c>
      <c r="U318" s="11">
        <v>1.9</v>
      </c>
      <c r="V318" s="11">
        <v>1.9299999999999997</v>
      </c>
      <c r="W318" s="11">
        <v>1.9413</v>
      </c>
      <c r="X318" s="151">
        <v>2.2200000000000002</v>
      </c>
      <c r="Y318" s="151">
        <v>1.79051</v>
      </c>
      <c r="Z318" s="11">
        <v>1.972</v>
      </c>
      <c r="AA318" s="11">
        <v>1.9189999999999998</v>
      </c>
      <c r="AB318" s="11">
        <v>1.8418999999999999</v>
      </c>
      <c r="AC318" s="151">
        <v>19.1675</v>
      </c>
      <c r="AD318" s="11">
        <v>1.8878999999999999</v>
      </c>
      <c r="AE318" s="11">
        <v>2.02</v>
      </c>
      <c r="AF318" s="151">
        <v>2.04</v>
      </c>
      <c r="AG318" s="11">
        <v>1.8500000000000003</v>
      </c>
      <c r="AH318" s="11">
        <v>1.95</v>
      </c>
      <c r="AI318" s="149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1.9</v>
      </c>
      <c r="E319" s="11">
        <v>1.97</v>
      </c>
      <c r="F319" s="11">
        <v>1.96</v>
      </c>
      <c r="G319" s="11">
        <v>1.8799999999999997</v>
      </c>
      <c r="H319" s="11">
        <v>2.0050076536411443</v>
      </c>
      <c r="I319" s="151">
        <v>2.04</v>
      </c>
      <c r="J319" s="151">
        <v>2.0499999999999998</v>
      </c>
      <c r="K319" s="11">
        <v>1.91</v>
      </c>
      <c r="L319" s="11">
        <v>1.86</v>
      </c>
      <c r="M319" s="11">
        <v>1.87</v>
      </c>
      <c r="N319" s="11">
        <v>1.8900000000000001</v>
      </c>
      <c r="O319" s="11">
        <v>1.87</v>
      </c>
      <c r="P319" s="11">
        <v>1.9299999999999997</v>
      </c>
      <c r="Q319" s="11">
        <v>1.87</v>
      </c>
      <c r="R319" s="11">
        <v>1.9</v>
      </c>
      <c r="S319" s="151">
        <v>1.7500000000000002</v>
      </c>
      <c r="T319" s="11">
        <v>1.8500000000000003</v>
      </c>
      <c r="U319" s="11">
        <v>1.92</v>
      </c>
      <c r="V319" s="11">
        <v>1.92</v>
      </c>
      <c r="W319" s="11">
        <v>1.9487000000000001</v>
      </c>
      <c r="X319" s="151">
        <v>2.2200000000000002</v>
      </c>
      <c r="Y319" s="151">
        <v>1.7991340000000002</v>
      </c>
      <c r="Z319" s="11">
        <v>1.9930000000000001</v>
      </c>
      <c r="AA319" s="11">
        <v>1.8480000000000001</v>
      </c>
      <c r="AB319" s="11">
        <v>1.8904899999999998</v>
      </c>
      <c r="AC319" s="151">
        <v>19.724499999999999</v>
      </c>
      <c r="AD319" s="11">
        <v>1.8631000000000002</v>
      </c>
      <c r="AE319" s="11">
        <v>1.94</v>
      </c>
      <c r="AF319" s="151">
        <v>2.02</v>
      </c>
      <c r="AG319" s="11">
        <v>1.81</v>
      </c>
      <c r="AH319" s="11">
        <v>1.9</v>
      </c>
      <c r="AI319" s="149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1.92</v>
      </c>
      <c r="E320" s="11">
        <v>1.95</v>
      </c>
      <c r="F320" s="11">
        <v>1.96</v>
      </c>
      <c r="G320" s="11">
        <v>1.8900000000000001</v>
      </c>
      <c r="H320" s="11">
        <v>2.009734342717405</v>
      </c>
      <c r="I320" s="151">
        <v>2.1</v>
      </c>
      <c r="J320" s="151">
        <v>2.2000000000000002</v>
      </c>
      <c r="K320" s="11">
        <v>1.8900000000000001</v>
      </c>
      <c r="L320" s="11">
        <v>1.87</v>
      </c>
      <c r="M320" s="11">
        <v>1.87</v>
      </c>
      <c r="N320" s="11">
        <v>1.8799999999999997</v>
      </c>
      <c r="O320" s="11">
        <v>1.86</v>
      </c>
      <c r="P320" s="11">
        <v>1.91</v>
      </c>
      <c r="Q320" s="11">
        <v>1.9299999999999997</v>
      </c>
      <c r="R320" s="11">
        <v>1.87</v>
      </c>
      <c r="S320" s="151">
        <v>1.77</v>
      </c>
      <c r="T320" s="11">
        <v>1.97</v>
      </c>
      <c r="U320" s="11">
        <v>1.9</v>
      </c>
      <c r="V320" s="11">
        <v>1.94</v>
      </c>
      <c r="W320" s="11">
        <v>1.9404999999999999</v>
      </c>
      <c r="X320" s="151">
        <v>2.2599999999999998</v>
      </c>
      <c r="Y320" s="151">
        <v>1.7996160000000001</v>
      </c>
      <c r="Z320" s="11">
        <v>2</v>
      </c>
      <c r="AA320" s="11">
        <v>1.871</v>
      </c>
      <c r="AB320" s="11">
        <v>1.9051799999999997</v>
      </c>
      <c r="AC320" s="151">
        <v>20.032499999999999</v>
      </c>
      <c r="AD320" s="11">
        <v>1.867</v>
      </c>
      <c r="AE320" s="11">
        <v>1.83</v>
      </c>
      <c r="AF320" s="151">
        <v>2</v>
      </c>
      <c r="AG320" s="11">
        <v>1.81</v>
      </c>
      <c r="AH320" s="11">
        <v>1.95</v>
      </c>
      <c r="AI320" s="149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1.9069170176126835</v>
      </c>
    </row>
    <row r="321" spans="1:65">
      <c r="A321" s="30"/>
      <c r="B321" s="19">
        <v>1</v>
      </c>
      <c r="C321" s="9">
        <v>5</v>
      </c>
      <c r="D321" s="11">
        <v>1.94</v>
      </c>
      <c r="E321" s="11">
        <v>1.95</v>
      </c>
      <c r="F321" s="11">
        <v>1.9299999999999997</v>
      </c>
      <c r="G321" s="11">
        <v>1.86</v>
      </c>
      <c r="H321" s="11">
        <v>1.989791512784743</v>
      </c>
      <c r="I321" s="151">
        <v>2.11</v>
      </c>
      <c r="J321" s="151">
        <v>2.02</v>
      </c>
      <c r="K321" s="11">
        <v>1.92</v>
      </c>
      <c r="L321" s="11">
        <v>1.8500000000000003</v>
      </c>
      <c r="M321" s="11">
        <v>1.83</v>
      </c>
      <c r="N321" s="11">
        <v>1.8799999999999997</v>
      </c>
      <c r="O321" s="11">
        <v>1.9</v>
      </c>
      <c r="P321" s="11">
        <v>1.92</v>
      </c>
      <c r="Q321" s="11">
        <v>1.8900000000000001</v>
      </c>
      <c r="R321" s="11">
        <v>1.91</v>
      </c>
      <c r="S321" s="151">
        <v>1.86</v>
      </c>
      <c r="T321" s="11">
        <v>1.8900000000000001</v>
      </c>
      <c r="U321" s="11">
        <v>1.91</v>
      </c>
      <c r="V321" s="11">
        <v>1.91</v>
      </c>
      <c r="W321" s="11">
        <v>1.9113000000000002</v>
      </c>
      <c r="X321" s="151">
        <v>2.25</v>
      </c>
      <c r="Y321" s="151">
        <v>1.795312</v>
      </c>
      <c r="Z321" s="11">
        <v>1.972</v>
      </c>
      <c r="AA321" s="11">
        <v>1.8919999999999999</v>
      </c>
      <c r="AB321" s="11">
        <v>1.88032</v>
      </c>
      <c r="AC321" s="151">
        <v>18.722999999999999</v>
      </c>
      <c r="AD321" s="11">
        <v>1.8694999999999999</v>
      </c>
      <c r="AE321" s="11">
        <v>1.81</v>
      </c>
      <c r="AF321" s="151">
        <v>2.0299999999999998</v>
      </c>
      <c r="AG321" s="11">
        <v>1.82</v>
      </c>
      <c r="AH321" s="11">
        <v>1.94</v>
      </c>
      <c r="AI321" s="149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32</v>
      </c>
    </row>
    <row r="322" spans="1:65">
      <c r="A322" s="30"/>
      <c r="B322" s="19">
        <v>1</v>
      </c>
      <c r="C322" s="9">
        <v>6</v>
      </c>
      <c r="D322" s="11">
        <v>1.91</v>
      </c>
      <c r="E322" s="11">
        <v>1.9299999999999997</v>
      </c>
      <c r="F322" s="11">
        <v>1.8799999999999997</v>
      </c>
      <c r="G322" s="11">
        <v>1.87</v>
      </c>
      <c r="H322" s="11">
        <v>2.0158738073536306</v>
      </c>
      <c r="I322" s="151">
        <v>2.08</v>
      </c>
      <c r="J322" s="151">
        <v>2.12</v>
      </c>
      <c r="K322" s="11">
        <v>1.9799999999999998</v>
      </c>
      <c r="L322" s="11">
        <v>1.8799999999999997</v>
      </c>
      <c r="M322" s="11">
        <v>1.9</v>
      </c>
      <c r="N322" s="11">
        <v>1.9</v>
      </c>
      <c r="O322" s="11">
        <v>1.8900000000000001</v>
      </c>
      <c r="P322" s="11">
        <v>1.91</v>
      </c>
      <c r="Q322" s="11">
        <v>1.9299999999999997</v>
      </c>
      <c r="R322" s="11">
        <v>1.92</v>
      </c>
      <c r="S322" s="151">
        <v>1.83</v>
      </c>
      <c r="T322" s="11">
        <v>1.9299999999999997</v>
      </c>
      <c r="U322" s="11">
        <v>1.91</v>
      </c>
      <c r="V322" s="11">
        <v>1.9299999999999997</v>
      </c>
      <c r="W322" s="11">
        <v>1.9151999999999998</v>
      </c>
      <c r="X322" s="151">
        <v>2.2599999999999998</v>
      </c>
      <c r="Y322" s="151">
        <v>1.7865900000000001</v>
      </c>
      <c r="Z322" s="11">
        <v>1.972</v>
      </c>
      <c r="AA322" s="11">
        <v>1.8950000000000002</v>
      </c>
      <c r="AB322" s="145">
        <v>2.0780699999999999</v>
      </c>
      <c r="AC322" s="151">
        <v>19.547000000000001</v>
      </c>
      <c r="AD322" s="11">
        <v>1.8620999999999999</v>
      </c>
      <c r="AE322" s="11">
        <v>1.87</v>
      </c>
      <c r="AF322" s="151">
        <v>2.0299999999999998</v>
      </c>
      <c r="AG322" s="11">
        <v>1.8500000000000003</v>
      </c>
      <c r="AH322" s="11">
        <v>1.9299999999999997</v>
      </c>
      <c r="AI322" s="149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277</v>
      </c>
      <c r="C323" s="12"/>
      <c r="D323" s="23">
        <v>1.9133333333333333</v>
      </c>
      <c r="E323" s="23">
        <v>1.9333333333333333</v>
      </c>
      <c r="F323" s="23">
        <v>1.8783333333333332</v>
      </c>
      <c r="G323" s="23">
        <v>1.8783333333333332</v>
      </c>
      <c r="H323" s="23">
        <v>2.0043901773382462</v>
      </c>
      <c r="I323" s="23">
        <v>2.06</v>
      </c>
      <c r="J323" s="23">
        <v>2.0466666666666669</v>
      </c>
      <c r="K323" s="23">
        <v>1.9083333333333334</v>
      </c>
      <c r="L323" s="23">
        <v>1.8583333333333334</v>
      </c>
      <c r="M323" s="23">
        <v>1.8816666666666668</v>
      </c>
      <c r="N323" s="23">
        <v>1.9000000000000001</v>
      </c>
      <c r="O323" s="23">
        <v>1.86</v>
      </c>
      <c r="P323" s="23">
        <v>1.92</v>
      </c>
      <c r="Q323" s="23">
        <v>1.88</v>
      </c>
      <c r="R323" s="23">
        <v>1.8983333333333332</v>
      </c>
      <c r="S323" s="23">
        <v>1.7833333333333332</v>
      </c>
      <c r="T323" s="23">
        <v>1.915</v>
      </c>
      <c r="U323" s="23">
        <v>1.9133333333333333</v>
      </c>
      <c r="V323" s="23">
        <v>1.9216666666666666</v>
      </c>
      <c r="W323" s="23">
        <v>1.9349166666666668</v>
      </c>
      <c r="X323" s="23">
        <v>2.25</v>
      </c>
      <c r="Y323" s="23">
        <v>1.793350666666667</v>
      </c>
      <c r="Z323" s="23">
        <v>1.9790000000000001</v>
      </c>
      <c r="AA323" s="23">
        <v>1.8858333333333333</v>
      </c>
      <c r="AB323" s="23">
        <v>1.9155383333333331</v>
      </c>
      <c r="AC323" s="23">
        <v>19.475916666666667</v>
      </c>
      <c r="AD323" s="23">
        <v>1.8657333333333332</v>
      </c>
      <c r="AE323" s="23">
        <v>1.8783333333333332</v>
      </c>
      <c r="AF323" s="23">
        <v>2.0299999999999998</v>
      </c>
      <c r="AG323" s="23">
        <v>1.8333333333333333</v>
      </c>
      <c r="AH323" s="23">
        <v>1.9366666666666665</v>
      </c>
      <c r="AI323" s="149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278</v>
      </c>
      <c r="C324" s="29"/>
      <c r="D324" s="11">
        <v>1.915</v>
      </c>
      <c r="E324" s="11">
        <v>1.95</v>
      </c>
      <c r="F324" s="11">
        <v>1.94</v>
      </c>
      <c r="G324" s="11">
        <v>1.8799999999999997</v>
      </c>
      <c r="H324" s="11">
        <v>2.0073709981792747</v>
      </c>
      <c r="I324" s="11">
        <v>2.06</v>
      </c>
      <c r="J324" s="11">
        <v>2.0350000000000001</v>
      </c>
      <c r="K324" s="11">
        <v>1.9049999999999998</v>
      </c>
      <c r="L324" s="11">
        <v>1.8650000000000002</v>
      </c>
      <c r="M324" s="11">
        <v>1.885</v>
      </c>
      <c r="N324" s="11">
        <v>1.895</v>
      </c>
      <c r="O324" s="11">
        <v>1.8650000000000002</v>
      </c>
      <c r="P324" s="11">
        <v>1.915</v>
      </c>
      <c r="Q324" s="11">
        <v>1.9</v>
      </c>
      <c r="R324" s="11">
        <v>1.9049999999999998</v>
      </c>
      <c r="S324" s="11">
        <v>1.78</v>
      </c>
      <c r="T324" s="11">
        <v>1.91</v>
      </c>
      <c r="U324" s="11">
        <v>1.91</v>
      </c>
      <c r="V324" s="11">
        <v>1.9249999999999998</v>
      </c>
      <c r="W324" s="11">
        <v>1.9409000000000001</v>
      </c>
      <c r="X324" s="11">
        <v>2.2549999999999999</v>
      </c>
      <c r="Y324" s="11">
        <v>1.7929110000000001</v>
      </c>
      <c r="Z324" s="11">
        <v>1.972</v>
      </c>
      <c r="AA324" s="11">
        <v>1.891</v>
      </c>
      <c r="AB324" s="11">
        <v>1.8938799999999998</v>
      </c>
      <c r="AC324" s="11">
        <v>19.603999999999999</v>
      </c>
      <c r="AD324" s="11">
        <v>1.8650500000000001</v>
      </c>
      <c r="AE324" s="11">
        <v>1.85</v>
      </c>
      <c r="AF324" s="11">
        <v>2.0299999999999998</v>
      </c>
      <c r="AG324" s="11">
        <v>1.8350000000000002</v>
      </c>
      <c r="AH324" s="11">
        <v>1.9449999999999998</v>
      </c>
      <c r="AI324" s="149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279</v>
      </c>
      <c r="C325" s="29"/>
      <c r="D325" s="24">
        <v>1.7511900715418218E-2</v>
      </c>
      <c r="E325" s="24">
        <v>5.2788887719544375E-2</v>
      </c>
      <c r="F325" s="24">
        <v>0.14441837371562749</v>
      </c>
      <c r="G325" s="24">
        <v>1.1690451944500104E-2</v>
      </c>
      <c r="H325" s="24">
        <v>1.0443007530332693E-2</v>
      </c>
      <c r="I325" s="24">
        <v>4.5166359162544786E-2</v>
      </c>
      <c r="J325" s="24">
        <v>0.10269696522617741</v>
      </c>
      <c r="K325" s="24">
        <v>4.2622372841814561E-2</v>
      </c>
      <c r="L325" s="24">
        <v>2.1369760566432722E-2</v>
      </c>
      <c r="M325" s="24">
        <v>3.1885210782848242E-2</v>
      </c>
      <c r="N325" s="24">
        <v>2.0976176963403051E-2</v>
      </c>
      <c r="O325" s="24">
        <v>3.6331804249169833E-2</v>
      </c>
      <c r="P325" s="24">
        <v>1.7888543819998309E-2</v>
      </c>
      <c r="Q325" s="24">
        <v>6.7823299831252515E-2</v>
      </c>
      <c r="R325" s="24">
        <v>2.7868739954771338E-2</v>
      </c>
      <c r="S325" s="24">
        <v>5.7154760664940782E-2</v>
      </c>
      <c r="T325" s="24">
        <v>4.969909455915663E-2</v>
      </c>
      <c r="U325" s="24">
        <v>1.5055453054181635E-2</v>
      </c>
      <c r="V325" s="24">
        <v>1.4719601443879708E-2</v>
      </c>
      <c r="W325" s="24">
        <v>1.7421643627013712E-2</v>
      </c>
      <c r="X325" s="24">
        <v>2.6832815729997371E-2</v>
      </c>
      <c r="Y325" s="24">
        <v>5.4728514932041641E-3</v>
      </c>
      <c r="Z325" s="24">
        <v>1.4000000000000012E-2</v>
      </c>
      <c r="AA325" s="24">
        <v>2.4045096520219331E-2</v>
      </c>
      <c r="AB325" s="24">
        <v>8.264130188148458E-2</v>
      </c>
      <c r="AC325" s="24">
        <v>0.46322601574897182</v>
      </c>
      <c r="AD325" s="24">
        <v>1.3895994626750034E-2</v>
      </c>
      <c r="AE325" s="24">
        <v>8.6120071218425354E-2</v>
      </c>
      <c r="AF325" s="24">
        <v>2.0000000000000018E-2</v>
      </c>
      <c r="AG325" s="24">
        <v>2.2509257354845595E-2</v>
      </c>
      <c r="AH325" s="24">
        <v>1.9663841605003535E-2</v>
      </c>
      <c r="AI325" s="203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4"/>
      <c r="BA325" s="204"/>
      <c r="BB325" s="204"/>
      <c r="BC325" s="204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56"/>
    </row>
    <row r="326" spans="1:65">
      <c r="A326" s="30"/>
      <c r="B326" s="3" t="s">
        <v>86</v>
      </c>
      <c r="C326" s="29"/>
      <c r="D326" s="13">
        <v>9.1525613495217172E-3</v>
      </c>
      <c r="E326" s="13">
        <v>2.7304597096316056E-2</v>
      </c>
      <c r="F326" s="13">
        <v>7.6886445633874451E-2</v>
      </c>
      <c r="G326" s="13">
        <v>6.2238430937888757E-3</v>
      </c>
      <c r="H326" s="13">
        <v>5.2100672056777939E-3</v>
      </c>
      <c r="I326" s="13">
        <v>2.1925417069196498E-2</v>
      </c>
      <c r="J326" s="13">
        <v>5.017767030594987E-2</v>
      </c>
      <c r="K326" s="13">
        <v>2.2334867864706318E-2</v>
      </c>
      <c r="L326" s="13">
        <v>1.1499422726331509E-2</v>
      </c>
      <c r="M326" s="13">
        <v>1.6945196164489765E-2</v>
      </c>
      <c r="N326" s="13">
        <v>1.1040093138633184E-2</v>
      </c>
      <c r="O326" s="13">
        <v>1.953322809095152E-2</v>
      </c>
      <c r="P326" s="13">
        <v>9.3169499062491189E-3</v>
      </c>
      <c r="Q326" s="13">
        <v>3.6076223314496024E-2</v>
      </c>
      <c r="R326" s="13">
        <v>1.468063562147744E-2</v>
      </c>
      <c r="S326" s="13">
        <v>3.2049398503705112E-2</v>
      </c>
      <c r="T326" s="13">
        <v>2.5952529795904244E-2</v>
      </c>
      <c r="U326" s="13">
        <v>7.8687036868545137E-3</v>
      </c>
      <c r="V326" s="13">
        <v>7.6598099447769512E-3</v>
      </c>
      <c r="W326" s="13">
        <v>9.0038211604360451E-3</v>
      </c>
      <c r="X326" s="13">
        <v>1.1925695879998831E-2</v>
      </c>
      <c r="Y326" s="13">
        <v>3.0517464291446418E-3</v>
      </c>
      <c r="Z326" s="13">
        <v>7.0742799393633208E-3</v>
      </c>
      <c r="AA326" s="13">
        <v>1.2750382600204684E-2</v>
      </c>
      <c r="AB326" s="13">
        <v>4.3142598842005907E-2</v>
      </c>
      <c r="AC326" s="13">
        <v>2.3784555236970713E-2</v>
      </c>
      <c r="AD326" s="13">
        <v>7.4480068391785366E-3</v>
      </c>
      <c r="AE326" s="13">
        <v>4.5849194969880408E-2</v>
      </c>
      <c r="AF326" s="13">
        <v>9.8522167487684834E-3</v>
      </c>
      <c r="AG326" s="13">
        <v>1.2277776739006688E-2</v>
      </c>
      <c r="AH326" s="13">
        <v>1.0153446611877901E-2</v>
      </c>
      <c r="AI326" s="149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280</v>
      </c>
      <c r="C327" s="29"/>
      <c r="D327" s="13">
        <v>3.3647587500595932E-3</v>
      </c>
      <c r="E327" s="13">
        <v>1.3852892116784865E-2</v>
      </c>
      <c r="F327" s="13">
        <v>-1.4989474641709855E-2</v>
      </c>
      <c r="G327" s="13">
        <v>-1.4989474641709855E-2</v>
      </c>
      <c r="H327" s="13">
        <v>5.1115574943891184E-2</v>
      </c>
      <c r="I327" s="13">
        <v>8.0277736772712327E-2</v>
      </c>
      <c r="J327" s="13">
        <v>7.3285647861561998E-2</v>
      </c>
      <c r="K327" s="13">
        <v>7.4272540837827528E-4</v>
      </c>
      <c r="L327" s="13">
        <v>-2.5477608008435126E-2</v>
      </c>
      <c r="M327" s="13">
        <v>-1.3241452413922161E-2</v>
      </c>
      <c r="N327" s="13">
        <v>-3.627330161090625E-3</v>
      </c>
      <c r="O327" s="13">
        <v>-2.460359689454128E-2</v>
      </c>
      <c r="P327" s="13">
        <v>6.8608032056347579E-3</v>
      </c>
      <c r="Q327" s="13">
        <v>-1.4115463527816008E-2</v>
      </c>
      <c r="R327" s="13">
        <v>-4.5013412749844717E-3</v>
      </c>
      <c r="S327" s="13">
        <v>-6.480810813365534E-2</v>
      </c>
      <c r="T327" s="13">
        <v>4.2387698639534399E-3</v>
      </c>
      <c r="U327" s="13">
        <v>3.3647587500595932E-3</v>
      </c>
      <c r="V327" s="13">
        <v>7.7348143195283825E-3</v>
      </c>
      <c r="W327" s="13">
        <v>1.468320267498413E-2</v>
      </c>
      <c r="X327" s="13">
        <v>0.17991500375660308</v>
      </c>
      <c r="Y327" s="13">
        <v>-5.9554951734707928E-2</v>
      </c>
      <c r="Z327" s="13">
        <v>3.7800796637474487E-2</v>
      </c>
      <c r="AA327" s="13">
        <v>-1.1056424629187767E-2</v>
      </c>
      <c r="AB327" s="13">
        <v>4.5210754537410303E-3</v>
      </c>
      <c r="AC327" s="13">
        <v>9.2133005719614616</v>
      </c>
      <c r="AD327" s="13">
        <v>-2.159699866274678E-2</v>
      </c>
      <c r="AE327" s="13">
        <v>-1.4989474641709855E-2</v>
      </c>
      <c r="AF327" s="13">
        <v>6.4545536722624197E-2</v>
      </c>
      <c r="AG327" s="13">
        <v>-3.8587774716841938E-2</v>
      </c>
      <c r="AH327" s="13">
        <v>1.5600914344572558E-2</v>
      </c>
      <c r="AI327" s="149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281</v>
      </c>
      <c r="C328" s="47"/>
      <c r="D328" s="45">
        <v>0.05</v>
      </c>
      <c r="E328" s="45">
        <v>0.48</v>
      </c>
      <c r="F328" s="45">
        <v>0.69</v>
      </c>
      <c r="G328" s="45">
        <v>0.69</v>
      </c>
      <c r="H328" s="45">
        <v>1.99</v>
      </c>
      <c r="I328" s="45">
        <v>3.18</v>
      </c>
      <c r="J328" s="45">
        <v>2.89</v>
      </c>
      <c r="K328" s="45">
        <v>0.05</v>
      </c>
      <c r="L328" s="45">
        <v>1.1200000000000001</v>
      </c>
      <c r="M328" s="45">
        <v>0.62</v>
      </c>
      <c r="N328" s="45">
        <v>0.23</v>
      </c>
      <c r="O328" s="45">
        <v>1.08</v>
      </c>
      <c r="P328" s="45">
        <v>0.2</v>
      </c>
      <c r="Q328" s="45">
        <v>0.66</v>
      </c>
      <c r="R328" s="45">
        <v>0.27</v>
      </c>
      <c r="S328" s="45">
        <v>2.71</v>
      </c>
      <c r="T328" s="45">
        <v>0.09</v>
      </c>
      <c r="U328" s="45">
        <v>0.05</v>
      </c>
      <c r="V328" s="45">
        <v>0.23</v>
      </c>
      <c r="W328" s="45">
        <v>0.51</v>
      </c>
      <c r="X328" s="45">
        <v>7.22</v>
      </c>
      <c r="Y328" s="45">
        <v>2.5</v>
      </c>
      <c r="Z328" s="45">
        <v>1.46</v>
      </c>
      <c r="AA328" s="45">
        <v>0.53</v>
      </c>
      <c r="AB328" s="45">
        <v>0.1</v>
      </c>
      <c r="AC328" s="45" t="s">
        <v>282</v>
      </c>
      <c r="AD328" s="45">
        <v>0.96</v>
      </c>
      <c r="AE328" s="45">
        <v>0.69</v>
      </c>
      <c r="AF328" s="45">
        <v>2.54</v>
      </c>
      <c r="AG328" s="45">
        <v>1.65</v>
      </c>
      <c r="AH328" s="45">
        <v>0.55000000000000004</v>
      </c>
      <c r="AI328" s="149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BM329" s="55"/>
    </row>
    <row r="330" spans="1:65" ht="15">
      <c r="B330" s="8" t="s">
        <v>539</v>
      </c>
      <c r="BM330" s="28" t="s">
        <v>66</v>
      </c>
    </row>
    <row r="331" spans="1:65" ht="15">
      <c r="A331" s="25" t="s">
        <v>42</v>
      </c>
      <c r="B331" s="18" t="s">
        <v>111</v>
      </c>
      <c r="C331" s="15" t="s">
        <v>112</v>
      </c>
      <c r="D331" s="16" t="s">
        <v>229</v>
      </c>
      <c r="E331" s="17" t="s">
        <v>229</v>
      </c>
      <c r="F331" s="17" t="s">
        <v>229</v>
      </c>
      <c r="G331" s="17" t="s">
        <v>229</v>
      </c>
      <c r="H331" s="17" t="s">
        <v>229</v>
      </c>
      <c r="I331" s="17" t="s">
        <v>229</v>
      </c>
      <c r="J331" s="17" t="s">
        <v>229</v>
      </c>
      <c r="K331" s="17" t="s">
        <v>229</v>
      </c>
      <c r="L331" s="17" t="s">
        <v>229</v>
      </c>
      <c r="M331" s="17" t="s">
        <v>229</v>
      </c>
      <c r="N331" s="17" t="s">
        <v>229</v>
      </c>
      <c r="O331" s="17" t="s">
        <v>229</v>
      </c>
      <c r="P331" s="17" t="s">
        <v>229</v>
      </c>
      <c r="Q331" s="17" t="s">
        <v>229</v>
      </c>
      <c r="R331" s="17" t="s">
        <v>229</v>
      </c>
      <c r="S331" s="17" t="s">
        <v>229</v>
      </c>
      <c r="T331" s="17" t="s">
        <v>229</v>
      </c>
      <c r="U331" s="17" t="s">
        <v>229</v>
      </c>
      <c r="V331" s="17" t="s">
        <v>229</v>
      </c>
      <c r="W331" s="17" t="s">
        <v>229</v>
      </c>
      <c r="X331" s="17" t="s">
        <v>229</v>
      </c>
      <c r="Y331" s="17" t="s">
        <v>229</v>
      </c>
      <c r="Z331" s="17" t="s">
        <v>229</v>
      </c>
      <c r="AA331" s="17" t="s">
        <v>229</v>
      </c>
      <c r="AB331" s="17" t="s">
        <v>229</v>
      </c>
      <c r="AC331" s="17" t="s">
        <v>229</v>
      </c>
      <c r="AD331" s="17" t="s">
        <v>229</v>
      </c>
      <c r="AE331" s="17" t="s">
        <v>229</v>
      </c>
      <c r="AF331" s="149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230</v>
      </c>
      <c r="C332" s="9" t="s">
        <v>230</v>
      </c>
      <c r="D332" s="147" t="s">
        <v>232</v>
      </c>
      <c r="E332" s="148" t="s">
        <v>233</v>
      </c>
      <c r="F332" s="148" t="s">
        <v>234</v>
      </c>
      <c r="G332" s="148" t="s">
        <v>235</v>
      </c>
      <c r="H332" s="148" t="s">
        <v>236</v>
      </c>
      <c r="I332" s="148" t="s">
        <v>237</v>
      </c>
      <c r="J332" s="148" t="s">
        <v>238</v>
      </c>
      <c r="K332" s="148" t="s">
        <v>239</v>
      </c>
      <c r="L332" s="148" t="s">
        <v>240</v>
      </c>
      <c r="M332" s="148" t="s">
        <v>241</v>
      </c>
      <c r="N332" s="148" t="s">
        <v>242</v>
      </c>
      <c r="O332" s="148" t="s">
        <v>243</v>
      </c>
      <c r="P332" s="148" t="s">
        <v>244</v>
      </c>
      <c r="Q332" s="148" t="s">
        <v>246</v>
      </c>
      <c r="R332" s="148" t="s">
        <v>247</v>
      </c>
      <c r="S332" s="148" t="s">
        <v>250</v>
      </c>
      <c r="T332" s="148" t="s">
        <v>306</v>
      </c>
      <c r="U332" s="148" t="s">
        <v>252</v>
      </c>
      <c r="V332" s="148" t="s">
        <v>253</v>
      </c>
      <c r="W332" s="148" t="s">
        <v>257</v>
      </c>
      <c r="X332" s="148" t="s">
        <v>258</v>
      </c>
      <c r="Y332" s="148" t="s">
        <v>307</v>
      </c>
      <c r="Z332" s="148" t="s">
        <v>261</v>
      </c>
      <c r="AA332" s="148" t="s">
        <v>262</v>
      </c>
      <c r="AB332" s="148" t="s">
        <v>263</v>
      </c>
      <c r="AC332" s="148" t="s">
        <v>267</v>
      </c>
      <c r="AD332" s="148" t="s">
        <v>268</v>
      </c>
      <c r="AE332" s="148" t="s">
        <v>269</v>
      </c>
      <c r="AF332" s="149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308</v>
      </c>
      <c r="E333" s="11" t="s">
        <v>309</v>
      </c>
      <c r="F333" s="11" t="s">
        <v>309</v>
      </c>
      <c r="G333" s="11" t="s">
        <v>308</v>
      </c>
      <c r="H333" s="11" t="s">
        <v>115</v>
      </c>
      <c r="I333" s="11" t="s">
        <v>309</v>
      </c>
      <c r="J333" s="11" t="s">
        <v>308</v>
      </c>
      <c r="K333" s="11" t="s">
        <v>308</v>
      </c>
      <c r="L333" s="11" t="s">
        <v>309</v>
      </c>
      <c r="M333" s="11" t="s">
        <v>309</v>
      </c>
      <c r="N333" s="11" t="s">
        <v>309</v>
      </c>
      <c r="O333" s="11" t="s">
        <v>309</v>
      </c>
      <c r="P333" s="11" t="s">
        <v>309</v>
      </c>
      <c r="Q333" s="11" t="s">
        <v>309</v>
      </c>
      <c r="R333" s="11" t="s">
        <v>308</v>
      </c>
      <c r="S333" s="11" t="s">
        <v>309</v>
      </c>
      <c r="T333" s="11" t="s">
        <v>309</v>
      </c>
      <c r="U333" s="11" t="s">
        <v>115</v>
      </c>
      <c r="V333" s="11" t="s">
        <v>308</v>
      </c>
      <c r="W333" s="11" t="s">
        <v>308</v>
      </c>
      <c r="X333" s="11" t="s">
        <v>308</v>
      </c>
      <c r="Y333" s="11" t="s">
        <v>308</v>
      </c>
      <c r="Z333" s="11" t="s">
        <v>308</v>
      </c>
      <c r="AA333" s="11" t="s">
        <v>308</v>
      </c>
      <c r="AB333" s="11" t="s">
        <v>115</v>
      </c>
      <c r="AC333" s="11" t="s">
        <v>308</v>
      </c>
      <c r="AD333" s="11" t="s">
        <v>308</v>
      </c>
      <c r="AE333" s="11" t="s">
        <v>308</v>
      </c>
      <c r="AF333" s="149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149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7.15</v>
      </c>
      <c r="E335" s="22">
        <v>7.26</v>
      </c>
      <c r="F335" s="152">
        <v>6.1</v>
      </c>
      <c r="G335" s="22">
        <v>7.55</v>
      </c>
      <c r="H335" s="22">
        <v>7.3276864908914998</v>
      </c>
      <c r="I335" s="150">
        <v>8.5</v>
      </c>
      <c r="J335" s="150">
        <v>12.4</v>
      </c>
      <c r="K335" s="22">
        <v>7.3</v>
      </c>
      <c r="L335" s="22">
        <v>7.33</v>
      </c>
      <c r="M335" s="22">
        <v>7.25</v>
      </c>
      <c r="N335" s="22">
        <v>7.29</v>
      </c>
      <c r="O335" s="22">
        <v>6.95</v>
      </c>
      <c r="P335" s="22">
        <v>7.48</v>
      </c>
      <c r="Q335" s="152">
        <v>6.78</v>
      </c>
      <c r="R335" s="22">
        <v>7</v>
      </c>
      <c r="S335" s="22">
        <v>7.2</v>
      </c>
      <c r="T335" s="22">
        <v>7.59</v>
      </c>
      <c r="U335" s="22">
        <v>7.34</v>
      </c>
      <c r="V335" s="150">
        <v>8.5167000000000002</v>
      </c>
      <c r="W335" s="22">
        <v>6.7015043702825032</v>
      </c>
      <c r="X335" s="22">
        <v>8.1</v>
      </c>
      <c r="Y335" s="22">
        <v>7.0290756697028138</v>
      </c>
      <c r="Z335" s="22">
        <v>8</v>
      </c>
      <c r="AA335" s="150">
        <v>5</v>
      </c>
      <c r="AB335" s="150" t="s">
        <v>96</v>
      </c>
      <c r="AC335" s="22">
        <v>6.9</v>
      </c>
      <c r="AD335" s="22">
        <v>7.42</v>
      </c>
      <c r="AE335" s="22">
        <v>7.24</v>
      </c>
      <c r="AF335" s="149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7.02</v>
      </c>
      <c r="E336" s="11">
        <v>7.59</v>
      </c>
      <c r="F336" s="11">
        <v>7.6</v>
      </c>
      <c r="G336" s="11">
        <v>7.34</v>
      </c>
      <c r="H336" s="11">
        <v>7.1476549717628952</v>
      </c>
      <c r="I336" s="151">
        <v>8.6999999999999993</v>
      </c>
      <c r="J336" s="151">
        <v>13.4</v>
      </c>
      <c r="K336" s="11">
        <v>7.2</v>
      </c>
      <c r="L336" s="11">
        <v>7.25</v>
      </c>
      <c r="M336" s="11">
        <v>7.29</v>
      </c>
      <c r="N336" s="11">
        <v>7.25</v>
      </c>
      <c r="O336" s="11">
        <v>6.75</v>
      </c>
      <c r="P336" s="11">
        <v>6.96</v>
      </c>
      <c r="Q336" s="11">
        <v>7.29</v>
      </c>
      <c r="R336" s="11">
        <v>7.2</v>
      </c>
      <c r="S336" s="11">
        <v>7.6</v>
      </c>
      <c r="T336" s="11">
        <v>7.31</v>
      </c>
      <c r="U336" s="11">
        <v>7.38</v>
      </c>
      <c r="V336" s="151">
        <v>8.4324999999999992</v>
      </c>
      <c r="W336" s="11">
        <v>6.6721285418986396</v>
      </c>
      <c r="X336" s="11">
        <v>7.9</v>
      </c>
      <c r="Y336" s="11">
        <v>7.0064141060478811</v>
      </c>
      <c r="Z336" s="11">
        <v>8</v>
      </c>
      <c r="AA336" s="151">
        <v>5</v>
      </c>
      <c r="AB336" s="151" t="s">
        <v>96</v>
      </c>
      <c r="AC336" s="11">
        <v>6.9</v>
      </c>
      <c r="AD336" s="11">
        <v>7.7199999999999989</v>
      </c>
      <c r="AE336" s="11">
        <v>6.98</v>
      </c>
      <c r="AF336" s="149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30</v>
      </c>
    </row>
    <row r="337" spans="1:65">
      <c r="A337" s="30"/>
      <c r="B337" s="19">
        <v>1</v>
      </c>
      <c r="C337" s="9">
        <v>3</v>
      </c>
      <c r="D337" s="11">
        <v>7.24</v>
      </c>
      <c r="E337" s="11">
        <v>7.17</v>
      </c>
      <c r="F337" s="11">
        <v>7.5</v>
      </c>
      <c r="G337" s="11">
        <v>7.41</v>
      </c>
      <c r="H337" s="11">
        <v>7.264478052356135</v>
      </c>
      <c r="I337" s="151">
        <v>7.6</v>
      </c>
      <c r="J337" s="151">
        <v>6.35</v>
      </c>
      <c r="K337" s="11">
        <v>7.3</v>
      </c>
      <c r="L337" s="11">
        <v>7.14</v>
      </c>
      <c r="M337" s="11">
        <v>7.02</v>
      </c>
      <c r="N337" s="11">
        <v>7.12</v>
      </c>
      <c r="O337" s="11">
        <v>6.87</v>
      </c>
      <c r="P337" s="11">
        <v>7.81</v>
      </c>
      <c r="Q337" s="11">
        <v>7.17</v>
      </c>
      <c r="R337" s="11">
        <v>7.2</v>
      </c>
      <c r="S337" s="11">
        <v>7.8</v>
      </c>
      <c r="T337" s="11">
        <v>7.42</v>
      </c>
      <c r="U337" s="11">
        <v>7.36</v>
      </c>
      <c r="V337" s="151">
        <v>7.811300000000001</v>
      </c>
      <c r="W337" s="11">
        <v>6.6535720940045504</v>
      </c>
      <c r="X337" s="11">
        <v>7.9</v>
      </c>
      <c r="Y337" s="11">
        <v>7.2407083658045233</v>
      </c>
      <c r="Z337" s="11">
        <v>8</v>
      </c>
      <c r="AA337" s="151">
        <v>6</v>
      </c>
      <c r="AB337" s="151" t="s">
        <v>96</v>
      </c>
      <c r="AC337" s="11">
        <v>7.2</v>
      </c>
      <c r="AD337" s="11">
        <v>7.31</v>
      </c>
      <c r="AE337" s="11">
        <v>6.89</v>
      </c>
      <c r="AF337" s="149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7.03</v>
      </c>
      <c r="E338" s="11">
        <v>7.44</v>
      </c>
      <c r="F338" s="11">
        <v>7.6</v>
      </c>
      <c r="G338" s="11">
        <v>7.18</v>
      </c>
      <c r="H338" s="11">
        <v>7.1981664239227952</v>
      </c>
      <c r="I338" s="151">
        <v>7.8</v>
      </c>
      <c r="J338" s="151">
        <v>7.84</v>
      </c>
      <c r="K338" s="11">
        <v>7.3</v>
      </c>
      <c r="L338" s="11">
        <v>7.2</v>
      </c>
      <c r="M338" s="11">
        <v>6.94</v>
      </c>
      <c r="N338" s="11">
        <v>7.09</v>
      </c>
      <c r="O338" s="11">
        <v>6.84</v>
      </c>
      <c r="P338" s="11">
        <v>6.92</v>
      </c>
      <c r="Q338" s="11">
        <v>7.36</v>
      </c>
      <c r="R338" s="11">
        <v>7.2</v>
      </c>
      <c r="S338" s="11">
        <v>7.2</v>
      </c>
      <c r="T338" s="11">
        <v>7.48</v>
      </c>
      <c r="U338" s="11">
        <v>7.35</v>
      </c>
      <c r="V338" s="151">
        <v>8.4030000000000005</v>
      </c>
      <c r="W338" s="11">
        <v>6.6400262808018802</v>
      </c>
      <c r="X338" s="11">
        <v>7.4</v>
      </c>
      <c r="Y338" s="11">
        <v>7.0749917375286042</v>
      </c>
      <c r="Z338" s="11">
        <v>8</v>
      </c>
      <c r="AA338" s="151">
        <v>6</v>
      </c>
      <c r="AB338" s="151" t="s">
        <v>96</v>
      </c>
      <c r="AC338" s="11">
        <v>6.9</v>
      </c>
      <c r="AD338" s="11">
        <v>7.19</v>
      </c>
      <c r="AE338" s="11">
        <v>7.03</v>
      </c>
      <c r="AF338" s="149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7.2505239879593315</v>
      </c>
    </row>
    <row r="339" spans="1:65">
      <c r="A339" s="30"/>
      <c r="B339" s="19">
        <v>1</v>
      </c>
      <c r="C339" s="9">
        <v>5</v>
      </c>
      <c r="D339" s="11">
        <v>7.28</v>
      </c>
      <c r="E339" s="11">
        <v>6.93</v>
      </c>
      <c r="F339" s="11">
        <v>7.4</v>
      </c>
      <c r="G339" s="11">
        <v>6.98</v>
      </c>
      <c r="H339" s="11">
        <v>7.2278510619015446</v>
      </c>
      <c r="I339" s="151">
        <v>8.6</v>
      </c>
      <c r="J339" s="151">
        <v>11</v>
      </c>
      <c r="K339" s="11">
        <v>7.3</v>
      </c>
      <c r="L339" s="11">
        <v>7.29</v>
      </c>
      <c r="M339" s="11">
        <v>6.95</v>
      </c>
      <c r="N339" s="11">
        <v>7.09</v>
      </c>
      <c r="O339" s="11">
        <v>6.67</v>
      </c>
      <c r="P339" s="11">
        <v>7.7000000000000011</v>
      </c>
      <c r="Q339" s="11">
        <v>7.26</v>
      </c>
      <c r="R339" s="11">
        <v>7.2</v>
      </c>
      <c r="S339" s="11">
        <v>7.5</v>
      </c>
      <c r="T339" s="11">
        <v>7.41</v>
      </c>
      <c r="U339" s="11">
        <v>7.41</v>
      </c>
      <c r="V339" s="151">
        <v>8.7553000000000001</v>
      </c>
      <c r="W339" s="11">
        <v>6.6581338564668098</v>
      </c>
      <c r="X339" s="145">
        <v>8.4</v>
      </c>
      <c r="Y339" s="11">
        <v>6.7758826379736599</v>
      </c>
      <c r="Z339" s="11">
        <v>7.5</v>
      </c>
      <c r="AA339" s="151">
        <v>5</v>
      </c>
      <c r="AB339" s="151" t="s">
        <v>96</v>
      </c>
      <c r="AC339" s="11">
        <v>6.8</v>
      </c>
      <c r="AD339" s="11">
        <v>7.47</v>
      </c>
      <c r="AE339" s="11">
        <v>7.04</v>
      </c>
      <c r="AF339" s="149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33</v>
      </c>
    </row>
    <row r="340" spans="1:65">
      <c r="A340" s="30"/>
      <c r="B340" s="19">
        <v>1</v>
      </c>
      <c r="C340" s="9">
        <v>6</v>
      </c>
      <c r="D340" s="11">
        <v>7.12</v>
      </c>
      <c r="E340" s="11">
        <v>7.29</v>
      </c>
      <c r="F340" s="11">
        <v>7.3</v>
      </c>
      <c r="G340" s="11">
        <v>6.96</v>
      </c>
      <c r="H340" s="11">
        <v>7.0911356215523949</v>
      </c>
      <c r="I340" s="151">
        <v>8.6</v>
      </c>
      <c r="J340" s="151">
        <v>6.71</v>
      </c>
      <c r="K340" s="11">
        <v>7.5</v>
      </c>
      <c r="L340" s="11">
        <v>7.32</v>
      </c>
      <c r="M340" s="11">
        <v>7.13</v>
      </c>
      <c r="N340" s="11">
        <v>7.16</v>
      </c>
      <c r="O340" s="11">
        <v>6.8</v>
      </c>
      <c r="P340" s="11">
        <v>7.11</v>
      </c>
      <c r="Q340" s="11">
        <v>7.34</v>
      </c>
      <c r="R340" s="11">
        <v>7.2</v>
      </c>
      <c r="S340" s="11">
        <v>7.8</v>
      </c>
      <c r="T340" s="11">
        <v>7.45</v>
      </c>
      <c r="U340" s="11">
        <v>7.44</v>
      </c>
      <c r="V340" s="151">
        <v>8.8292000000000002</v>
      </c>
      <c r="W340" s="11">
        <v>6.63120461111005</v>
      </c>
      <c r="X340" s="11">
        <v>7.6</v>
      </c>
      <c r="Y340" s="11">
        <v>7.157695444378505</v>
      </c>
      <c r="Z340" s="11">
        <v>7.5</v>
      </c>
      <c r="AA340" s="151">
        <v>6</v>
      </c>
      <c r="AB340" s="151" t="s">
        <v>96</v>
      </c>
      <c r="AC340" s="11">
        <v>6.5</v>
      </c>
      <c r="AD340" s="11">
        <v>7.48</v>
      </c>
      <c r="AE340" s="11">
        <v>6.99</v>
      </c>
      <c r="AF340" s="149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277</v>
      </c>
      <c r="C341" s="12"/>
      <c r="D341" s="23">
        <v>7.14</v>
      </c>
      <c r="E341" s="23">
        <v>7.28</v>
      </c>
      <c r="F341" s="23">
        <v>7.2499999999999991</v>
      </c>
      <c r="G341" s="23">
        <v>7.2366666666666672</v>
      </c>
      <c r="H341" s="23">
        <v>7.2094954370645441</v>
      </c>
      <c r="I341" s="23">
        <v>8.2999999999999989</v>
      </c>
      <c r="J341" s="23">
        <v>9.6166666666666654</v>
      </c>
      <c r="K341" s="23">
        <v>7.3166666666666664</v>
      </c>
      <c r="L341" s="23">
        <v>7.2549999999999999</v>
      </c>
      <c r="M341" s="23">
        <v>7.0966666666666676</v>
      </c>
      <c r="N341" s="23">
        <v>7.166666666666667</v>
      </c>
      <c r="O341" s="23">
        <v>6.8133333333333326</v>
      </c>
      <c r="P341" s="23">
        <v>7.330000000000001</v>
      </c>
      <c r="Q341" s="23">
        <v>7.2</v>
      </c>
      <c r="R341" s="23">
        <v>7.166666666666667</v>
      </c>
      <c r="S341" s="23">
        <v>7.5166666666666657</v>
      </c>
      <c r="T341" s="23">
        <v>7.4433333333333342</v>
      </c>
      <c r="U341" s="23">
        <v>7.38</v>
      </c>
      <c r="V341" s="23">
        <v>8.4580000000000002</v>
      </c>
      <c r="W341" s="23">
        <v>6.659428292427406</v>
      </c>
      <c r="X341" s="23">
        <v>7.8833333333333329</v>
      </c>
      <c r="Y341" s="23">
        <v>7.0474613269059967</v>
      </c>
      <c r="Z341" s="23">
        <v>7.833333333333333</v>
      </c>
      <c r="AA341" s="23">
        <v>5.5</v>
      </c>
      <c r="AB341" s="23" t="s">
        <v>709</v>
      </c>
      <c r="AC341" s="23">
        <v>6.8666666666666663</v>
      </c>
      <c r="AD341" s="23">
        <v>7.4316666666666675</v>
      </c>
      <c r="AE341" s="23">
        <v>7.0283333333333333</v>
      </c>
      <c r="AF341" s="149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278</v>
      </c>
      <c r="C342" s="29"/>
      <c r="D342" s="11">
        <v>7.1349999999999998</v>
      </c>
      <c r="E342" s="11">
        <v>7.2750000000000004</v>
      </c>
      <c r="F342" s="11">
        <v>7.45</v>
      </c>
      <c r="G342" s="11">
        <v>7.26</v>
      </c>
      <c r="H342" s="11">
        <v>7.2130087429121694</v>
      </c>
      <c r="I342" s="11">
        <v>8.5500000000000007</v>
      </c>
      <c r="J342" s="11">
        <v>9.42</v>
      </c>
      <c r="K342" s="11">
        <v>7.3</v>
      </c>
      <c r="L342" s="11">
        <v>7.27</v>
      </c>
      <c r="M342" s="11">
        <v>7.0749999999999993</v>
      </c>
      <c r="N342" s="11">
        <v>7.1400000000000006</v>
      </c>
      <c r="O342" s="11">
        <v>6.82</v>
      </c>
      <c r="P342" s="11">
        <v>7.2949999999999999</v>
      </c>
      <c r="Q342" s="11">
        <v>7.2750000000000004</v>
      </c>
      <c r="R342" s="11">
        <v>7.2</v>
      </c>
      <c r="S342" s="11">
        <v>7.55</v>
      </c>
      <c r="T342" s="11">
        <v>7.4350000000000005</v>
      </c>
      <c r="U342" s="11">
        <v>7.37</v>
      </c>
      <c r="V342" s="11">
        <v>8.4745999999999988</v>
      </c>
      <c r="W342" s="11">
        <v>6.6558529752356801</v>
      </c>
      <c r="X342" s="11">
        <v>7.9</v>
      </c>
      <c r="Y342" s="11">
        <v>7.0520337036157095</v>
      </c>
      <c r="Z342" s="11">
        <v>8</v>
      </c>
      <c r="AA342" s="11">
        <v>5.5</v>
      </c>
      <c r="AB342" s="11" t="s">
        <v>709</v>
      </c>
      <c r="AC342" s="11">
        <v>6.9</v>
      </c>
      <c r="AD342" s="11">
        <v>7.4450000000000003</v>
      </c>
      <c r="AE342" s="11">
        <v>7.01</v>
      </c>
      <c r="AF342" s="149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279</v>
      </c>
      <c r="C343" s="29"/>
      <c r="D343" s="24">
        <v>0.10639548862616324</v>
      </c>
      <c r="E343" s="24">
        <v>0.22662744758744482</v>
      </c>
      <c r="F343" s="24">
        <v>0.5753259945457011</v>
      </c>
      <c r="G343" s="24">
        <v>0.23855118248851048</v>
      </c>
      <c r="H343" s="24">
        <v>8.4012829696120228E-2</v>
      </c>
      <c r="I343" s="24">
        <v>0.47328638264796924</v>
      </c>
      <c r="J343" s="24">
        <v>3.0413988009905397</v>
      </c>
      <c r="K343" s="24">
        <v>9.8319208025017479E-2</v>
      </c>
      <c r="L343" s="24">
        <v>7.3959448348402526E-2</v>
      </c>
      <c r="M343" s="24">
        <v>0.15095253117012197</v>
      </c>
      <c r="N343" s="24">
        <v>8.5009803356240476E-2</v>
      </c>
      <c r="O343" s="24">
        <v>9.729679679550958E-2</v>
      </c>
      <c r="P343" s="24">
        <v>0.38553858432068783</v>
      </c>
      <c r="Q343" s="24">
        <v>0.21642550681470049</v>
      </c>
      <c r="R343" s="24">
        <v>8.1649658092772678E-2</v>
      </c>
      <c r="S343" s="24">
        <v>0.27141603981096357</v>
      </c>
      <c r="T343" s="24">
        <v>9.2014491612281854E-2</v>
      </c>
      <c r="U343" s="24">
        <v>3.8470768123342887E-2</v>
      </c>
      <c r="V343" s="24">
        <v>0.36097605460750409</v>
      </c>
      <c r="W343" s="24">
        <v>2.5062631669257811E-2</v>
      </c>
      <c r="X343" s="24">
        <v>0.3544949458972112</v>
      </c>
      <c r="Y343" s="24">
        <v>0.15876510524684928</v>
      </c>
      <c r="Z343" s="24">
        <v>0.25819888974716115</v>
      </c>
      <c r="AA343" s="24">
        <v>0.54772255750516607</v>
      </c>
      <c r="AB343" s="24" t="s">
        <v>709</v>
      </c>
      <c r="AC343" s="24">
        <v>0.22509257354845519</v>
      </c>
      <c r="AD343" s="24">
        <v>0.17904375629065236</v>
      </c>
      <c r="AE343" s="24">
        <v>0.11651895410904911</v>
      </c>
      <c r="AF343" s="203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/>
      <c r="BC343" s="204"/>
      <c r="BD343" s="204"/>
      <c r="BE343" s="204"/>
      <c r="BF343" s="204"/>
      <c r="BG343" s="204"/>
      <c r="BH343" s="204"/>
      <c r="BI343" s="204"/>
      <c r="BJ343" s="204"/>
      <c r="BK343" s="204"/>
      <c r="BL343" s="204"/>
      <c r="BM343" s="56"/>
    </row>
    <row r="344" spans="1:65">
      <c r="A344" s="30"/>
      <c r="B344" s="3" t="s">
        <v>86</v>
      </c>
      <c r="C344" s="29"/>
      <c r="D344" s="13">
        <v>1.490132893923855E-2</v>
      </c>
      <c r="E344" s="13">
        <v>3.1130143899374289E-2</v>
      </c>
      <c r="F344" s="13">
        <v>7.9355309592510512E-2</v>
      </c>
      <c r="G344" s="13">
        <v>3.2964235258661052E-2</v>
      </c>
      <c r="H344" s="13">
        <v>1.1653080361796766E-2</v>
      </c>
      <c r="I344" s="13">
        <v>5.7022455740719194E-2</v>
      </c>
      <c r="J344" s="13">
        <v>0.31626330686210125</v>
      </c>
      <c r="K344" s="13">
        <v>1.3437704969250681E-2</v>
      </c>
      <c r="L344" s="13">
        <v>1.0194272687581328E-2</v>
      </c>
      <c r="M344" s="13">
        <v>2.1270906224066032E-2</v>
      </c>
      <c r="N344" s="13">
        <v>1.1861833026452159E-2</v>
      </c>
      <c r="O344" s="13">
        <v>1.4280351780162856E-2</v>
      </c>
      <c r="P344" s="13">
        <v>5.2597351203368045E-2</v>
      </c>
      <c r="Q344" s="13">
        <v>3.0059098168708401E-2</v>
      </c>
      <c r="R344" s="13">
        <v>1.1392975547828746E-2</v>
      </c>
      <c r="S344" s="13">
        <v>3.610856405467365E-2</v>
      </c>
      <c r="T344" s="13">
        <v>1.2362000664435536E-2</v>
      </c>
      <c r="U344" s="13">
        <v>5.2128412091250525E-3</v>
      </c>
      <c r="V344" s="13">
        <v>4.2678653890695681E-2</v>
      </c>
      <c r="W344" s="13">
        <v>3.7634809729473512E-3</v>
      </c>
      <c r="X344" s="13">
        <v>4.4967646414022566E-2</v>
      </c>
      <c r="Y344" s="13">
        <v>2.2527985310215378E-2</v>
      </c>
      <c r="Z344" s="13">
        <v>3.2961560393254617E-2</v>
      </c>
      <c r="AA344" s="13">
        <v>9.9585919546393828E-2</v>
      </c>
      <c r="AB344" s="13" t="s">
        <v>709</v>
      </c>
      <c r="AC344" s="13">
        <v>3.278047187598862E-2</v>
      </c>
      <c r="AD344" s="13">
        <v>2.4092005780307558E-2</v>
      </c>
      <c r="AE344" s="13">
        <v>1.6578461575866604E-2</v>
      </c>
      <c r="AF344" s="149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280</v>
      </c>
      <c r="C345" s="29"/>
      <c r="D345" s="13">
        <v>-1.5243586276367682E-2</v>
      </c>
      <c r="E345" s="13">
        <v>4.0653630123310691E-3</v>
      </c>
      <c r="F345" s="13">
        <v>-7.2268978104528259E-5</v>
      </c>
      <c r="G345" s="13">
        <v>-1.9112165294089545E-3</v>
      </c>
      <c r="H345" s="13">
        <v>-5.6587014901160471E-3</v>
      </c>
      <c r="I345" s="13">
        <v>0.14474485068713538</v>
      </c>
      <c r="J345" s="13">
        <v>0.32634092137846826</v>
      </c>
      <c r="K345" s="13">
        <v>9.122468778418602E-3</v>
      </c>
      <c r="L345" s="13">
        <v>6.1733635363481199E-4</v>
      </c>
      <c r="M345" s="13">
        <v>-2.1220165818107595E-2</v>
      </c>
      <c r="N345" s="13">
        <v>-1.1565691173758386E-2</v>
      </c>
      <c r="O345" s="13">
        <v>-6.0297801283331398E-2</v>
      </c>
      <c r="P345" s="13">
        <v>1.0961416329723583E-2</v>
      </c>
      <c r="Q345" s="13">
        <v>-6.9683222954968205E-3</v>
      </c>
      <c r="R345" s="13">
        <v>-1.1565691173758386E-2</v>
      </c>
      <c r="S345" s="13">
        <v>3.6706682047988215E-2</v>
      </c>
      <c r="T345" s="13">
        <v>2.6592470515812927E-2</v>
      </c>
      <c r="U345" s="13">
        <v>1.7857469647115654E-2</v>
      </c>
      <c r="V345" s="13">
        <v>0.16653637917009556</v>
      </c>
      <c r="W345" s="13">
        <v>-8.1524548641385919E-2</v>
      </c>
      <c r="X345" s="13">
        <v>8.7277739708865765E-2</v>
      </c>
      <c r="Y345" s="13">
        <v>-2.8006618747907441E-2</v>
      </c>
      <c r="Z345" s="13">
        <v>8.038168639147325E-2</v>
      </c>
      <c r="AA345" s="13">
        <v>-0.24143413508683786</v>
      </c>
      <c r="AB345" s="13" t="s">
        <v>709</v>
      </c>
      <c r="AC345" s="13">
        <v>-5.2942011078112805E-2</v>
      </c>
      <c r="AD345" s="13">
        <v>2.4983391408421429E-2</v>
      </c>
      <c r="AE345" s="13">
        <v>-3.0644772018543986E-2</v>
      </c>
      <c r="AF345" s="149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281</v>
      </c>
      <c r="C346" s="47"/>
      <c r="D346" s="45">
        <v>0.36</v>
      </c>
      <c r="E346" s="45">
        <v>0.13</v>
      </c>
      <c r="F346" s="45">
        <v>0.02</v>
      </c>
      <c r="G346" s="45">
        <v>0.02</v>
      </c>
      <c r="H346" s="45">
        <v>0.12</v>
      </c>
      <c r="I346" s="45">
        <v>3.71</v>
      </c>
      <c r="J346" s="45">
        <v>8.33</v>
      </c>
      <c r="K346" s="45">
        <v>0.26</v>
      </c>
      <c r="L346" s="45">
        <v>0.04</v>
      </c>
      <c r="M346" s="45">
        <v>0.51</v>
      </c>
      <c r="N346" s="45">
        <v>0.27</v>
      </c>
      <c r="O346" s="45">
        <v>1.51</v>
      </c>
      <c r="P346" s="45">
        <v>0.3</v>
      </c>
      <c r="Q346" s="45">
        <v>0.15</v>
      </c>
      <c r="R346" s="45">
        <v>0.27</v>
      </c>
      <c r="S346" s="45">
        <v>0.96</v>
      </c>
      <c r="T346" s="45">
        <v>0.7</v>
      </c>
      <c r="U346" s="45">
        <v>0.48</v>
      </c>
      <c r="V346" s="45">
        <v>4.26</v>
      </c>
      <c r="W346" s="45">
        <v>2.0499999999999998</v>
      </c>
      <c r="X346" s="45">
        <v>2.25</v>
      </c>
      <c r="Y346" s="45">
        <v>0.69</v>
      </c>
      <c r="Z346" s="45">
        <v>2.0699999999999998</v>
      </c>
      <c r="AA346" s="45">
        <v>6.12</v>
      </c>
      <c r="AB346" s="45">
        <v>7.87</v>
      </c>
      <c r="AC346" s="45">
        <v>1.32</v>
      </c>
      <c r="AD346" s="45">
        <v>0.66</v>
      </c>
      <c r="AE346" s="45">
        <v>0.75</v>
      </c>
      <c r="AF346" s="149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BM347" s="55"/>
    </row>
    <row r="348" spans="1:65" ht="15">
      <c r="B348" s="8" t="s">
        <v>540</v>
      </c>
      <c r="BM348" s="28" t="s">
        <v>66</v>
      </c>
    </row>
    <row r="349" spans="1:65" ht="15">
      <c r="A349" s="25" t="s">
        <v>5</v>
      </c>
      <c r="B349" s="18" t="s">
        <v>111</v>
      </c>
      <c r="C349" s="15" t="s">
        <v>112</v>
      </c>
      <c r="D349" s="16" t="s">
        <v>229</v>
      </c>
      <c r="E349" s="17" t="s">
        <v>229</v>
      </c>
      <c r="F349" s="17" t="s">
        <v>229</v>
      </c>
      <c r="G349" s="17" t="s">
        <v>229</v>
      </c>
      <c r="H349" s="17" t="s">
        <v>229</v>
      </c>
      <c r="I349" s="17" t="s">
        <v>229</v>
      </c>
      <c r="J349" s="17" t="s">
        <v>229</v>
      </c>
      <c r="K349" s="17" t="s">
        <v>229</v>
      </c>
      <c r="L349" s="17" t="s">
        <v>229</v>
      </c>
      <c r="M349" s="149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230</v>
      </c>
      <c r="C350" s="9" t="s">
        <v>230</v>
      </c>
      <c r="D350" s="147" t="s">
        <v>235</v>
      </c>
      <c r="E350" s="148" t="s">
        <v>237</v>
      </c>
      <c r="F350" s="148" t="s">
        <v>239</v>
      </c>
      <c r="G350" s="148" t="s">
        <v>246</v>
      </c>
      <c r="H350" s="148" t="s">
        <v>247</v>
      </c>
      <c r="I350" s="148" t="s">
        <v>253</v>
      </c>
      <c r="J350" s="148" t="s">
        <v>258</v>
      </c>
      <c r="K350" s="148" t="s">
        <v>261</v>
      </c>
      <c r="L350" s="148" t="s">
        <v>269</v>
      </c>
      <c r="M350" s="149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308</v>
      </c>
      <c r="E351" s="11" t="s">
        <v>309</v>
      </c>
      <c r="F351" s="11" t="s">
        <v>308</v>
      </c>
      <c r="G351" s="11" t="s">
        <v>309</v>
      </c>
      <c r="H351" s="11" t="s">
        <v>308</v>
      </c>
      <c r="I351" s="11" t="s">
        <v>308</v>
      </c>
      <c r="J351" s="11" t="s">
        <v>308</v>
      </c>
      <c r="K351" s="11" t="s">
        <v>308</v>
      </c>
      <c r="L351" s="11" t="s">
        <v>308</v>
      </c>
      <c r="M351" s="14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26"/>
      <c r="M352" s="14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1.99</v>
      </c>
      <c r="E353" s="150">
        <v>2.2000000000000002</v>
      </c>
      <c r="F353" s="22">
        <v>2.0499999999999998</v>
      </c>
      <c r="G353" s="22">
        <v>2</v>
      </c>
      <c r="H353" s="150">
        <v>2.2000000000000002</v>
      </c>
      <c r="I353" s="22">
        <v>2.1126999999999998</v>
      </c>
      <c r="J353" s="22">
        <v>2</v>
      </c>
      <c r="K353" s="22">
        <v>2.0565000000000002</v>
      </c>
      <c r="L353" s="22">
        <v>2.12</v>
      </c>
      <c r="M353" s="14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2.0299999999999998</v>
      </c>
      <c r="E354" s="151">
        <v>2.2999999999999998</v>
      </c>
      <c r="F354" s="11">
        <v>2.15</v>
      </c>
      <c r="G354" s="11">
        <v>2.2000000000000002</v>
      </c>
      <c r="H354" s="151">
        <v>2.2000000000000002</v>
      </c>
      <c r="I354" s="11">
        <v>2.0478999999999998</v>
      </c>
      <c r="J354" s="11">
        <v>1.9</v>
      </c>
      <c r="K354" s="11">
        <v>2.1741000000000001</v>
      </c>
      <c r="L354" s="11">
        <v>2.02</v>
      </c>
      <c r="M354" s="14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7</v>
      </c>
    </row>
    <row r="355" spans="1:65">
      <c r="A355" s="30"/>
      <c r="B355" s="19">
        <v>1</v>
      </c>
      <c r="C355" s="9">
        <v>3</v>
      </c>
      <c r="D355" s="11">
        <v>1.9699999999999998</v>
      </c>
      <c r="E355" s="151">
        <v>2.5</v>
      </c>
      <c r="F355" s="11">
        <v>2.12</v>
      </c>
      <c r="G355" s="11">
        <v>2.2000000000000002</v>
      </c>
      <c r="H355" s="151">
        <v>2.2000000000000002</v>
      </c>
      <c r="I355" s="11">
        <v>1.9879</v>
      </c>
      <c r="J355" s="11">
        <v>2.1</v>
      </c>
      <c r="K355" s="11">
        <v>2.1133000000000002</v>
      </c>
      <c r="L355" s="11">
        <v>1.9800000000000002</v>
      </c>
      <c r="M355" s="14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2.13</v>
      </c>
      <c r="E356" s="151">
        <v>2.5</v>
      </c>
      <c r="F356" s="11">
        <v>2.0299999999999998</v>
      </c>
      <c r="G356" s="11">
        <v>2.2000000000000002</v>
      </c>
      <c r="H356" s="151">
        <v>2.2000000000000002</v>
      </c>
      <c r="I356" s="11">
        <v>2.2513000000000001</v>
      </c>
      <c r="J356" s="11">
        <v>2.1</v>
      </c>
      <c r="K356" s="11">
        <v>2.1046</v>
      </c>
      <c r="L356" s="11">
        <v>2.1</v>
      </c>
      <c r="M356" s="14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2.0789642857142856</v>
      </c>
    </row>
    <row r="357" spans="1:65">
      <c r="A357" s="30"/>
      <c r="B357" s="19">
        <v>1</v>
      </c>
      <c r="C357" s="9">
        <v>5</v>
      </c>
      <c r="D357" s="11">
        <v>2.04</v>
      </c>
      <c r="E357" s="151">
        <v>2.2999999999999998</v>
      </c>
      <c r="F357" s="11">
        <v>2.0499999999999998</v>
      </c>
      <c r="G357" s="11">
        <v>2.2000000000000002</v>
      </c>
      <c r="H357" s="151">
        <v>2.2000000000000002</v>
      </c>
      <c r="I357" s="11">
        <v>2.1202000000000001</v>
      </c>
      <c r="J357" s="11">
        <v>2.1</v>
      </c>
      <c r="K357" s="11">
        <v>1.8399000000000001</v>
      </c>
      <c r="L357" s="11">
        <v>2.12</v>
      </c>
      <c r="M357" s="14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34</v>
      </c>
    </row>
    <row r="358" spans="1:65">
      <c r="A358" s="30"/>
      <c r="B358" s="19">
        <v>1</v>
      </c>
      <c r="C358" s="9">
        <v>6</v>
      </c>
      <c r="D358" s="11">
        <v>2.16</v>
      </c>
      <c r="E358" s="151">
        <v>2.2999999999999998</v>
      </c>
      <c r="F358" s="11">
        <v>2.0699999999999998</v>
      </c>
      <c r="G358" s="11">
        <v>2.2999999999999998</v>
      </c>
      <c r="H358" s="151">
        <v>2.2000000000000002</v>
      </c>
      <c r="I358" s="11">
        <v>2.0598999999999998</v>
      </c>
      <c r="J358" s="11">
        <v>2</v>
      </c>
      <c r="K358" s="11">
        <v>1.9981999999999998</v>
      </c>
      <c r="L358" s="11">
        <v>2.02</v>
      </c>
      <c r="M358" s="14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277</v>
      </c>
      <c r="C359" s="12"/>
      <c r="D359" s="23">
        <v>2.0533333333333332</v>
      </c>
      <c r="E359" s="23">
        <v>2.35</v>
      </c>
      <c r="F359" s="23">
        <v>2.0783333333333331</v>
      </c>
      <c r="G359" s="23">
        <v>2.1833333333333336</v>
      </c>
      <c r="H359" s="23">
        <v>2.1999999999999997</v>
      </c>
      <c r="I359" s="23">
        <v>2.0966499999999999</v>
      </c>
      <c r="J359" s="23">
        <v>2.0333333333333332</v>
      </c>
      <c r="K359" s="23">
        <v>2.0477666666666665</v>
      </c>
      <c r="L359" s="23">
        <v>2.06</v>
      </c>
      <c r="M359" s="14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278</v>
      </c>
      <c r="C360" s="29"/>
      <c r="D360" s="11">
        <v>2.0350000000000001</v>
      </c>
      <c r="E360" s="11">
        <v>2.2999999999999998</v>
      </c>
      <c r="F360" s="11">
        <v>2.0599999999999996</v>
      </c>
      <c r="G360" s="11">
        <v>2.2000000000000002</v>
      </c>
      <c r="H360" s="11">
        <v>2.2000000000000002</v>
      </c>
      <c r="I360" s="11">
        <v>2.0862999999999996</v>
      </c>
      <c r="J360" s="11">
        <v>2.0499999999999998</v>
      </c>
      <c r="K360" s="11">
        <v>2.0805500000000001</v>
      </c>
      <c r="L360" s="11">
        <v>2.06</v>
      </c>
      <c r="M360" s="14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279</v>
      </c>
      <c r="C361" s="29"/>
      <c r="D361" s="24">
        <v>7.6070143069844956E-2</v>
      </c>
      <c r="E361" s="24">
        <v>0.12247448713915891</v>
      </c>
      <c r="F361" s="24">
        <v>4.6654760385909967E-2</v>
      </c>
      <c r="G361" s="24">
        <v>9.8319208025017479E-2</v>
      </c>
      <c r="H361" s="24">
        <v>4.8647535555904937E-16</v>
      </c>
      <c r="I361" s="24">
        <v>8.9758024710885939E-2</v>
      </c>
      <c r="J361" s="24">
        <v>8.1649658092772678E-2</v>
      </c>
      <c r="K361" s="24">
        <v>0.11766599622094173</v>
      </c>
      <c r="L361" s="24">
        <v>6.0663003552412408E-2</v>
      </c>
      <c r="M361" s="203"/>
      <c r="N361" s="204"/>
      <c r="O361" s="204"/>
      <c r="P361" s="204"/>
      <c r="Q361" s="204"/>
      <c r="R361" s="204"/>
      <c r="S361" s="204"/>
      <c r="T361" s="204"/>
      <c r="U361" s="204"/>
      <c r="V361" s="204"/>
      <c r="W361" s="204"/>
      <c r="X361" s="204"/>
      <c r="Y361" s="204"/>
      <c r="Z361" s="204"/>
      <c r="AA361" s="204"/>
      <c r="AB361" s="204"/>
      <c r="AC361" s="204"/>
      <c r="AD361" s="204"/>
      <c r="AE361" s="204"/>
      <c r="AF361" s="204"/>
      <c r="AG361" s="204"/>
      <c r="AH361" s="204"/>
      <c r="AI361" s="204"/>
      <c r="AJ361" s="204"/>
      <c r="AK361" s="204"/>
      <c r="AL361" s="204"/>
      <c r="AM361" s="204"/>
      <c r="AN361" s="204"/>
      <c r="AO361" s="204"/>
      <c r="AP361" s="204"/>
      <c r="AQ361" s="204"/>
      <c r="AR361" s="204"/>
      <c r="AS361" s="204"/>
      <c r="AT361" s="204"/>
      <c r="AU361" s="204"/>
      <c r="AV361" s="204"/>
      <c r="AW361" s="204"/>
      <c r="AX361" s="204"/>
      <c r="AY361" s="204"/>
      <c r="AZ361" s="204"/>
      <c r="BA361" s="204"/>
      <c r="BB361" s="204"/>
      <c r="BC361" s="204"/>
      <c r="BD361" s="204"/>
      <c r="BE361" s="204"/>
      <c r="BF361" s="204"/>
      <c r="BG361" s="204"/>
      <c r="BH361" s="204"/>
      <c r="BI361" s="204"/>
      <c r="BJ361" s="204"/>
      <c r="BK361" s="204"/>
      <c r="BL361" s="204"/>
      <c r="BM361" s="56"/>
    </row>
    <row r="362" spans="1:65">
      <c r="A362" s="30"/>
      <c r="B362" s="3" t="s">
        <v>86</v>
      </c>
      <c r="C362" s="29"/>
      <c r="D362" s="13">
        <v>3.7047147598950468E-2</v>
      </c>
      <c r="E362" s="13">
        <v>5.211680303793996E-2</v>
      </c>
      <c r="F362" s="13">
        <v>2.2448160570606241E-2</v>
      </c>
      <c r="G362" s="13">
        <v>4.5031698332069069E-2</v>
      </c>
      <c r="H362" s="13">
        <v>2.2112516161774974E-16</v>
      </c>
      <c r="I362" s="13">
        <v>4.2810209005263611E-2</v>
      </c>
      <c r="J362" s="13">
        <v>4.0155569553822629E-2</v>
      </c>
      <c r="K362" s="13">
        <v>5.7460646340374913E-2</v>
      </c>
      <c r="L362" s="13">
        <v>2.9448059976899227E-2</v>
      </c>
      <c r="M362" s="14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280</v>
      </c>
      <c r="C363" s="29"/>
      <c r="D363" s="13">
        <v>-1.2328712213613646E-2</v>
      </c>
      <c r="E363" s="13">
        <v>0.13037054852175722</v>
      </c>
      <c r="F363" s="13">
        <v>-3.0349361231840621E-4</v>
      </c>
      <c r="G363" s="13">
        <v>5.0202424513122068E-2</v>
      </c>
      <c r="H363" s="13">
        <v>5.8219236913985339E-2</v>
      </c>
      <c r="I363" s="13">
        <v>8.506983216230557E-3</v>
      </c>
      <c r="J363" s="13">
        <v>-2.1948887094649927E-2</v>
      </c>
      <c r="K363" s="13">
        <v>-1.500632755550213E-2</v>
      </c>
      <c r="L363" s="13">
        <v>-9.1219872532681823E-3</v>
      </c>
      <c r="M363" s="14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281</v>
      </c>
      <c r="C364" s="47"/>
      <c r="D364" s="45">
        <v>0.55000000000000004</v>
      </c>
      <c r="E364" s="45">
        <v>5.99</v>
      </c>
      <c r="F364" s="45">
        <v>0</v>
      </c>
      <c r="G364" s="45">
        <v>2.3199999999999998</v>
      </c>
      <c r="H364" s="45">
        <v>2.68</v>
      </c>
      <c r="I364" s="45">
        <v>0.4</v>
      </c>
      <c r="J364" s="45">
        <v>0.99</v>
      </c>
      <c r="K364" s="45">
        <v>0.67</v>
      </c>
      <c r="L364" s="45">
        <v>0.4</v>
      </c>
      <c r="M364" s="14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BM365" s="55"/>
    </row>
    <row r="366" spans="1:65" ht="15">
      <c r="B366" s="8" t="s">
        <v>541</v>
      </c>
      <c r="BM366" s="28" t="s">
        <v>336</v>
      </c>
    </row>
    <row r="367" spans="1:65" ht="15">
      <c r="A367" s="25" t="s">
        <v>81</v>
      </c>
      <c r="B367" s="18" t="s">
        <v>111</v>
      </c>
      <c r="C367" s="15" t="s">
        <v>112</v>
      </c>
      <c r="D367" s="16" t="s">
        <v>229</v>
      </c>
      <c r="E367" s="17" t="s">
        <v>229</v>
      </c>
      <c r="F367" s="17" t="s">
        <v>229</v>
      </c>
      <c r="G367" s="17" t="s">
        <v>229</v>
      </c>
      <c r="H367" s="17" t="s">
        <v>229</v>
      </c>
      <c r="I367" s="17" t="s">
        <v>229</v>
      </c>
      <c r="J367" s="17" t="s">
        <v>229</v>
      </c>
      <c r="K367" s="17" t="s">
        <v>229</v>
      </c>
      <c r="L367" s="17" t="s">
        <v>229</v>
      </c>
      <c r="M367" s="17" t="s">
        <v>229</v>
      </c>
      <c r="N367" s="17" t="s">
        <v>229</v>
      </c>
      <c r="O367" s="17" t="s">
        <v>229</v>
      </c>
      <c r="P367" s="17" t="s">
        <v>229</v>
      </c>
      <c r="Q367" s="17" t="s">
        <v>229</v>
      </c>
      <c r="R367" s="17" t="s">
        <v>229</v>
      </c>
      <c r="S367" s="17" t="s">
        <v>229</v>
      </c>
      <c r="T367" s="17" t="s">
        <v>229</v>
      </c>
      <c r="U367" s="17" t="s">
        <v>229</v>
      </c>
      <c r="V367" s="17" t="s">
        <v>229</v>
      </c>
      <c r="W367" s="149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230</v>
      </c>
      <c r="C368" s="9" t="s">
        <v>230</v>
      </c>
      <c r="D368" s="147" t="s">
        <v>233</v>
      </c>
      <c r="E368" s="148" t="s">
        <v>234</v>
      </c>
      <c r="F368" s="148" t="s">
        <v>235</v>
      </c>
      <c r="G368" s="148" t="s">
        <v>236</v>
      </c>
      <c r="H368" s="148" t="s">
        <v>237</v>
      </c>
      <c r="I368" s="148" t="s">
        <v>238</v>
      </c>
      <c r="J368" s="148" t="s">
        <v>239</v>
      </c>
      <c r="K368" s="148" t="s">
        <v>240</v>
      </c>
      <c r="L368" s="148" t="s">
        <v>241</v>
      </c>
      <c r="M368" s="148" t="s">
        <v>242</v>
      </c>
      <c r="N368" s="148" t="s">
        <v>243</v>
      </c>
      <c r="O368" s="148" t="s">
        <v>244</v>
      </c>
      <c r="P368" s="148" t="s">
        <v>249</v>
      </c>
      <c r="Q368" s="148" t="s">
        <v>250</v>
      </c>
      <c r="R368" s="148" t="s">
        <v>306</v>
      </c>
      <c r="S368" s="148" t="s">
        <v>307</v>
      </c>
      <c r="T368" s="148" t="s">
        <v>267</v>
      </c>
      <c r="U368" s="148" t="s">
        <v>268</v>
      </c>
      <c r="V368" s="148" t="s">
        <v>269</v>
      </c>
      <c r="W368" s="149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309</v>
      </c>
      <c r="E369" s="11" t="s">
        <v>309</v>
      </c>
      <c r="F369" s="11" t="s">
        <v>308</v>
      </c>
      <c r="G369" s="11" t="s">
        <v>115</v>
      </c>
      <c r="H369" s="11" t="s">
        <v>309</v>
      </c>
      <c r="I369" s="11" t="s">
        <v>308</v>
      </c>
      <c r="J369" s="11" t="s">
        <v>308</v>
      </c>
      <c r="K369" s="11" t="s">
        <v>309</v>
      </c>
      <c r="L369" s="11" t="s">
        <v>309</v>
      </c>
      <c r="M369" s="11" t="s">
        <v>309</v>
      </c>
      <c r="N369" s="11" t="s">
        <v>309</v>
      </c>
      <c r="O369" s="11" t="s">
        <v>309</v>
      </c>
      <c r="P369" s="11" t="s">
        <v>308</v>
      </c>
      <c r="Q369" s="11" t="s">
        <v>309</v>
      </c>
      <c r="R369" s="11" t="s">
        <v>309</v>
      </c>
      <c r="S369" s="11" t="s">
        <v>308</v>
      </c>
      <c r="T369" s="11" t="s">
        <v>308</v>
      </c>
      <c r="U369" s="11" t="s">
        <v>308</v>
      </c>
      <c r="V369" s="11" t="s">
        <v>308</v>
      </c>
      <c r="W369" s="149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149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0.05</v>
      </c>
      <c r="E371" s="22">
        <v>0.3</v>
      </c>
      <c r="F371" s="22">
        <v>0.08</v>
      </c>
      <c r="G371" s="22">
        <v>0.525071981469447</v>
      </c>
      <c r="H371" s="22">
        <v>0.2</v>
      </c>
      <c r="I371" s="22">
        <v>0.46</v>
      </c>
      <c r="J371" s="22">
        <v>0.15</v>
      </c>
      <c r="K371" s="22">
        <v>0.06</v>
      </c>
      <c r="L371" s="22">
        <v>0.05</v>
      </c>
      <c r="M371" s="22">
        <v>0.09</v>
      </c>
      <c r="N371" s="152">
        <v>0.1</v>
      </c>
      <c r="O371" s="150" t="s">
        <v>209</v>
      </c>
      <c r="P371" s="150" t="s">
        <v>209</v>
      </c>
      <c r="Q371" s="22">
        <v>0.3</v>
      </c>
      <c r="R371" s="22">
        <v>0.13</v>
      </c>
      <c r="S371" s="150">
        <v>3.1059118432740616</v>
      </c>
      <c r="T371" s="150">
        <v>1</v>
      </c>
      <c r="U371" s="150">
        <v>0.9</v>
      </c>
      <c r="V371" s="150">
        <v>0.9</v>
      </c>
      <c r="W371" s="149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51" t="s">
        <v>209</v>
      </c>
      <c r="E372" s="11">
        <v>0.4</v>
      </c>
      <c r="F372" s="11">
        <v>0.06</v>
      </c>
      <c r="G372" s="11">
        <v>0.46820783463580762</v>
      </c>
      <c r="H372" s="11">
        <v>0.3</v>
      </c>
      <c r="I372" s="11">
        <v>0.45</v>
      </c>
      <c r="J372" s="11">
        <v>0.16</v>
      </c>
      <c r="K372" s="11">
        <v>7.0000000000000007E-2</v>
      </c>
      <c r="L372" s="151" t="s">
        <v>209</v>
      </c>
      <c r="M372" s="11">
        <v>7.0000000000000007E-2</v>
      </c>
      <c r="N372" s="11">
        <v>7.0000000000000007E-2</v>
      </c>
      <c r="O372" s="151" t="s">
        <v>209</v>
      </c>
      <c r="P372" s="151" t="s">
        <v>209</v>
      </c>
      <c r="Q372" s="11">
        <v>0.3</v>
      </c>
      <c r="R372" s="11">
        <v>0.14000000000000001</v>
      </c>
      <c r="S372" s="151">
        <v>2.9832734428890006</v>
      </c>
      <c r="T372" s="151">
        <v>1</v>
      </c>
      <c r="U372" s="151">
        <v>0.9</v>
      </c>
      <c r="V372" s="151">
        <v>0.9</v>
      </c>
      <c r="W372" s="149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32</v>
      </c>
    </row>
    <row r="373" spans="1:65">
      <c r="A373" s="30"/>
      <c r="B373" s="19">
        <v>1</v>
      </c>
      <c r="C373" s="9">
        <v>3</v>
      </c>
      <c r="D373" s="151" t="s">
        <v>209</v>
      </c>
      <c r="E373" s="11">
        <v>0.4</v>
      </c>
      <c r="F373" s="11">
        <v>0.06</v>
      </c>
      <c r="G373" s="11">
        <v>0.45613309169061927</v>
      </c>
      <c r="H373" s="11">
        <v>0.2</v>
      </c>
      <c r="I373" s="145">
        <v>0.77</v>
      </c>
      <c r="J373" s="11">
        <v>0.17</v>
      </c>
      <c r="K373" s="11">
        <v>7.0000000000000007E-2</v>
      </c>
      <c r="L373" s="151" t="s">
        <v>209</v>
      </c>
      <c r="M373" s="11">
        <v>0.06</v>
      </c>
      <c r="N373" s="11">
        <v>0.06</v>
      </c>
      <c r="O373" s="151" t="s">
        <v>209</v>
      </c>
      <c r="P373" s="151" t="s">
        <v>209</v>
      </c>
      <c r="Q373" s="11">
        <v>0.2</v>
      </c>
      <c r="R373" s="11">
        <v>0.13</v>
      </c>
      <c r="S373" s="145">
        <v>3.7324466814354693</v>
      </c>
      <c r="T373" s="151">
        <v>1.2</v>
      </c>
      <c r="U373" s="151">
        <v>0.9</v>
      </c>
      <c r="V373" s="151">
        <v>0.8</v>
      </c>
      <c r="W373" s="149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0.06</v>
      </c>
      <c r="E374" s="11">
        <v>0.4</v>
      </c>
      <c r="F374" s="11">
        <v>7.0000000000000007E-2</v>
      </c>
      <c r="G374" s="11">
        <v>0.49354961970184857</v>
      </c>
      <c r="H374" s="11">
        <v>0.2</v>
      </c>
      <c r="I374" s="145">
        <v>0.84</v>
      </c>
      <c r="J374" s="11">
        <v>0.16</v>
      </c>
      <c r="K374" s="11">
        <v>7.0000000000000007E-2</v>
      </c>
      <c r="L374" s="151" t="s">
        <v>209</v>
      </c>
      <c r="M374" s="11">
        <v>7.0000000000000007E-2</v>
      </c>
      <c r="N374" s="11">
        <v>7.0000000000000007E-2</v>
      </c>
      <c r="O374" s="151" t="s">
        <v>209</v>
      </c>
      <c r="P374" s="151" t="s">
        <v>209</v>
      </c>
      <c r="Q374" s="11">
        <v>0.3</v>
      </c>
      <c r="R374" s="11">
        <v>0.14000000000000001</v>
      </c>
      <c r="S374" s="151">
        <v>3.1809665006402232</v>
      </c>
      <c r="T374" s="151">
        <v>1.2</v>
      </c>
      <c r="U374" s="151">
        <v>0.8</v>
      </c>
      <c r="V374" s="151">
        <v>0.9</v>
      </c>
      <c r="W374" s="149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0.19203005630702499</v>
      </c>
    </row>
    <row r="375" spans="1:65">
      <c r="A375" s="30"/>
      <c r="B375" s="19">
        <v>1</v>
      </c>
      <c r="C375" s="9">
        <v>5</v>
      </c>
      <c r="D375" s="151" t="s">
        <v>209</v>
      </c>
      <c r="E375" s="11">
        <v>0.3</v>
      </c>
      <c r="F375" s="11">
        <v>0.06</v>
      </c>
      <c r="G375" s="11">
        <v>0.50507358628343701</v>
      </c>
      <c r="H375" s="11">
        <v>0.2</v>
      </c>
      <c r="I375" s="11">
        <v>0.41</v>
      </c>
      <c r="J375" s="11">
        <v>0.17</v>
      </c>
      <c r="K375" s="11">
        <v>7.0000000000000007E-2</v>
      </c>
      <c r="L375" s="11">
        <v>0.05</v>
      </c>
      <c r="M375" s="11">
        <v>7.0000000000000007E-2</v>
      </c>
      <c r="N375" s="11">
        <v>7.0000000000000007E-2</v>
      </c>
      <c r="O375" s="151" t="s">
        <v>209</v>
      </c>
      <c r="P375" s="151" t="s">
        <v>209</v>
      </c>
      <c r="Q375" s="11">
        <v>0.2</v>
      </c>
      <c r="R375" s="11">
        <v>0.12</v>
      </c>
      <c r="S375" s="151">
        <v>3.0480922844709051</v>
      </c>
      <c r="T375" s="151">
        <v>1</v>
      </c>
      <c r="U375" s="151">
        <v>0.9</v>
      </c>
      <c r="V375" s="151">
        <v>0.9</v>
      </c>
      <c r="W375" s="149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7</v>
      </c>
    </row>
    <row r="376" spans="1:65">
      <c r="A376" s="30"/>
      <c r="B376" s="19">
        <v>1</v>
      </c>
      <c r="C376" s="9">
        <v>6</v>
      </c>
      <c r="D376" s="151" t="s">
        <v>209</v>
      </c>
      <c r="E376" s="11">
        <v>0.3</v>
      </c>
      <c r="F376" s="11">
        <v>0.06</v>
      </c>
      <c r="G376" s="11">
        <v>0.52030827816680192</v>
      </c>
      <c r="H376" s="11">
        <v>0.2</v>
      </c>
      <c r="I376" s="11">
        <v>0.72</v>
      </c>
      <c r="J376" s="11">
        <v>0.15</v>
      </c>
      <c r="K376" s="11">
        <v>7.0000000000000007E-2</v>
      </c>
      <c r="L376" s="151" t="s">
        <v>209</v>
      </c>
      <c r="M376" s="11">
        <v>7.0000000000000007E-2</v>
      </c>
      <c r="N376" s="11">
        <v>0.08</v>
      </c>
      <c r="O376" s="151" t="s">
        <v>209</v>
      </c>
      <c r="P376" s="151" t="s">
        <v>209</v>
      </c>
      <c r="Q376" s="11">
        <v>0.2</v>
      </c>
      <c r="R376" s="11">
        <v>0.15</v>
      </c>
      <c r="S376" s="151">
        <v>3.0126218481057818</v>
      </c>
      <c r="T376" s="151">
        <v>1</v>
      </c>
      <c r="U376" s="151">
        <v>0.8</v>
      </c>
      <c r="V376" s="151">
        <v>0.9</v>
      </c>
      <c r="W376" s="149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277</v>
      </c>
      <c r="C377" s="12"/>
      <c r="D377" s="23">
        <v>5.5E-2</v>
      </c>
      <c r="E377" s="23">
        <v>0.35000000000000003</v>
      </c>
      <c r="F377" s="23">
        <v>6.5000000000000002E-2</v>
      </c>
      <c r="G377" s="23">
        <v>0.49472406532466029</v>
      </c>
      <c r="H377" s="23">
        <v>0.21666666666666665</v>
      </c>
      <c r="I377" s="23">
        <v>0.60833333333333339</v>
      </c>
      <c r="J377" s="23">
        <v>0.16</v>
      </c>
      <c r="K377" s="23">
        <v>6.8333333333333343E-2</v>
      </c>
      <c r="L377" s="23">
        <v>0.05</v>
      </c>
      <c r="M377" s="23">
        <v>7.166666666666667E-2</v>
      </c>
      <c r="N377" s="23">
        <v>7.5000000000000011E-2</v>
      </c>
      <c r="O377" s="23" t="s">
        <v>709</v>
      </c>
      <c r="P377" s="23" t="s">
        <v>709</v>
      </c>
      <c r="Q377" s="23">
        <v>0.25</v>
      </c>
      <c r="R377" s="23">
        <v>0.13500000000000001</v>
      </c>
      <c r="S377" s="23">
        <v>3.1772187668025733</v>
      </c>
      <c r="T377" s="23">
        <v>1.0666666666666667</v>
      </c>
      <c r="U377" s="23">
        <v>0.8666666666666667</v>
      </c>
      <c r="V377" s="23">
        <v>0.88333333333333341</v>
      </c>
      <c r="W377" s="149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278</v>
      </c>
      <c r="C378" s="29"/>
      <c r="D378" s="11">
        <v>5.5E-2</v>
      </c>
      <c r="E378" s="11">
        <v>0.35</v>
      </c>
      <c r="F378" s="11">
        <v>0.06</v>
      </c>
      <c r="G378" s="11">
        <v>0.49931160299264277</v>
      </c>
      <c r="H378" s="11">
        <v>0.2</v>
      </c>
      <c r="I378" s="11">
        <v>0.59</v>
      </c>
      <c r="J378" s="11">
        <v>0.16</v>
      </c>
      <c r="K378" s="11">
        <v>7.0000000000000007E-2</v>
      </c>
      <c r="L378" s="11">
        <v>0.05</v>
      </c>
      <c r="M378" s="11">
        <v>7.0000000000000007E-2</v>
      </c>
      <c r="N378" s="11">
        <v>7.0000000000000007E-2</v>
      </c>
      <c r="O378" s="11" t="s">
        <v>709</v>
      </c>
      <c r="P378" s="11" t="s">
        <v>709</v>
      </c>
      <c r="Q378" s="11">
        <v>0.25</v>
      </c>
      <c r="R378" s="11">
        <v>0.13500000000000001</v>
      </c>
      <c r="S378" s="11">
        <v>3.0770020638724835</v>
      </c>
      <c r="T378" s="11">
        <v>1</v>
      </c>
      <c r="U378" s="11">
        <v>0.9</v>
      </c>
      <c r="V378" s="11">
        <v>0.9</v>
      </c>
      <c r="W378" s="149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279</v>
      </c>
      <c r="C379" s="29"/>
      <c r="D379" s="24">
        <v>7.0710678118654719E-3</v>
      </c>
      <c r="E379" s="24">
        <v>5.4772255750516634E-2</v>
      </c>
      <c r="F379" s="24">
        <v>8.3666002653407512E-3</v>
      </c>
      <c r="G379" s="24">
        <v>2.7843899165338939E-2</v>
      </c>
      <c r="H379" s="24">
        <v>4.0824829046386638E-2</v>
      </c>
      <c r="I379" s="24">
        <v>0.18904144166469553</v>
      </c>
      <c r="J379" s="24">
        <v>8.9442719099991665E-3</v>
      </c>
      <c r="K379" s="24">
        <v>4.0824829046386332E-3</v>
      </c>
      <c r="L379" s="24">
        <v>0</v>
      </c>
      <c r="M379" s="24">
        <v>9.8319208025017032E-3</v>
      </c>
      <c r="N379" s="24">
        <v>1.3784048752090218E-2</v>
      </c>
      <c r="O379" s="24" t="s">
        <v>709</v>
      </c>
      <c r="P379" s="24" t="s">
        <v>709</v>
      </c>
      <c r="Q379" s="24">
        <v>5.4772255750516634E-2</v>
      </c>
      <c r="R379" s="24">
        <v>1.0488088481701517E-2</v>
      </c>
      <c r="S379" s="24">
        <v>0.28098303962744187</v>
      </c>
      <c r="T379" s="24">
        <v>0.10327955589886444</v>
      </c>
      <c r="U379" s="24">
        <v>5.1639777949432218E-2</v>
      </c>
      <c r="V379" s="24">
        <v>4.0824829046386291E-2</v>
      </c>
      <c r="W379" s="149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0.12856486930664493</v>
      </c>
      <c r="E380" s="13">
        <v>0.15649215928719037</v>
      </c>
      <c r="F380" s="13">
        <v>0.12871692715908847</v>
      </c>
      <c r="G380" s="13">
        <v>5.6281675214377359E-2</v>
      </c>
      <c r="H380" s="13">
        <v>0.18842228790639989</v>
      </c>
      <c r="I380" s="13">
        <v>0.31075305479128029</v>
      </c>
      <c r="J380" s="13">
        <v>5.590169943749479E-2</v>
      </c>
      <c r="K380" s="13">
        <v>5.9743652263004383E-2</v>
      </c>
      <c r="L380" s="13">
        <v>0</v>
      </c>
      <c r="M380" s="13">
        <v>0.13718959259304703</v>
      </c>
      <c r="N380" s="13">
        <v>0.18378731669453621</v>
      </c>
      <c r="O380" s="13" t="s">
        <v>709</v>
      </c>
      <c r="P380" s="13" t="s">
        <v>709</v>
      </c>
      <c r="Q380" s="13">
        <v>0.21908902300206654</v>
      </c>
      <c r="R380" s="13">
        <v>7.7689544308900113E-2</v>
      </c>
      <c r="S380" s="13">
        <v>8.8436793387762849E-2</v>
      </c>
      <c r="T380" s="13">
        <v>9.6824583655185412E-2</v>
      </c>
      <c r="U380" s="13">
        <v>5.9584359172421789E-2</v>
      </c>
      <c r="V380" s="13">
        <v>4.6216787599682591E-2</v>
      </c>
      <c r="W380" s="149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280</v>
      </c>
      <c r="C381" s="29"/>
      <c r="D381" s="13">
        <v>-0.71358650277087921</v>
      </c>
      <c r="E381" s="13">
        <v>0.82263134600349574</v>
      </c>
      <c r="F381" s="13">
        <v>-0.66151132145649361</v>
      </c>
      <c r="G381" s="13">
        <v>1.5762845402371624</v>
      </c>
      <c r="H381" s="13">
        <v>0.12829559514502087</v>
      </c>
      <c r="I381" s="13">
        <v>2.1679068632917899</v>
      </c>
      <c r="J381" s="13">
        <v>-0.16679709896983064</v>
      </c>
      <c r="K381" s="13">
        <v>-0.64415292768503174</v>
      </c>
      <c r="L381" s="13">
        <v>-0.739624093428072</v>
      </c>
      <c r="M381" s="13">
        <v>-0.62679453391356987</v>
      </c>
      <c r="N381" s="13">
        <v>-0.60943614014210801</v>
      </c>
      <c r="O381" s="13" t="s">
        <v>709</v>
      </c>
      <c r="P381" s="13" t="s">
        <v>709</v>
      </c>
      <c r="Q381" s="13">
        <v>0.30187953285963975</v>
      </c>
      <c r="R381" s="13">
        <v>-0.29698505225579452</v>
      </c>
      <c r="S381" s="13">
        <v>15.545424335671257</v>
      </c>
      <c r="T381" s="13">
        <v>4.5546860068677955</v>
      </c>
      <c r="U381" s="13">
        <v>3.5131823805800844</v>
      </c>
      <c r="V381" s="13">
        <v>3.5999743494373941</v>
      </c>
      <c r="W381" s="149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281</v>
      </c>
      <c r="C382" s="47"/>
      <c r="D382" s="45">
        <v>0.67</v>
      </c>
      <c r="E382" s="45">
        <v>1.01</v>
      </c>
      <c r="F382" s="45">
        <v>0.51</v>
      </c>
      <c r="G382" s="45">
        <v>1.78</v>
      </c>
      <c r="H382" s="45">
        <v>0.3</v>
      </c>
      <c r="I382" s="45">
        <v>2.39</v>
      </c>
      <c r="J382" s="45">
        <v>0</v>
      </c>
      <c r="K382" s="45">
        <v>0.49</v>
      </c>
      <c r="L382" s="45">
        <v>0.67</v>
      </c>
      <c r="M382" s="45">
        <v>0.47</v>
      </c>
      <c r="N382" s="45">
        <v>0.45</v>
      </c>
      <c r="O382" s="45">
        <v>0.72</v>
      </c>
      <c r="P382" s="45">
        <v>0.72</v>
      </c>
      <c r="Q382" s="45">
        <v>0.48</v>
      </c>
      <c r="R382" s="45">
        <v>0.13</v>
      </c>
      <c r="S382" s="45">
        <v>16.059999999999999</v>
      </c>
      <c r="T382" s="45">
        <v>4.83</v>
      </c>
      <c r="U382" s="45">
        <v>3.76</v>
      </c>
      <c r="V382" s="45">
        <v>3.85</v>
      </c>
      <c r="W382" s="149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BM383" s="55"/>
    </row>
    <row r="384" spans="1:65" ht="15">
      <c r="B384" s="8" t="s">
        <v>542</v>
      </c>
      <c r="BM384" s="28" t="s">
        <v>66</v>
      </c>
    </row>
    <row r="385" spans="1:65" ht="15">
      <c r="A385" s="25" t="s">
        <v>8</v>
      </c>
      <c r="B385" s="18" t="s">
        <v>111</v>
      </c>
      <c r="C385" s="15" t="s">
        <v>112</v>
      </c>
      <c r="D385" s="16" t="s">
        <v>229</v>
      </c>
      <c r="E385" s="17" t="s">
        <v>229</v>
      </c>
      <c r="F385" s="17" t="s">
        <v>229</v>
      </c>
      <c r="G385" s="17" t="s">
        <v>229</v>
      </c>
      <c r="H385" s="17" t="s">
        <v>229</v>
      </c>
      <c r="I385" s="17" t="s">
        <v>229</v>
      </c>
      <c r="J385" s="17" t="s">
        <v>229</v>
      </c>
      <c r="K385" s="17" t="s">
        <v>229</v>
      </c>
      <c r="L385" s="17" t="s">
        <v>229</v>
      </c>
      <c r="M385" s="17" t="s">
        <v>229</v>
      </c>
      <c r="N385" s="17" t="s">
        <v>229</v>
      </c>
      <c r="O385" s="17" t="s">
        <v>229</v>
      </c>
      <c r="P385" s="17" t="s">
        <v>229</v>
      </c>
      <c r="Q385" s="17" t="s">
        <v>229</v>
      </c>
      <c r="R385" s="17" t="s">
        <v>229</v>
      </c>
      <c r="S385" s="17" t="s">
        <v>229</v>
      </c>
      <c r="T385" s="17" t="s">
        <v>229</v>
      </c>
      <c r="U385" s="17" t="s">
        <v>229</v>
      </c>
      <c r="V385" s="17" t="s">
        <v>229</v>
      </c>
      <c r="W385" s="17" t="s">
        <v>229</v>
      </c>
      <c r="X385" s="17" t="s">
        <v>229</v>
      </c>
      <c r="Y385" s="17" t="s">
        <v>229</v>
      </c>
      <c r="Z385" s="17" t="s">
        <v>229</v>
      </c>
      <c r="AA385" s="17" t="s">
        <v>229</v>
      </c>
      <c r="AB385" s="17" t="s">
        <v>229</v>
      </c>
      <c r="AC385" s="149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230</v>
      </c>
      <c r="C386" s="9" t="s">
        <v>230</v>
      </c>
      <c r="D386" s="147" t="s">
        <v>232</v>
      </c>
      <c r="E386" s="148" t="s">
        <v>233</v>
      </c>
      <c r="F386" s="148" t="s">
        <v>234</v>
      </c>
      <c r="G386" s="148" t="s">
        <v>235</v>
      </c>
      <c r="H386" s="148" t="s">
        <v>236</v>
      </c>
      <c r="I386" s="148" t="s">
        <v>237</v>
      </c>
      <c r="J386" s="148" t="s">
        <v>238</v>
      </c>
      <c r="K386" s="148" t="s">
        <v>239</v>
      </c>
      <c r="L386" s="148" t="s">
        <v>240</v>
      </c>
      <c r="M386" s="148" t="s">
        <v>241</v>
      </c>
      <c r="N386" s="148" t="s">
        <v>242</v>
      </c>
      <c r="O386" s="148" t="s">
        <v>243</v>
      </c>
      <c r="P386" s="148" t="s">
        <v>244</v>
      </c>
      <c r="Q386" s="148" t="s">
        <v>246</v>
      </c>
      <c r="R386" s="148" t="s">
        <v>247</v>
      </c>
      <c r="S386" s="148" t="s">
        <v>249</v>
      </c>
      <c r="T386" s="148" t="s">
        <v>250</v>
      </c>
      <c r="U386" s="148" t="s">
        <v>306</v>
      </c>
      <c r="V386" s="148" t="s">
        <v>252</v>
      </c>
      <c r="W386" s="148" t="s">
        <v>258</v>
      </c>
      <c r="X386" s="148" t="s">
        <v>307</v>
      </c>
      <c r="Y386" s="148" t="s">
        <v>261</v>
      </c>
      <c r="Z386" s="148" t="s">
        <v>267</v>
      </c>
      <c r="AA386" s="148" t="s">
        <v>268</v>
      </c>
      <c r="AB386" s="148" t="s">
        <v>269</v>
      </c>
      <c r="AC386" s="149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308</v>
      </c>
      <c r="E387" s="11" t="s">
        <v>309</v>
      </c>
      <c r="F387" s="11" t="s">
        <v>309</v>
      </c>
      <c r="G387" s="11" t="s">
        <v>308</v>
      </c>
      <c r="H387" s="11" t="s">
        <v>115</v>
      </c>
      <c r="I387" s="11" t="s">
        <v>309</v>
      </c>
      <c r="J387" s="11" t="s">
        <v>308</v>
      </c>
      <c r="K387" s="11" t="s">
        <v>308</v>
      </c>
      <c r="L387" s="11" t="s">
        <v>309</v>
      </c>
      <c r="M387" s="11" t="s">
        <v>309</v>
      </c>
      <c r="N387" s="11" t="s">
        <v>309</v>
      </c>
      <c r="O387" s="11" t="s">
        <v>309</v>
      </c>
      <c r="P387" s="11" t="s">
        <v>309</v>
      </c>
      <c r="Q387" s="11" t="s">
        <v>309</v>
      </c>
      <c r="R387" s="11" t="s">
        <v>308</v>
      </c>
      <c r="S387" s="11" t="s">
        <v>308</v>
      </c>
      <c r="T387" s="11" t="s">
        <v>309</v>
      </c>
      <c r="U387" s="11" t="s">
        <v>309</v>
      </c>
      <c r="V387" s="11" t="s">
        <v>115</v>
      </c>
      <c r="W387" s="11" t="s">
        <v>308</v>
      </c>
      <c r="X387" s="11" t="s">
        <v>308</v>
      </c>
      <c r="Y387" s="11" t="s">
        <v>308</v>
      </c>
      <c r="Z387" s="11" t="s">
        <v>308</v>
      </c>
      <c r="AA387" s="11" t="s">
        <v>308</v>
      </c>
      <c r="AB387" s="11" t="s">
        <v>308</v>
      </c>
      <c r="AC387" s="149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149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1.07</v>
      </c>
      <c r="E389" s="22">
        <v>1.2</v>
      </c>
      <c r="F389" s="152">
        <v>0.91</v>
      </c>
      <c r="G389" s="150">
        <v>0.9</v>
      </c>
      <c r="H389" s="22">
        <v>1.0642766009402866</v>
      </c>
      <c r="I389" s="150">
        <v>1.3</v>
      </c>
      <c r="J389" s="152">
        <v>0.8</v>
      </c>
      <c r="K389" s="150">
        <v>2.82</v>
      </c>
      <c r="L389" s="22">
        <v>1.1000000000000001</v>
      </c>
      <c r="M389" s="22">
        <v>1.1000000000000001</v>
      </c>
      <c r="N389" s="22">
        <v>1.1000000000000001</v>
      </c>
      <c r="O389" s="22">
        <v>1</v>
      </c>
      <c r="P389" s="150">
        <v>1.3</v>
      </c>
      <c r="Q389" s="152">
        <v>0.87</v>
      </c>
      <c r="R389" s="150">
        <v>1</v>
      </c>
      <c r="S389" s="22">
        <v>1</v>
      </c>
      <c r="T389" s="150">
        <v>1.22</v>
      </c>
      <c r="U389" s="22">
        <v>1</v>
      </c>
      <c r="V389" s="22">
        <v>1.02</v>
      </c>
      <c r="W389" s="150">
        <v>1.2</v>
      </c>
      <c r="X389" s="22">
        <v>1.0632225768689127</v>
      </c>
      <c r="Y389" s="150">
        <v>0.68</v>
      </c>
      <c r="Z389" s="22">
        <v>1.1000000000000001</v>
      </c>
      <c r="AA389" s="22">
        <v>1.04</v>
      </c>
      <c r="AB389" s="22">
        <v>1</v>
      </c>
      <c r="AC389" s="149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1.07</v>
      </c>
      <c r="E390" s="11">
        <v>1.1000000000000001</v>
      </c>
      <c r="F390" s="11">
        <v>1.17</v>
      </c>
      <c r="G390" s="151">
        <v>0.8</v>
      </c>
      <c r="H390" s="11">
        <v>1.0382359197577462</v>
      </c>
      <c r="I390" s="151">
        <v>1.3</v>
      </c>
      <c r="J390" s="145">
        <v>0.8</v>
      </c>
      <c r="K390" s="151">
        <v>2.64</v>
      </c>
      <c r="L390" s="11">
        <v>1.1000000000000001</v>
      </c>
      <c r="M390" s="11">
        <v>1.1000000000000001</v>
      </c>
      <c r="N390" s="11">
        <v>1</v>
      </c>
      <c r="O390" s="11">
        <v>1</v>
      </c>
      <c r="P390" s="151">
        <v>1.2</v>
      </c>
      <c r="Q390" s="11">
        <v>1.02</v>
      </c>
      <c r="R390" s="151">
        <v>1</v>
      </c>
      <c r="S390" s="11">
        <v>1</v>
      </c>
      <c r="T390" s="151">
        <v>1.38</v>
      </c>
      <c r="U390" s="11">
        <v>1.1000000000000001</v>
      </c>
      <c r="V390" s="11">
        <v>1.05</v>
      </c>
      <c r="W390" s="151">
        <v>1.2</v>
      </c>
      <c r="X390" s="11">
        <v>0.94732684996166172</v>
      </c>
      <c r="Y390" s="151">
        <v>0.77</v>
      </c>
      <c r="Z390" s="11">
        <v>1.1000000000000001</v>
      </c>
      <c r="AA390" s="11">
        <v>1.05</v>
      </c>
      <c r="AB390" s="11">
        <v>1.04</v>
      </c>
      <c r="AC390" s="149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3</v>
      </c>
      <c r="D391" s="11">
        <v>1.05</v>
      </c>
      <c r="E391" s="11">
        <v>1.2</v>
      </c>
      <c r="F391" s="11">
        <v>1.18</v>
      </c>
      <c r="G391" s="151">
        <v>0.9</v>
      </c>
      <c r="H391" s="11">
        <v>1.0793166897042765</v>
      </c>
      <c r="I391" s="151">
        <v>1.3</v>
      </c>
      <c r="J391" s="11">
        <v>1.1000000000000001</v>
      </c>
      <c r="K391" s="151">
        <v>2.96</v>
      </c>
      <c r="L391" s="11">
        <v>1</v>
      </c>
      <c r="M391" s="11">
        <v>0.9</v>
      </c>
      <c r="N391" s="11">
        <v>1</v>
      </c>
      <c r="O391" s="11">
        <v>1.1000000000000001</v>
      </c>
      <c r="P391" s="151">
        <v>1.4</v>
      </c>
      <c r="Q391" s="11">
        <v>1.01</v>
      </c>
      <c r="R391" s="151">
        <v>1</v>
      </c>
      <c r="S391" s="11">
        <v>1.1000000000000001</v>
      </c>
      <c r="T391" s="151">
        <v>1.18</v>
      </c>
      <c r="U391" s="11">
        <v>1</v>
      </c>
      <c r="V391" s="11">
        <v>1.06</v>
      </c>
      <c r="W391" s="151">
        <v>1.3</v>
      </c>
      <c r="X391" s="11">
        <v>0.96661076917377198</v>
      </c>
      <c r="Y391" s="151">
        <v>0.76</v>
      </c>
      <c r="Z391" s="11">
        <v>1</v>
      </c>
      <c r="AA391" s="11">
        <v>1.1000000000000001</v>
      </c>
      <c r="AB391" s="11">
        <v>1.06</v>
      </c>
      <c r="AC391" s="149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1.05</v>
      </c>
      <c r="E392" s="11">
        <v>1.2</v>
      </c>
      <c r="F392" s="11">
        <v>1.18</v>
      </c>
      <c r="G392" s="151">
        <v>0.9</v>
      </c>
      <c r="H392" s="11">
        <v>1.039702781847857</v>
      </c>
      <c r="I392" s="151">
        <v>1.3</v>
      </c>
      <c r="J392" s="11">
        <v>1.2</v>
      </c>
      <c r="K392" s="151">
        <v>2.6</v>
      </c>
      <c r="L392" s="11">
        <v>1</v>
      </c>
      <c r="M392" s="11">
        <v>1</v>
      </c>
      <c r="N392" s="11">
        <v>1</v>
      </c>
      <c r="O392" s="11">
        <v>1</v>
      </c>
      <c r="P392" s="151">
        <v>1.1000000000000001</v>
      </c>
      <c r="Q392" s="11">
        <v>0.9900000000000001</v>
      </c>
      <c r="R392" s="151">
        <v>1</v>
      </c>
      <c r="S392" s="11">
        <v>1</v>
      </c>
      <c r="T392" s="151">
        <v>1.36</v>
      </c>
      <c r="U392" s="11">
        <v>1.1000000000000001</v>
      </c>
      <c r="V392" s="11">
        <v>1.03</v>
      </c>
      <c r="W392" s="151">
        <v>1.1000000000000001</v>
      </c>
      <c r="X392" s="11">
        <v>0.97243075540916846</v>
      </c>
      <c r="Y392" s="151">
        <v>0.71</v>
      </c>
      <c r="Z392" s="11">
        <v>1</v>
      </c>
      <c r="AA392" s="11">
        <v>1.1000000000000001</v>
      </c>
      <c r="AB392" s="11">
        <v>1.1499999999999999</v>
      </c>
      <c r="AC392" s="149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1.0512989088288098</v>
      </c>
    </row>
    <row r="393" spans="1:65">
      <c r="A393" s="30"/>
      <c r="B393" s="19">
        <v>1</v>
      </c>
      <c r="C393" s="9">
        <v>5</v>
      </c>
      <c r="D393" s="11">
        <v>1.03</v>
      </c>
      <c r="E393" s="11">
        <v>1.1000000000000001</v>
      </c>
      <c r="F393" s="11">
        <v>1.1299999999999999</v>
      </c>
      <c r="G393" s="151">
        <v>0.9</v>
      </c>
      <c r="H393" s="11">
        <v>1.0553014765525068</v>
      </c>
      <c r="I393" s="151">
        <v>1.4</v>
      </c>
      <c r="J393" s="11">
        <v>0.9</v>
      </c>
      <c r="K393" s="151">
        <v>2.76</v>
      </c>
      <c r="L393" s="11">
        <v>1</v>
      </c>
      <c r="M393" s="11">
        <v>1.1000000000000001</v>
      </c>
      <c r="N393" s="11">
        <v>1</v>
      </c>
      <c r="O393" s="11">
        <v>1.1000000000000001</v>
      </c>
      <c r="P393" s="151">
        <v>1.4</v>
      </c>
      <c r="Q393" s="11">
        <v>1.03</v>
      </c>
      <c r="R393" s="151">
        <v>1</v>
      </c>
      <c r="S393" s="11">
        <v>1.1000000000000001</v>
      </c>
      <c r="T393" s="151">
        <v>1.23</v>
      </c>
      <c r="U393" s="11">
        <v>1.1000000000000001</v>
      </c>
      <c r="V393" s="11">
        <v>1.03</v>
      </c>
      <c r="W393" s="151">
        <v>1.2</v>
      </c>
      <c r="X393" s="11">
        <v>0.92391916216024017</v>
      </c>
      <c r="Y393" s="151">
        <v>0.69</v>
      </c>
      <c r="Z393" s="11">
        <v>0.9</v>
      </c>
      <c r="AA393" s="11">
        <v>0.95</v>
      </c>
      <c r="AB393" s="11">
        <v>1.06</v>
      </c>
      <c r="AC393" s="149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35</v>
      </c>
    </row>
    <row r="394" spans="1:65">
      <c r="A394" s="30"/>
      <c r="B394" s="19">
        <v>1</v>
      </c>
      <c r="C394" s="9">
        <v>6</v>
      </c>
      <c r="D394" s="11">
        <v>1.0900000000000001</v>
      </c>
      <c r="E394" s="11">
        <v>1.2</v>
      </c>
      <c r="F394" s="11">
        <v>1.0900000000000001</v>
      </c>
      <c r="G394" s="151">
        <v>0.9</v>
      </c>
      <c r="H394" s="11">
        <v>1.0652549540743259</v>
      </c>
      <c r="I394" s="151">
        <v>1.3</v>
      </c>
      <c r="J394" s="11">
        <v>1.1000000000000001</v>
      </c>
      <c r="K394" s="151">
        <v>2.69</v>
      </c>
      <c r="L394" s="11">
        <v>1</v>
      </c>
      <c r="M394" s="11">
        <v>1</v>
      </c>
      <c r="N394" s="11">
        <v>1</v>
      </c>
      <c r="O394" s="11">
        <v>1.1000000000000001</v>
      </c>
      <c r="P394" s="151">
        <v>1.2</v>
      </c>
      <c r="Q394" s="11">
        <v>1.01</v>
      </c>
      <c r="R394" s="151">
        <v>1</v>
      </c>
      <c r="S394" s="11">
        <v>1.1000000000000001</v>
      </c>
      <c r="T394" s="151">
        <v>1.38</v>
      </c>
      <c r="U394" s="11">
        <v>1</v>
      </c>
      <c r="V394" s="11">
        <v>1.03</v>
      </c>
      <c r="W394" s="151">
        <v>1.1000000000000001</v>
      </c>
      <c r="X394" s="11">
        <v>0.97489016408783757</v>
      </c>
      <c r="Y394" s="151">
        <v>0.71</v>
      </c>
      <c r="Z394" s="11">
        <v>1</v>
      </c>
      <c r="AA394" s="11">
        <v>0.97000000000000008</v>
      </c>
      <c r="AB394" s="11">
        <v>1.02</v>
      </c>
      <c r="AC394" s="149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277</v>
      </c>
      <c r="C395" s="12"/>
      <c r="D395" s="23">
        <v>1.06</v>
      </c>
      <c r="E395" s="23">
        <v>1.1666666666666667</v>
      </c>
      <c r="F395" s="23">
        <v>1.1099999999999999</v>
      </c>
      <c r="G395" s="23">
        <v>0.88333333333333341</v>
      </c>
      <c r="H395" s="23">
        <v>1.0570147371461664</v>
      </c>
      <c r="I395" s="23">
        <v>1.3166666666666667</v>
      </c>
      <c r="J395" s="23">
        <v>0.98333333333333339</v>
      </c>
      <c r="K395" s="23">
        <v>2.7449999999999997</v>
      </c>
      <c r="L395" s="23">
        <v>1.0333333333333334</v>
      </c>
      <c r="M395" s="23">
        <v>1.0333333333333332</v>
      </c>
      <c r="N395" s="23">
        <v>1.0166666666666666</v>
      </c>
      <c r="O395" s="23">
        <v>1.0499999999999998</v>
      </c>
      <c r="P395" s="23">
        <v>1.2666666666666668</v>
      </c>
      <c r="Q395" s="23">
        <v>0.9883333333333334</v>
      </c>
      <c r="R395" s="23">
        <v>1</v>
      </c>
      <c r="S395" s="23">
        <v>1.0499999999999998</v>
      </c>
      <c r="T395" s="23">
        <v>1.2916666666666665</v>
      </c>
      <c r="U395" s="23">
        <v>1.05</v>
      </c>
      <c r="V395" s="23">
        <v>1.0366666666666668</v>
      </c>
      <c r="W395" s="23">
        <v>1.1833333333333336</v>
      </c>
      <c r="X395" s="23">
        <v>0.97473337961026552</v>
      </c>
      <c r="Y395" s="23">
        <v>0.72000000000000008</v>
      </c>
      <c r="Z395" s="23">
        <v>1.0166666666666668</v>
      </c>
      <c r="AA395" s="23">
        <v>1.0349999999999999</v>
      </c>
      <c r="AB395" s="23">
        <v>1.0549999999999999</v>
      </c>
      <c r="AC395" s="149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278</v>
      </c>
      <c r="C396" s="29"/>
      <c r="D396" s="11">
        <v>1.06</v>
      </c>
      <c r="E396" s="11">
        <v>1.2</v>
      </c>
      <c r="F396" s="11">
        <v>1.1499999999999999</v>
      </c>
      <c r="G396" s="11">
        <v>0.9</v>
      </c>
      <c r="H396" s="11">
        <v>1.0597890387463966</v>
      </c>
      <c r="I396" s="11">
        <v>1.3</v>
      </c>
      <c r="J396" s="11">
        <v>1</v>
      </c>
      <c r="K396" s="11">
        <v>2.7249999999999996</v>
      </c>
      <c r="L396" s="11">
        <v>1</v>
      </c>
      <c r="M396" s="11">
        <v>1.05</v>
      </c>
      <c r="N396" s="11">
        <v>1</v>
      </c>
      <c r="O396" s="11">
        <v>1.05</v>
      </c>
      <c r="P396" s="11">
        <v>1.25</v>
      </c>
      <c r="Q396" s="11">
        <v>1.01</v>
      </c>
      <c r="R396" s="11">
        <v>1</v>
      </c>
      <c r="S396" s="11">
        <v>1.05</v>
      </c>
      <c r="T396" s="11">
        <v>1.2949999999999999</v>
      </c>
      <c r="U396" s="11">
        <v>1.05</v>
      </c>
      <c r="V396" s="11">
        <v>1.03</v>
      </c>
      <c r="W396" s="11">
        <v>1.2</v>
      </c>
      <c r="X396" s="11">
        <v>0.96952076229147022</v>
      </c>
      <c r="Y396" s="11">
        <v>0.71</v>
      </c>
      <c r="Z396" s="11">
        <v>1</v>
      </c>
      <c r="AA396" s="11">
        <v>1.0449999999999999</v>
      </c>
      <c r="AB396" s="11">
        <v>1.05</v>
      </c>
      <c r="AC396" s="149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279</v>
      </c>
      <c r="C397" s="29"/>
      <c r="D397" s="24">
        <v>2.0976176963403051E-2</v>
      </c>
      <c r="E397" s="24">
        <v>5.1639777949432163E-2</v>
      </c>
      <c r="F397" s="24">
        <v>0.10411532067856291</v>
      </c>
      <c r="G397" s="24">
        <v>4.0824829046386298E-2</v>
      </c>
      <c r="H397" s="24">
        <v>1.5958044800737696E-2</v>
      </c>
      <c r="I397" s="24">
        <v>4.0824829046386249E-2</v>
      </c>
      <c r="J397" s="24">
        <v>0.1722401424368509</v>
      </c>
      <c r="K397" s="24">
        <v>0.13202272531651504</v>
      </c>
      <c r="L397" s="24">
        <v>5.1639777949432274E-2</v>
      </c>
      <c r="M397" s="24">
        <v>8.1649658092772637E-2</v>
      </c>
      <c r="N397" s="24">
        <v>4.0824829046386339E-2</v>
      </c>
      <c r="O397" s="24">
        <v>5.4772255750516662E-2</v>
      </c>
      <c r="P397" s="24">
        <v>0.12110601416389963</v>
      </c>
      <c r="Q397" s="24">
        <v>5.9469880331699573E-2</v>
      </c>
      <c r="R397" s="24">
        <v>0</v>
      </c>
      <c r="S397" s="24">
        <v>5.4772255750516662E-2</v>
      </c>
      <c r="T397" s="24">
        <v>9.130534851073438E-2</v>
      </c>
      <c r="U397" s="24">
        <v>5.4772255750516662E-2</v>
      </c>
      <c r="V397" s="24">
        <v>1.5055453054181635E-2</v>
      </c>
      <c r="W397" s="24">
        <v>7.527726527090807E-2</v>
      </c>
      <c r="X397" s="24">
        <v>4.7402202593982826E-2</v>
      </c>
      <c r="Y397" s="24">
        <v>3.6878177829171556E-2</v>
      </c>
      <c r="Z397" s="24">
        <v>7.5277265270908125E-2</v>
      </c>
      <c r="AA397" s="24">
        <v>6.3482280992415541E-2</v>
      </c>
      <c r="AB397" s="24">
        <v>5.2057660339281442E-2</v>
      </c>
      <c r="AC397" s="203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>
        <v>1.978884619188967E-2</v>
      </c>
      <c r="E398" s="13">
        <v>4.4262666813798993E-2</v>
      </c>
      <c r="F398" s="13">
        <v>9.3797586196903537E-2</v>
      </c>
      <c r="G398" s="13">
        <v>4.6216787599682597E-2</v>
      </c>
      <c r="H398" s="13">
        <v>1.5097277492859572E-2</v>
      </c>
      <c r="I398" s="13">
        <v>3.1006199275736394E-2</v>
      </c>
      <c r="J398" s="13">
        <v>0.17515946688493311</v>
      </c>
      <c r="K398" s="13">
        <v>4.8095710497819695E-2</v>
      </c>
      <c r="L398" s="13">
        <v>4.9973978660740902E-2</v>
      </c>
      <c r="M398" s="13">
        <v>7.9015798154296116E-2</v>
      </c>
      <c r="N398" s="13">
        <v>4.0155569553822629E-2</v>
      </c>
      <c r="O398" s="13">
        <v>5.2164053095730162E-2</v>
      </c>
      <c r="P398" s="13">
        <v>9.5610011182026014E-2</v>
      </c>
      <c r="Q398" s="13">
        <v>6.0171885664451502E-2</v>
      </c>
      <c r="R398" s="13">
        <v>0</v>
      </c>
      <c r="S398" s="13">
        <v>5.2164053095730162E-2</v>
      </c>
      <c r="T398" s="13">
        <v>7.0688011750245985E-2</v>
      </c>
      <c r="U398" s="13">
        <v>5.2164053095730155E-2</v>
      </c>
      <c r="V398" s="13">
        <v>1.4522945068342411E-2</v>
      </c>
      <c r="W398" s="13">
        <v>6.3614590369781454E-2</v>
      </c>
      <c r="X398" s="13">
        <v>4.8630942148442664E-2</v>
      </c>
      <c r="Y398" s="13">
        <v>5.1219691429404933E-2</v>
      </c>
      <c r="Z398" s="13">
        <v>7.4043211741876835E-2</v>
      </c>
      <c r="AA398" s="13">
        <v>6.1335537190739656E-2</v>
      </c>
      <c r="AB398" s="13">
        <v>4.9343753876096158E-2</v>
      </c>
      <c r="AC398" s="149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280</v>
      </c>
      <c r="C399" s="29"/>
      <c r="D399" s="13">
        <v>8.2765149836250274E-3</v>
      </c>
      <c r="E399" s="13">
        <v>0.10973830265493323</v>
      </c>
      <c r="F399" s="13">
        <v>5.5836727954550414E-2</v>
      </c>
      <c r="G399" s="13">
        <v>-0.15976957084697918</v>
      </c>
      <c r="H399" s="13">
        <v>5.4369202415744944E-3</v>
      </c>
      <c r="I399" s="13">
        <v>0.25241894156771028</v>
      </c>
      <c r="J399" s="13">
        <v>-6.4649144905127742E-2</v>
      </c>
      <c r="K399" s="13">
        <v>1.6110556921038208</v>
      </c>
      <c r="L399" s="13">
        <v>-1.7088931934202023E-2</v>
      </c>
      <c r="M399" s="13">
        <v>-1.7088931934202245E-2</v>
      </c>
      <c r="N399" s="13">
        <v>-3.294233625784404E-2</v>
      </c>
      <c r="O399" s="13">
        <v>-1.2355276105603386E-3</v>
      </c>
      <c r="P399" s="13">
        <v>0.20485872859678467</v>
      </c>
      <c r="Q399" s="13">
        <v>-5.9893123608035226E-2</v>
      </c>
      <c r="R399" s="13">
        <v>-4.8795740581485947E-2</v>
      </c>
      <c r="S399" s="13">
        <v>-1.2355276105603386E-3</v>
      </c>
      <c r="T399" s="13">
        <v>0.22863883508224725</v>
      </c>
      <c r="U399" s="13">
        <v>-1.2355276105602275E-3</v>
      </c>
      <c r="V399" s="13">
        <v>-1.3918251069473531E-2</v>
      </c>
      <c r="W399" s="13">
        <v>0.12559170697857525</v>
      </c>
      <c r="X399" s="13">
        <v>-7.2829457517312068E-2</v>
      </c>
      <c r="Y399" s="13">
        <v>-0.31513293321866975</v>
      </c>
      <c r="Z399" s="13">
        <v>-3.2942336257843818E-2</v>
      </c>
      <c r="AA399" s="13">
        <v>-1.5503591501837999E-2</v>
      </c>
      <c r="AB399" s="13">
        <v>3.5204936865322889E-3</v>
      </c>
      <c r="AC399" s="149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281</v>
      </c>
      <c r="C400" s="47"/>
      <c r="D400" s="45">
        <v>0.14000000000000001</v>
      </c>
      <c r="E400" s="45">
        <v>1.69</v>
      </c>
      <c r="F400" s="45">
        <v>0.87</v>
      </c>
      <c r="G400" s="45">
        <v>2.41</v>
      </c>
      <c r="H400" s="45">
        <v>0.1</v>
      </c>
      <c r="I400" s="45">
        <v>3.85</v>
      </c>
      <c r="J400" s="45">
        <v>0.96</v>
      </c>
      <c r="K400" s="45">
        <v>24.49</v>
      </c>
      <c r="L400" s="45">
        <v>0.24</v>
      </c>
      <c r="M400" s="45">
        <v>0.24</v>
      </c>
      <c r="N400" s="45">
        <v>0.48</v>
      </c>
      <c r="O400" s="45">
        <v>0</v>
      </c>
      <c r="P400" s="45">
        <v>3.13</v>
      </c>
      <c r="Q400" s="45">
        <v>0.89</v>
      </c>
      <c r="R400" s="45" t="s">
        <v>282</v>
      </c>
      <c r="S400" s="45">
        <v>0</v>
      </c>
      <c r="T400" s="45">
        <v>3.49</v>
      </c>
      <c r="U400" s="45">
        <v>0</v>
      </c>
      <c r="V400" s="45">
        <v>0.19</v>
      </c>
      <c r="W400" s="45">
        <v>1.93</v>
      </c>
      <c r="X400" s="45">
        <v>1.0900000000000001</v>
      </c>
      <c r="Y400" s="45">
        <v>4.7699999999999996</v>
      </c>
      <c r="Z400" s="45">
        <v>0.48</v>
      </c>
      <c r="AA400" s="45">
        <v>0.22</v>
      </c>
      <c r="AB400" s="45">
        <v>7.0000000000000007E-2</v>
      </c>
      <c r="AC400" s="149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322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BM401" s="55"/>
    </row>
    <row r="402" spans="1:65">
      <c r="BM402" s="55"/>
    </row>
    <row r="403" spans="1:65" ht="15">
      <c r="B403" s="8" t="s">
        <v>543</v>
      </c>
      <c r="BM403" s="28" t="s">
        <v>336</v>
      </c>
    </row>
    <row r="404" spans="1:65" ht="15">
      <c r="A404" s="25" t="s">
        <v>53</v>
      </c>
      <c r="B404" s="18" t="s">
        <v>111</v>
      </c>
      <c r="C404" s="15" t="s">
        <v>112</v>
      </c>
      <c r="D404" s="16" t="s">
        <v>229</v>
      </c>
      <c r="E404" s="17" t="s">
        <v>229</v>
      </c>
      <c r="F404" s="14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230</v>
      </c>
      <c r="C405" s="9" t="s">
        <v>230</v>
      </c>
      <c r="D405" s="147" t="s">
        <v>235</v>
      </c>
      <c r="E405" s="148" t="s">
        <v>262</v>
      </c>
      <c r="F405" s="14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115</v>
      </c>
      <c r="E406" s="11" t="s">
        <v>308</v>
      </c>
      <c r="F406" s="14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/>
      <c r="E407" s="26"/>
      <c r="F407" s="14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8">
        <v>1</v>
      </c>
      <c r="C408" s="14">
        <v>1</v>
      </c>
      <c r="D408" s="150" t="s">
        <v>323</v>
      </c>
      <c r="E408" s="22">
        <v>5.12</v>
      </c>
      <c r="F408" s="14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51" t="s">
        <v>323</v>
      </c>
      <c r="E409" s="11">
        <v>5.0999999999999996</v>
      </c>
      <c r="F409" s="14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</v>
      </c>
    </row>
    <row r="410" spans="1:65">
      <c r="A410" s="30"/>
      <c r="B410" s="19">
        <v>1</v>
      </c>
      <c r="C410" s="9">
        <v>3</v>
      </c>
      <c r="D410" s="151" t="s">
        <v>323</v>
      </c>
      <c r="E410" s="11">
        <v>6.09</v>
      </c>
      <c r="F410" s="14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51" t="s">
        <v>323</v>
      </c>
      <c r="E411" s="11">
        <v>5.61</v>
      </c>
      <c r="F411" s="14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5.37</v>
      </c>
    </row>
    <row r="412" spans="1:65">
      <c r="A412" s="30"/>
      <c r="B412" s="19">
        <v>1</v>
      </c>
      <c r="C412" s="9">
        <v>5</v>
      </c>
      <c r="D412" s="151" t="s">
        <v>323</v>
      </c>
      <c r="E412" s="11">
        <v>5.21</v>
      </c>
      <c r="F412" s="14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7</v>
      </c>
    </row>
    <row r="413" spans="1:65">
      <c r="A413" s="30"/>
      <c r="B413" s="19">
        <v>1</v>
      </c>
      <c r="C413" s="9">
        <v>6</v>
      </c>
      <c r="D413" s="151" t="s">
        <v>323</v>
      </c>
      <c r="E413" s="11">
        <v>5.09</v>
      </c>
      <c r="F413" s="14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277</v>
      </c>
      <c r="C414" s="12"/>
      <c r="D414" s="23" t="s">
        <v>709</v>
      </c>
      <c r="E414" s="23">
        <v>5.37</v>
      </c>
      <c r="F414" s="14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278</v>
      </c>
      <c r="C415" s="29"/>
      <c r="D415" s="11" t="s">
        <v>709</v>
      </c>
      <c r="E415" s="11">
        <v>5.165</v>
      </c>
      <c r="F415" s="14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279</v>
      </c>
      <c r="C416" s="29"/>
      <c r="D416" s="24" t="s">
        <v>709</v>
      </c>
      <c r="E416" s="24">
        <v>0.4038316480911322</v>
      </c>
      <c r="F416" s="14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86</v>
      </c>
      <c r="C417" s="29"/>
      <c r="D417" s="13" t="s">
        <v>709</v>
      </c>
      <c r="E417" s="13">
        <v>7.5201424225536717E-2</v>
      </c>
      <c r="F417" s="14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280</v>
      </c>
      <c r="C418" s="29"/>
      <c r="D418" s="13" t="s">
        <v>709</v>
      </c>
      <c r="E418" s="13">
        <v>0</v>
      </c>
      <c r="F418" s="14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281</v>
      </c>
      <c r="C419" s="47"/>
      <c r="D419" s="45">
        <v>0.67</v>
      </c>
      <c r="E419" s="45">
        <v>0.67</v>
      </c>
      <c r="F419" s="14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BM420" s="55"/>
    </row>
    <row r="421" spans="1:65" ht="15">
      <c r="B421" s="8" t="s">
        <v>544</v>
      </c>
      <c r="BM421" s="28" t="s">
        <v>66</v>
      </c>
    </row>
    <row r="422" spans="1:65" ht="15">
      <c r="A422" s="25" t="s">
        <v>11</v>
      </c>
      <c r="B422" s="18" t="s">
        <v>111</v>
      </c>
      <c r="C422" s="15" t="s">
        <v>112</v>
      </c>
      <c r="D422" s="16" t="s">
        <v>229</v>
      </c>
      <c r="E422" s="17" t="s">
        <v>229</v>
      </c>
      <c r="F422" s="17" t="s">
        <v>229</v>
      </c>
      <c r="G422" s="17" t="s">
        <v>229</v>
      </c>
      <c r="H422" s="17" t="s">
        <v>229</v>
      </c>
      <c r="I422" s="17" t="s">
        <v>229</v>
      </c>
      <c r="J422" s="17" t="s">
        <v>229</v>
      </c>
      <c r="K422" s="17" t="s">
        <v>229</v>
      </c>
      <c r="L422" s="17" t="s">
        <v>229</v>
      </c>
      <c r="M422" s="17" t="s">
        <v>229</v>
      </c>
      <c r="N422" s="149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47" t="s">
        <v>235</v>
      </c>
      <c r="E423" s="148" t="s">
        <v>237</v>
      </c>
      <c r="F423" s="148" t="s">
        <v>239</v>
      </c>
      <c r="G423" s="148" t="s">
        <v>246</v>
      </c>
      <c r="H423" s="148" t="s">
        <v>247</v>
      </c>
      <c r="I423" s="148" t="s">
        <v>253</v>
      </c>
      <c r="J423" s="148" t="s">
        <v>257</v>
      </c>
      <c r="K423" s="148" t="s">
        <v>258</v>
      </c>
      <c r="L423" s="148" t="s">
        <v>261</v>
      </c>
      <c r="M423" s="148" t="s">
        <v>269</v>
      </c>
      <c r="N423" s="149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308</v>
      </c>
      <c r="E424" s="11" t="s">
        <v>309</v>
      </c>
      <c r="F424" s="11" t="s">
        <v>308</v>
      </c>
      <c r="G424" s="11" t="s">
        <v>309</v>
      </c>
      <c r="H424" s="11" t="s">
        <v>308</v>
      </c>
      <c r="I424" s="11" t="s">
        <v>308</v>
      </c>
      <c r="J424" s="11" t="s">
        <v>308</v>
      </c>
      <c r="K424" s="11" t="s">
        <v>308</v>
      </c>
      <c r="L424" s="11" t="s">
        <v>308</v>
      </c>
      <c r="M424" s="11" t="s">
        <v>308</v>
      </c>
      <c r="N424" s="149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149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0.35</v>
      </c>
      <c r="E426" s="150">
        <v>0.4</v>
      </c>
      <c r="F426" s="22">
        <v>0.28999999999999998</v>
      </c>
      <c r="G426" s="150">
        <v>0.3</v>
      </c>
      <c r="H426" s="22">
        <v>0.34</v>
      </c>
      <c r="I426" s="22">
        <v>0.31159999999999999</v>
      </c>
      <c r="J426" s="150">
        <v>0.25489839469311104</v>
      </c>
      <c r="K426" s="150">
        <v>0.4</v>
      </c>
      <c r="L426" s="22">
        <v>0.33394999999999997</v>
      </c>
      <c r="M426" s="22">
        <v>0.31</v>
      </c>
      <c r="N426" s="149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0.3</v>
      </c>
      <c r="E427" s="151">
        <v>0.4</v>
      </c>
      <c r="F427" s="11">
        <v>0.31</v>
      </c>
      <c r="G427" s="151">
        <v>0.3</v>
      </c>
      <c r="H427" s="11">
        <v>0.34</v>
      </c>
      <c r="I427" s="11">
        <v>0.31459999999999999</v>
      </c>
      <c r="J427" s="151">
        <v>0.27907002918069002</v>
      </c>
      <c r="K427" s="151">
        <v>0.37</v>
      </c>
      <c r="L427" s="11">
        <v>0.34214999999999995</v>
      </c>
      <c r="M427" s="11">
        <v>0.34</v>
      </c>
      <c r="N427" s="149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9">
        <v>1</v>
      </c>
      <c r="C428" s="9">
        <v>3</v>
      </c>
      <c r="D428" s="11">
        <v>0.31</v>
      </c>
      <c r="E428" s="151">
        <v>0.4</v>
      </c>
      <c r="F428" s="11">
        <v>0.28999999999999998</v>
      </c>
      <c r="G428" s="151">
        <v>0.3</v>
      </c>
      <c r="H428" s="11">
        <v>0.34</v>
      </c>
      <c r="I428" s="11">
        <v>0.2918</v>
      </c>
      <c r="J428" s="151">
        <v>0.30572427562336729</v>
      </c>
      <c r="K428" s="151">
        <v>0.39</v>
      </c>
      <c r="L428" s="11">
        <v>0.34160000000000001</v>
      </c>
      <c r="M428" s="11">
        <v>0.32</v>
      </c>
      <c r="N428" s="149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0.32</v>
      </c>
      <c r="E429" s="151">
        <v>0.4</v>
      </c>
      <c r="F429" s="11">
        <v>0.28000000000000003</v>
      </c>
      <c r="G429" s="151">
        <v>0.3</v>
      </c>
      <c r="H429" s="11">
        <v>0.36</v>
      </c>
      <c r="I429" s="11">
        <v>0.3135</v>
      </c>
      <c r="J429" s="151">
        <v>0.28684351476159697</v>
      </c>
      <c r="K429" s="151">
        <v>0.37</v>
      </c>
      <c r="L429" s="11">
        <v>0.33265</v>
      </c>
      <c r="M429" s="11">
        <v>0.34</v>
      </c>
      <c r="N429" s="149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0.32147500000000001</v>
      </c>
    </row>
    <row r="430" spans="1:65">
      <c r="A430" s="30"/>
      <c r="B430" s="19">
        <v>1</v>
      </c>
      <c r="C430" s="9">
        <v>5</v>
      </c>
      <c r="D430" s="11">
        <v>0.33</v>
      </c>
      <c r="E430" s="151">
        <v>0.4</v>
      </c>
      <c r="F430" s="11">
        <v>0.28000000000000003</v>
      </c>
      <c r="G430" s="151">
        <v>0.3</v>
      </c>
      <c r="H430" s="11">
        <v>0.34</v>
      </c>
      <c r="I430" s="11">
        <v>0.3362</v>
      </c>
      <c r="J430" s="151">
        <v>0.2570772979166458</v>
      </c>
      <c r="K430" s="151">
        <v>0.4</v>
      </c>
      <c r="L430" s="11">
        <v>0.30730000000000002</v>
      </c>
      <c r="M430" s="11">
        <v>0.32</v>
      </c>
      <c r="N430" s="149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36</v>
      </c>
    </row>
    <row r="431" spans="1:65">
      <c r="A431" s="30"/>
      <c r="B431" s="19">
        <v>1</v>
      </c>
      <c r="C431" s="9">
        <v>6</v>
      </c>
      <c r="D431" s="11">
        <v>0.35</v>
      </c>
      <c r="E431" s="151">
        <v>0.4</v>
      </c>
      <c r="F431" s="11">
        <v>0.27</v>
      </c>
      <c r="G431" s="151">
        <v>0.3</v>
      </c>
      <c r="H431" s="11">
        <v>0.32</v>
      </c>
      <c r="I431" s="11">
        <v>0.33410000000000001</v>
      </c>
      <c r="J431" s="151">
        <v>0.25295568555012249</v>
      </c>
      <c r="K431" s="151">
        <v>0.38</v>
      </c>
      <c r="L431" s="11">
        <v>0.33365</v>
      </c>
      <c r="M431" s="11">
        <v>0.33</v>
      </c>
      <c r="N431" s="149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277</v>
      </c>
      <c r="C432" s="12"/>
      <c r="D432" s="23">
        <v>0.32666666666666666</v>
      </c>
      <c r="E432" s="23">
        <v>0.39999999999999997</v>
      </c>
      <c r="F432" s="23">
        <v>0.28666666666666668</v>
      </c>
      <c r="G432" s="23">
        <v>0.3</v>
      </c>
      <c r="H432" s="23">
        <v>0.34</v>
      </c>
      <c r="I432" s="23">
        <v>0.31696666666666667</v>
      </c>
      <c r="J432" s="23">
        <v>0.27276153295425559</v>
      </c>
      <c r="K432" s="23">
        <v>0.38500000000000001</v>
      </c>
      <c r="L432" s="23">
        <v>0.33188333333333336</v>
      </c>
      <c r="M432" s="23">
        <v>0.32666666666666672</v>
      </c>
      <c r="N432" s="149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278</v>
      </c>
      <c r="C433" s="29"/>
      <c r="D433" s="11">
        <v>0.32500000000000001</v>
      </c>
      <c r="E433" s="11">
        <v>0.4</v>
      </c>
      <c r="F433" s="11">
        <v>0.28500000000000003</v>
      </c>
      <c r="G433" s="11">
        <v>0.3</v>
      </c>
      <c r="H433" s="11">
        <v>0.34</v>
      </c>
      <c r="I433" s="11">
        <v>0.31405</v>
      </c>
      <c r="J433" s="11">
        <v>0.26807366354866791</v>
      </c>
      <c r="K433" s="11">
        <v>0.38500000000000001</v>
      </c>
      <c r="L433" s="11">
        <v>0.33379999999999999</v>
      </c>
      <c r="M433" s="11">
        <v>0.32500000000000001</v>
      </c>
      <c r="N433" s="149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279</v>
      </c>
      <c r="C434" s="29"/>
      <c r="D434" s="24">
        <v>2.0655911179772883E-2</v>
      </c>
      <c r="E434" s="24">
        <v>6.0809419444881171E-17</v>
      </c>
      <c r="F434" s="24">
        <v>1.3662601021279454E-2</v>
      </c>
      <c r="G434" s="24">
        <v>0</v>
      </c>
      <c r="H434" s="24">
        <v>1.2649110640673511E-2</v>
      </c>
      <c r="I434" s="24">
        <v>1.6390566392491344E-2</v>
      </c>
      <c r="J434" s="24">
        <v>2.1363521569155528E-2</v>
      </c>
      <c r="K434" s="24">
        <v>1.3784048752090234E-2</v>
      </c>
      <c r="L434" s="24">
        <v>1.274471132143315E-2</v>
      </c>
      <c r="M434" s="24">
        <v>1.2110601416389978E-2</v>
      </c>
      <c r="N434" s="203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  <c r="AA434" s="204"/>
      <c r="AB434" s="204"/>
      <c r="AC434" s="204"/>
      <c r="AD434" s="204"/>
      <c r="AE434" s="204"/>
      <c r="AF434" s="204"/>
      <c r="AG434" s="204"/>
      <c r="AH434" s="204"/>
      <c r="AI434" s="204"/>
      <c r="AJ434" s="204"/>
      <c r="AK434" s="204"/>
      <c r="AL434" s="204"/>
      <c r="AM434" s="204"/>
      <c r="AN434" s="204"/>
      <c r="AO434" s="204"/>
      <c r="AP434" s="204"/>
      <c r="AQ434" s="204"/>
      <c r="AR434" s="204"/>
      <c r="AS434" s="204"/>
      <c r="AT434" s="204"/>
      <c r="AU434" s="204"/>
      <c r="AV434" s="204"/>
      <c r="AW434" s="204"/>
      <c r="AX434" s="204"/>
      <c r="AY434" s="204"/>
      <c r="AZ434" s="204"/>
      <c r="BA434" s="204"/>
      <c r="BB434" s="204"/>
      <c r="BC434" s="204"/>
      <c r="BD434" s="204"/>
      <c r="BE434" s="204"/>
      <c r="BF434" s="204"/>
      <c r="BG434" s="204"/>
      <c r="BH434" s="204"/>
      <c r="BI434" s="204"/>
      <c r="BJ434" s="204"/>
      <c r="BK434" s="204"/>
      <c r="BL434" s="204"/>
      <c r="BM434" s="56"/>
    </row>
    <row r="435" spans="1:65">
      <c r="A435" s="30"/>
      <c r="B435" s="3" t="s">
        <v>86</v>
      </c>
      <c r="C435" s="29"/>
      <c r="D435" s="13">
        <v>6.3232381162570045E-2</v>
      </c>
      <c r="E435" s="13">
        <v>1.5202354861220294E-16</v>
      </c>
      <c r="F435" s="13">
        <v>4.7660236120742279E-2</v>
      </c>
      <c r="G435" s="13">
        <v>0</v>
      </c>
      <c r="H435" s="13">
        <v>3.7203266590216208E-2</v>
      </c>
      <c r="I435" s="13">
        <v>5.1710694265931258E-2</v>
      </c>
      <c r="J435" s="13">
        <v>7.8323073410569113E-2</v>
      </c>
      <c r="K435" s="13">
        <v>3.5802724031403207E-2</v>
      </c>
      <c r="L435" s="13">
        <v>3.8401179093355539E-2</v>
      </c>
      <c r="M435" s="13">
        <v>3.7073269642010132E-2</v>
      </c>
      <c r="N435" s="149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280</v>
      </c>
      <c r="C436" s="29"/>
      <c r="D436" s="13">
        <v>1.6149519143531021E-2</v>
      </c>
      <c r="E436" s="13">
        <v>0.24426471731860944</v>
      </c>
      <c r="F436" s="13">
        <v>-0.10827695258832981</v>
      </c>
      <c r="G436" s="13">
        <v>-6.6801462011042867E-2</v>
      </c>
      <c r="H436" s="13">
        <v>5.7625009720818188E-2</v>
      </c>
      <c r="I436" s="13">
        <v>-1.4023900251445176E-2</v>
      </c>
      <c r="J436" s="13">
        <v>-0.15153112075820641</v>
      </c>
      <c r="K436" s="13">
        <v>0.19760479041916157</v>
      </c>
      <c r="L436" s="13">
        <v>3.2376804831894646E-2</v>
      </c>
      <c r="M436" s="13">
        <v>1.6149519143531244E-2</v>
      </c>
      <c r="N436" s="149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281</v>
      </c>
      <c r="C437" s="47"/>
      <c r="D437" s="45">
        <v>0</v>
      </c>
      <c r="E437" s="45" t="s">
        <v>282</v>
      </c>
      <c r="F437" s="45">
        <v>2.34</v>
      </c>
      <c r="G437" s="45" t="s">
        <v>282</v>
      </c>
      <c r="H437" s="45">
        <v>0.78</v>
      </c>
      <c r="I437" s="45">
        <v>0.56999999999999995</v>
      </c>
      <c r="J437" s="45">
        <v>3.16</v>
      </c>
      <c r="K437" s="45">
        <v>3.42</v>
      </c>
      <c r="L437" s="45">
        <v>0.31</v>
      </c>
      <c r="M437" s="45">
        <v>0</v>
      </c>
      <c r="N437" s="149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BM438" s="55"/>
    </row>
    <row r="439" spans="1:65" ht="15">
      <c r="B439" s="8" t="s">
        <v>545</v>
      </c>
      <c r="BM439" s="28" t="s">
        <v>66</v>
      </c>
    </row>
    <row r="440" spans="1:65" ht="15">
      <c r="A440" s="25" t="s">
        <v>14</v>
      </c>
      <c r="B440" s="18" t="s">
        <v>111</v>
      </c>
      <c r="C440" s="15" t="s">
        <v>112</v>
      </c>
      <c r="D440" s="16" t="s">
        <v>229</v>
      </c>
      <c r="E440" s="17" t="s">
        <v>229</v>
      </c>
      <c r="F440" s="17" t="s">
        <v>229</v>
      </c>
      <c r="G440" s="17" t="s">
        <v>229</v>
      </c>
      <c r="H440" s="17" t="s">
        <v>229</v>
      </c>
      <c r="I440" s="17" t="s">
        <v>229</v>
      </c>
      <c r="J440" s="17" t="s">
        <v>229</v>
      </c>
      <c r="K440" s="17" t="s">
        <v>229</v>
      </c>
      <c r="L440" s="17" t="s">
        <v>229</v>
      </c>
      <c r="M440" s="17" t="s">
        <v>229</v>
      </c>
      <c r="N440" s="17" t="s">
        <v>229</v>
      </c>
      <c r="O440" s="17" t="s">
        <v>229</v>
      </c>
      <c r="P440" s="17" t="s">
        <v>229</v>
      </c>
      <c r="Q440" s="17" t="s">
        <v>229</v>
      </c>
      <c r="R440" s="17" t="s">
        <v>229</v>
      </c>
      <c r="S440" s="17" t="s">
        <v>229</v>
      </c>
      <c r="T440" s="17" t="s">
        <v>229</v>
      </c>
      <c r="U440" s="17" t="s">
        <v>229</v>
      </c>
      <c r="V440" s="17" t="s">
        <v>229</v>
      </c>
      <c r="W440" s="17" t="s">
        <v>229</v>
      </c>
      <c r="X440" s="17" t="s">
        <v>229</v>
      </c>
      <c r="Y440" s="17" t="s">
        <v>229</v>
      </c>
      <c r="Z440" s="17" t="s">
        <v>229</v>
      </c>
      <c r="AA440" s="17" t="s">
        <v>229</v>
      </c>
      <c r="AB440" s="149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230</v>
      </c>
      <c r="C441" s="9" t="s">
        <v>230</v>
      </c>
      <c r="D441" s="147" t="s">
        <v>232</v>
      </c>
      <c r="E441" s="148" t="s">
        <v>233</v>
      </c>
      <c r="F441" s="148" t="s">
        <v>234</v>
      </c>
      <c r="G441" s="148" t="s">
        <v>235</v>
      </c>
      <c r="H441" s="148" t="s">
        <v>236</v>
      </c>
      <c r="I441" s="148" t="s">
        <v>237</v>
      </c>
      <c r="J441" s="148" t="s">
        <v>238</v>
      </c>
      <c r="K441" s="148" t="s">
        <v>239</v>
      </c>
      <c r="L441" s="148" t="s">
        <v>240</v>
      </c>
      <c r="M441" s="148" t="s">
        <v>241</v>
      </c>
      <c r="N441" s="148" t="s">
        <v>242</v>
      </c>
      <c r="O441" s="148" t="s">
        <v>243</v>
      </c>
      <c r="P441" s="148" t="s">
        <v>244</v>
      </c>
      <c r="Q441" s="148" t="s">
        <v>246</v>
      </c>
      <c r="R441" s="148" t="s">
        <v>247</v>
      </c>
      <c r="S441" s="148" t="s">
        <v>249</v>
      </c>
      <c r="T441" s="148" t="s">
        <v>250</v>
      </c>
      <c r="U441" s="148" t="s">
        <v>306</v>
      </c>
      <c r="V441" s="148" t="s">
        <v>252</v>
      </c>
      <c r="W441" s="148" t="s">
        <v>307</v>
      </c>
      <c r="X441" s="148" t="s">
        <v>261</v>
      </c>
      <c r="Y441" s="148" t="s">
        <v>267</v>
      </c>
      <c r="Z441" s="148" t="s">
        <v>268</v>
      </c>
      <c r="AA441" s="148" t="s">
        <v>269</v>
      </c>
      <c r="AB441" s="149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308</v>
      </c>
      <c r="E442" s="11" t="s">
        <v>309</v>
      </c>
      <c r="F442" s="11" t="s">
        <v>309</v>
      </c>
      <c r="G442" s="11" t="s">
        <v>308</v>
      </c>
      <c r="H442" s="11" t="s">
        <v>115</v>
      </c>
      <c r="I442" s="11" t="s">
        <v>309</v>
      </c>
      <c r="J442" s="11" t="s">
        <v>308</v>
      </c>
      <c r="K442" s="11" t="s">
        <v>308</v>
      </c>
      <c r="L442" s="11" t="s">
        <v>309</v>
      </c>
      <c r="M442" s="11" t="s">
        <v>309</v>
      </c>
      <c r="N442" s="11" t="s">
        <v>309</v>
      </c>
      <c r="O442" s="11" t="s">
        <v>309</v>
      </c>
      <c r="P442" s="11" t="s">
        <v>309</v>
      </c>
      <c r="Q442" s="11" t="s">
        <v>309</v>
      </c>
      <c r="R442" s="11" t="s">
        <v>308</v>
      </c>
      <c r="S442" s="11" t="s">
        <v>308</v>
      </c>
      <c r="T442" s="11" t="s">
        <v>309</v>
      </c>
      <c r="U442" s="11" t="s">
        <v>309</v>
      </c>
      <c r="V442" s="11" t="s">
        <v>115</v>
      </c>
      <c r="W442" s="11" t="s">
        <v>308</v>
      </c>
      <c r="X442" s="11" t="s">
        <v>308</v>
      </c>
      <c r="Y442" s="11" t="s">
        <v>308</v>
      </c>
      <c r="Z442" s="11" t="s">
        <v>308</v>
      </c>
      <c r="AA442" s="11" t="s">
        <v>308</v>
      </c>
      <c r="AB442" s="149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149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5">
        <v>3.5000000000000003E-2</v>
      </c>
      <c r="E444" s="205">
        <v>3.6999999999999998E-2</v>
      </c>
      <c r="F444" s="205">
        <v>0.03</v>
      </c>
      <c r="G444" s="207">
        <v>7.1999999999999995E-2</v>
      </c>
      <c r="H444" s="207" t="s">
        <v>209</v>
      </c>
      <c r="I444" s="207" t="s">
        <v>106</v>
      </c>
      <c r="J444" s="205">
        <v>4.3999999999999997E-2</v>
      </c>
      <c r="K444" s="207">
        <v>6.9000000000000006E-2</v>
      </c>
      <c r="L444" s="205">
        <v>0.04</v>
      </c>
      <c r="M444" s="205">
        <v>3.3000000000000002E-2</v>
      </c>
      <c r="N444" s="205">
        <v>3.5999999999999997E-2</v>
      </c>
      <c r="O444" s="205">
        <v>4.1000000000000002E-2</v>
      </c>
      <c r="P444" s="207">
        <v>5.1999999999999998E-2</v>
      </c>
      <c r="Q444" s="205">
        <v>0.03</v>
      </c>
      <c r="R444" s="207" t="s">
        <v>209</v>
      </c>
      <c r="S444" s="207" t="s">
        <v>209</v>
      </c>
      <c r="T444" s="205">
        <v>0.04</v>
      </c>
      <c r="U444" s="205">
        <v>3.5000000000000003E-2</v>
      </c>
      <c r="V444" s="207" t="s">
        <v>106</v>
      </c>
      <c r="W444" s="205">
        <v>4.0572210411399592E-2</v>
      </c>
      <c r="X444" s="205">
        <v>0.04</v>
      </c>
      <c r="Y444" s="207" t="s">
        <v>209</v>
      </c>
      <c r="Z444" s="205">
        <v>0.03</v>
      </c>
      <c r="AA444" s="205">
        <v>0.03</v>
      </c>
      <c r="AB444" s="203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08">
        <v>1</v>
      </c>
    </row>
    <row r="445" spans="1:65">
      <c r="A445" s="30"/>
      <c r="B445" s="19">
        <v>1</v>
      </c>
      <c r="C445" s="9">
        <v>2</v>
      </c>
      <c r="D445" s="24">
        <v>3.3000000000000002E-2</v>
      </c>
      <c r="E445" s="24">
        <v>3.6999999999999998E-2</v>
      </c>
      <c r="F445" s="24">
        <v>0.04</v>
      </c>
      <c r="G445" s="209">
        <v>4.5999999999999999E-2</v>
      </c>
      <c r="H445" s="209" t="s">
        <v>209</v>
      </c>
      <c r="I445" s="209" t="s">
        <v>106</v>
      </c>
      <c r="J445" s="24">
        <v>0.04</v>
      </c>
      <c r="K445" s="209">
        <v>7.0999999999999994E-2</v>
      </c>
      <c r="L445" s="24">
        <v>3.6999999999999998E-2</v>
      </c>
      <c r="M445" s="24">
        <v>3.4000000000000002E-2</v>
      </c>
      <c r="N445" s="24">
        <v>3.6999999999999998E-2</v>
      </c>
      <c r="O445" s="24">
        <v>3.6999999999999998E-2</v>
      </c>
      <c r="P445" s="209">
        <v>4.2999999999999997E-2</v>
      </c>
      <c r="Q445" s="24">
        <v>0.03</v>
      </c>
      <c r="R445" s="209" t="s">
        <v>209</v>
      </c>
      <c r="S445" s="209" t="s">
        <v>209</v>
      </c>
      <c r="T445" s="24">
        <v>0.03</v>
      </c>
      <c r="U445" s="24">
        <v>3.5999999999999997E-2</v>
      </c>
      <c r="V445" s="209" t="s">
        <v>106</v>
      </c>
      <c r="W445" s="24">
        <v>3.9472416136943932E-2</v>
      </c>
      <c r="X445" s="24">
        <v>3.5000000000000003E-2</v>
      </c>
      <c r="Y445" s="209" t="s">
        <v>209</v>
      </c>
      <c r="Z445" s="24">
        <v>0.03</v>
      </c>
      <c r="AA445" s="24">
        <v>0.03</v>
      </c>
      <c r="AB445" s="203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8">
        <v>18</v>
      </c>
    </row>
    <row r="446" spans="1:65">
      <c r="A446" s="30"/>
      <c r="B446" s="19">
        <v>1</v>
      </c>
      <c r="C446" s="9">
        <v>3</v>
      </c>
      <c r="D446" s="24">
        <v>3.5999999999999997E-2</v>
      </c>
      <c r="E446" s="24">
        <v>3.4000000000000002E-2</v>
      </c>
      <c r="F446" s="24">
        <v>0.03</v>
      </c>
      <c r="G446" s="209">
        <v>6.1000000000000006E-2</v>
      </c>
      <c r="H446" s="209" t="s">
        <v>209</v>
      </c>
      <c r="I446" s="209" t="s">
        <v>106</v>
      </c>
      <c r="J446" s="24">
        <v>4.9000000000000002E-2</v>
      </c>
      <c r="K446" s="209">
        <v>7.3999999999999996E-2</v>
      </c>
      <c r="L446" s="24">
        <v>3.2000000000000001E-2</v>
      </c>
      <c r="M446" s="24">
        <v>0.03</v>
      </c>
      <c r="N446" s="24">
        <v>3.5000000000000003E-2</v>
      </c>
      <c r="O446" s="24">
        <v>0.04</v>
      </c>
      <c r="P446" s="209">
        <v>5.2999999999999999E-2</v>
      </c>
      <c r="Q446" s="24">
        <v>0.03</v>
      </c>
      <c r="R446" s="209" t="s">
        <v>209</v>
      </c>
      <c r="S446" s="209" t="s">
        <v>209</v>
      </c>
      <c r="T446" s="24">
        <v>0.04</v>
      </c>
      <c r="U446" s="24">
        <v>3.3000000000000002E-2</v>
      </c>
      <c r="V446" s="209" t="s">
        <v>106</v>
      </c>
      <c r="W446" s="24">
        <v>4.2302401619831162E-2</v>
      </c>
      <c r="X446" s="24">
        <v>4.4999999999999998E-2</v>
      </c>
      <c r="Y446" s="209" t="s">
        <v>209</v>
      </c>
      <c r="Z446" s="24">
        <v>0.03</v>
      </c>
      <c r="AA446" s="24">
        <v>0.03</v>
      </c>
      <c r="AB446" s="203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8">
        <v>16</v>
      </c>
    </row>
    <row r="447" spans="1:65">
      <c r="A447" s="30"/>
      <c r="B447" s="19">
        <v>1</v>
      </c>
      <c r="C447" s="9">
        <v>4</v>
      </c>
      <c r="D447" s="24">
        <v>3.5000000000000003E-2</v>
      </c>
      <c r="E447" s="24">
        <v>3.7999999999999999E-2</v>
      </c>
      <c r="F447" s="24">
        <v>0.03</v>
      </c>
      <c r="G447" s="209">
        <v>4.3999999999999997E-2</v>
      </c>
      <c r="H447" s="209" t="s">
        <v>209</v>
      </c>
      <c r="I447" s="209" t="s">
        <v>106</v>
      </c>
      <c r="J447" s="24">
        <v>4.2999999999999997E-2</v>
      </c>
      <c r="K447" s="209">
        <v>7.9000000000000001E-2</v>
      </c>
      <c r="L447" s="24">
        <v>3.3000000000000002E-2</v>
      </c>
      <c r="M447" s="24">
        <v>3.3000000000000002E-2</v>
      </c>
      <c r="N447" s="24">
        <v>3.5999999999999997E-2</v>
      </c>
      <c r="O447" s="24">
        <v>3.7999999999999999E-2</v>
      </c>
      <c r="P447" s="209">
        <v>5.0999999999999997E-2</v>
      </c>
      <c r="Q447" s="24">
        <v>0.04</v>
      </c>
      <c r="R447" s="209" t="s">
        <v>209</v>
      </c>
      <c r="S447" s="209" t="s">
        <v>209</v>
      </c>
      <c r="T447" s="24">
        <v>0.03</v>
      </c>
      <c r="U447" s="24">
        <v>3.3000000000000002E-2</v>
      </c>
      <c r="V447" s="209" t="s">
        <v>106</v>
      </c>
      <c r="W447" s="24">
        <v>3.7179346974190848E-2</v>
      </c>
      <c r="X447" s="24">
        <v>0.04</v>
      </c>
      <c r="Y447" s="209" t="s">
        <v>209</v>
      </c>
      <c r="Z447" s="24">
        <v>0.03</v>
      </c>
      <c r="AA447" s="24">
        <v>0.04</v>
      </c>
      <c r="AB447" s="203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8">
        <v>3.5336661134568348E-2</v>
      </c>
    </row>
    <row r="448" spans="1:65">
      <c r="A448" s="30"/>
      <c r="B448" s="19">
        <v>1</v>
      </c>
      <c r="C448" s="9">
        <v>5</v>
      </c>
      <c r="D448" s="24">
        <v>3.5000000000000003E-2</v>
      </c>
      <c r="E448" s="24">
        <v>3.4000000000000002E-2</v>
      </c>
      <c r="F448" s="24">
        <v>0.03</v>
      </c>
      <c r="G448" s="209">
        <v>0.05</v>
      </c>
      <c r="H448" s="209" t="s">
        <v>209</v>
      </c>
      <c r="I448" s="209" t="s">
        <v>106</v>
      </c>
      <c r="J448" s="210">
        <v>5.1999999999999998E-2</v>
      </c>
      <c r="K448" s="209">
        <v>6.7000000000000004E-2</v>
      </c>
      <c r="L448" s="24">
        <v>3.6999999999999998E-2</v>
      </c>
      <c r="M448" s="24">
        <v>2.8000000000000001E-2</v>
      </c>
      <c r="N448" s="24">
        <v>3.5999999999999997E-2</v>
      </c>
      <c r="O448" s="24">
        <v>3.3000000000000002E-2</v>
      </c>
      <c r="P448" s="209">
        <v>0.05</v>
      </c>
      <c r="Q448" s="24">
        <v>0.03</v>
      </c>
      <c r="R448" s="209" t="s">
        <v>209</v>
      </c>
      <c r="S448" s="209" t="s">
        <v>209</v>
      </c>
      <c r="T448" s="24">
        <v>0.04</v>
      </c>
      <c r="U448" s="24">
        <v>3.3000000000000002E-2</v>
      </c>
      <c r="V448" s="209" t="s">
        <v>106</v>
      </c>
      <c r="W448" s="24">
        <v>3.0556543283593862E-2</v>
      </c>
      <c r="X448" s="24">
        <v>0.04</v>
      </c>
      <c r="Y448" s="209" t="s">
        <v>209</v>
      </c>
      <c r="Z448" s="24">
        <v>0.03</v>
      </c>
      <c r="AA448" s="24">
        <v>0.04</v>
      </c>
      <c r="AB448" s="203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8">
        <v>37</v>
      </c>
    </row>
    <row r="449" spans="1:65">
      <c r="A449" s="30"/>
      <c r="B449" s="19">
        <v>1</v>
      </c>
      <c r="C449" s="9">
        <v>6</v>
      </c>
      <c r="D449" s="24">
        <v>3.3000000000000002E-2</v>
      </c>
      <c r="E449" s="24">
        <v>3.5000000000000003E-2</v>
      </c>
      <c r="F449" s="24">
        <v>0.04</v>
      </c>
      <c r="G449" s="209">
        <v>6.9000000000000006E-2</v>
      </c>
      <c r="H449" s="209" t="s">
        <v>209</v>
      </c>
      <c r="I449" s="209" t="s">
        <v>106</v>
      </c>
      <c r="J449" s="24">
        <v>0.04</v>
      </c>
      <c r="K449" s="209">
        <v>6.4000000000000001E-2</v>
      </c>
      <c r="L449" s="24">
        <v>3.3000000000000002E-2</v>
      </c>
      <c r="M449" s="24">
        <v>3.5999999999999997E-2</v>
      </c>
      <c r="N449" s="24">
        <v>3.6999999999999998E-2</v>
      </c>
      <c r="O449" s="24">
        <v>3.5000000000000003E-2</v>
      </c>
      <c r="P449" s="209">
        <v>4.3999999999999997E-2</v>
      </c>
      <c r="Q449" s="24">
        <v>0.03</v>
      </c>
      <c r="R449" s="209" t="s">
        <v>209</v>
      </c>
      <c r="S449" s="209" t="s">
        <v>209</v>
      </c>
      <c r="T449" s="24">
        <v>0.04</v>
      </c>
      <c r="U449" s="24">
        <v>2.9000000000000001E-2</v>
      </c>
      <c r="V449" s="209" t="s">
        <v>106</v>
      </c>
      <c r="W449" s="210">
        <v>5.4819308247750505E-2</v>
      </c>
      <c r="X449" s="24">
        <v>3.5000000000000003E-2</v>
      </c>
      <c r="Y449" s="209" t="s">
        <v>209</v>
      </c>
      <c r="Z449" s="24">
        <v>0.03</v>
      </c>
      <c r="AA449" s="24">
        <v>0.03</v>
      </c>
      <c r="AB449" s="203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20" t="s">
        <v>277</v>
      </c>
      <c r="C450" s="12"/>
      <c r="D450" s="211">
        <v>3.4500000000000003E-2</v>
      </c>
      <c r="E450" s="211">
        <v>3.5833333333333335E-2</v>
      </c>
      <c r="F450" s="211">
        <v>3.3333333333333333E-2</v>
      </c>
      <c r="G450" s="211">
        <v>5.6999999999999995E-2</v>
      </c>
      <c r="H450" s="211" t="s">
        <v>709</v>
      </c>
      <c r="I450" s="211" t="s">
        <v>709</v>
      </c>
      <c r="J450" s="211">
        <v>4.466666666666666E-2</v>
      </c>
      <c r="K450" s="211">
        <v>7.0666666666666669E-2</v>
      </c>
      <c r="L450" s="211">
        <v>3.5333333333333335E-2</v>
      </c>
      <c r="M450" s="211">
        <v>3.2333333333333332E-2</v>
      </c>
      <c r="N450" s="211">
        <v>3.6166666666666666E-2</v>
      </c>
      <c r="O450" s="211">
        <v>3.7333333333333336E-2</v>
      </c>
      <c r="P450" s="211">
        <v>4.8833333333333333E-2</v>
      </c>
      <c r="Q450" s="211">
        <v>3.1666666666666669E-2</v>
      </c>
      <c r="R450" s="211" t="s">
        <v>709</v>
      </c>
      <c r="S450" s="211" t="s">
        <v>709</v>
      </c>
      <c r="T450" s="211">
        <v>3.6666666666666674E-2</v>
      </c>
      <c r="U450" s="211">
        <v>3.3166666666666671E-2</v>
      </c>
      <c r="V450" s="211" t="s">
        <v>709</v>
      </c>
      <c r="W450" s="211">
        <v>4.0817037778951647E-2</v>
      </c>
      <c r="X450" s="211">
        <v>3.9166666666666669E-2</v>
      </c>
      <c r="Y450" s="211" t="s">
        <v>709</v>
      </c>
      <c r="Z450" s="211">
        <v>0.03</v>
      </c>
      <c r="AA450" s="211">
        <v>3.3333333333333333E-2</v>
      </c>
      <c r="AB450" s="203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278</v>
      </c>
      <c r="C451" s="29"/>
      <c r="D451" s="24">
        <v>3.5000000000000003E-2</v>
      </c>
      <c r="E451" s="24">
        <v>3.6000000000000004E-2</v>
      </c>
      <c r="F451" s="24">
        <v>0.03</v>
      </c>
      <c r="G451" s="24">
        <v>5.5500000000000008E-2</v>
      </c>
      <c r="H451" s="24" t="s">
        <v>709</v>
      </c>
      <c r="I451" s="24" t="s">
        <v>709</v>
      </c>
      <c r="J451" s="24">
        <v>4.3499999999999997E-2</v>
      </c>
      <c r="K451" s="24">
        <v>7.0000000000000007E-2</v>
      </c>
      <c r="L451" s="24">
        <v>3.5000000000000003E-2</v>
      </c>
      <c r="M451" s="24">
        <v>3.3000000000000002E-2</v>
      </c>
      <c r="N451" s="24">
        <v>3.5999999999999997E-2</v>
      </c>
      <c r="O451" s="24">
        <v>3.7499999999999999E-2</v>
      </c>
      <c r="P451" s="24">
        <v>5.0500000000000003E-2</v>
      </c>
      <c r="Q451" s="24">
        <v>0.03</v>
      </c>
      <c r="R451" s="24" t="s">
        <v>709</v>
      </c>
      <c r="S451" s="24" t="s">
        <v>709</v>
      </c>
      <c r="T451" s="24">
        <v>0.04</v>
      </c>
      <c r="U451" s="24">
        <v>3.3000000000000002E-2</v>
      </c>
      <c r="V451" s="24" t="s">
        <v>709</v>
      </c>
      <c r="W451" s="24">
        <v>4.0022313274171759E-2</v>
      </c>
      <c r="X451" s="24">
        <v>0.04</v>
      </c>
      <c r="Y451" s="24" t="s">
        <v>709</v>
      </c>
      <c r="Z451" s="24">
        <v>0.03</v>
      </c>
      <c r="AA451" s="24">
        <v>0.03</v>
      </c>
      <c r="AB451" s="203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279</v>
      </c>
      <c r="C452" s="29"/>
      <c r="D452" s="24">
        <v>1.2247448713915883E-3</v>
      </c>
      <c r="E452" s="24">
        <v>1.7224014243685062E-3</v>
      </c>
      <c r="F452" s="24">
        <v>5.1639777949432234E-3</v>
      </c>
      <c r="G452" s="24">
        <v>1.2033287165193078E-2</v>
      </c>
      <c r="H452" s="24" t="s">
        <v>709</v>
      </c>
      <c r="I452" s="24" t="s">
        <v>709</v>
      </c>
      <c r="J452" s="24">
        <v>4.8853522561496691E-3</v>
      </c>
      <c r="K452" s="24">
        <v>5.316640543300501E-3</v>
      </c>
      <c r="L452" s="24">
        <v>3.1411250638372647E-3</v>
      </c>
      <c r="M452" s="24">
        <v>2.8751811537130428E-3</v>
      </c>
      <c r="N452" s="24">
        <v>7.5277265270907946E-4</v>
      </c>
      <c r="O452" s="24">
        <v>3.0110906108363235E-3</v>
      </c>
      <c r="P452" s="24">
        <v>4.2622372841814747E-3</v>
      </c>
      <c r="Q452" s="24">
        <v>4.0824829046386315E-3</v>
      </c>
      <c r="R452" s="24" t="s">
        <v>709</v>
      </c>
      <c r="S452" s="24" t="s">
        <v>709</v>
      </c>
      <c r="T452" s="24">
        <v>5.1639777949432242E-3</v>
      </c>
      <c r="U452" s="24">
        <v>2.4013884872437163E-3</v>
      </c>
      <c r="V452" s="24" t="s">
        <v>709</v>
      </c>
      <c r="W452" s="24">
        <v>7.9830867902279164E-3</v>
      </c>
      <c r="X452" s="24">
        <v>3.7638632635454031E-3</v>
      </c>
      <c r="Y452" s="24" t="s">
        <v>709</v>
      </c>
      <c r="Z452" s="24">
        <v>0</v>
      </c>
      <c r="AA452" s="24">
        <v>5.1639777949432242E-3</v>
      </c>
      <c r="AB452" s="203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86</v>
      </c>
      <c r="C453" s="29"/>
      <c r="D453" s="13">
        <v>3.5499851344683718E-2</v>
      </c>
      <c r="E453" s="13">
        <v>4.806701649400482E-2</v>
      </c>
      <c r="F453" s="13">
        <v>0.1549193338482967</v>
      </c>
      <c r="G453" s="13">
        <v>0.21111030114373824</v>
      </c>
      <c r="H453" s="13" t="s">
        <v>709</v>
      </c>
      <c r="I453" s="13" t="s">
        <v>709</v>
      </c>
      <c r="J453" s="13">
        <v>0.10937355797350007</v>
      </c>
      <c r="K453" s="13">
        <v>7.5235479386327839E-2</v>
      </c>
      <c r="L453" s="13">
        <v>8.889976595765843E-2</v>
      </c>
      <c r="M453" s="13">
        <v>8.8923128465351844E-2</v>
      </c>
      <c r="N453" s="13">
        <v>2.0813990397486069E-2</v>
      </c>
      <c r="O453" s="13">
        <v>8.0654212790258653E-2</v>
      </c>
      <c r="P453" s="13">
        <v>8.7281309573682075E-2</v>
      </c>
      <c r="Q453" s="13">
        <v>0.12892051277806205</v>
      </c>
      <c r="R453" s="13" t="s">
        <v>709</v>
      </c>
      <c r="S453" s="13" t="s">
        <v>709</v>
      </c>
      <c r="T453" s="13">
        <v>0.14083575804390608</v>
      </c>
      <c r="U453" s="13">
        <v>7.2403672982222597E-2</v>
      </c>
      <c r="V453" s="13" t="s">
        <v>709</v>
      </c>
      <c r="W453" s="13">
        <v>0.19558221822614968</v>
      </c>
      <c r="X453" s="13">
        <v>9.6098636516052841E-2</v>
      </c>
      <c r="Y453" s="13" t="s">
        <v>709</v>
      </c>
      <c r="Z453" s="13">
        <v>0</v>
      </c>
      <c r="AA453" s="13">
        <v>0.15491933384829673</v>
      </c>
      <c r="AB453" s="149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280</v>
      </c>
      <c r="C454" s="29"/>
      <c r="D454" s="13">
        <v>-2.3676858755335983E-2</v>
      </c>
      <c r="E454" s="13">
        <v>1.4055436558467527E-2</v>
      </c>
      <c r="F454" s="13">
        <v>-5.6692617154914027E-2</v>
      </c>
      <c r="G454" s="13">
        <v>0.61305562466509689</v>
      </c>
      <c r="H454" s="13" t="s">
        <v>709</v>
      </c>
      <c r="I454" s="13" t="s">
        <v>709</v>
      </c>
      <c r="J454" s="13">
        <v>0.26403189301241503</v>
      </c>
      <c r="K454" s="13">
        <v>0.99981165163158225</v>
      </c>
      <c r="L454" s="13">
        <v>-9.4174184208872802E-5</v>
      </c>
      <c r="M454" s="13">
        <v>-8.4991838640266715E-2</v>
      </c>
      <c r="N454" s="13">
        <v>2.3488510386918238E-2</v>
      </c>
      <c r="O454" s="13">
        <v>5.6504268786496281E-2</v>
      </c>
      <c r="P454" s="13">
        <v>0.38194531586805081</v>
      </c>
      <c r="Q454" s="13">
        <v>-0.10385798629716825</v>
      </c>
      <c r="R454" s="13" t="s">
        <v>709</v>
      </c>
      <c r="S454" s="13" t="s">
        <v>709</v>
      </c>
      <c r="T454" s="13">
        <v>3.7638121129594637E-2</v>
      </c>
      <c r="U454" s="13">
        <v>-6.1409154069139382E-2</v>
      </c>
      <c r="V454" s="13" t="s">
        <v>709</v>
      </c>
      <c r="W454" s="13">
        <v>0.15509039248255641</v>
      </c>
      <c r="X454" s="13">
        <v>0.10838617484297597</v>
      </c>
      <c r="Y454" s="13" t="s">
        <v>709</v>
      </c>
      <c r="Z454" s="13">
        <v>-0.15102335543942269</v>
      </c>
      <c r="AA454" s="13">
        <v>-5.6692617154914027E-2</v>
      </c>
      <c r="AB454" s="149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281</v>
      </c>
      <c r="C455" s="47"/>
      <c r="D455" s="45">
        <v>0.16</v>
      </c>
      <c r="E455" s="45">
        <v>0.04</v>
      </c>
      <c r="F455" s="45">
        <v>0.33</v>
      </c>
      <c r="G455" s="45">
        <v>3.16</v>
      </c>
      <c r="H455" s="45">
        <v>1.56</v>
      </c>
      <c r="I455" s="45">
        <v>2.12</v>
      </c>
      <c r="J455" s="45">
        <v>1.34</v>
      </c>
      <c r="K455" s="45">
        <v>5.17</v>
      </c>
      <c r="L455" s="45">
        <v>0.04</v>
      </c>
      <c r="M455" s="45">
        <v>0.48</v>
      </c>
      <c r="N455" s="45">
        <v>0.09</v>
      </c>
      <c r="O455" s="45">
        <v>0.26</v>
      </c>
      <c r="P455" s="45">
        <v>1.95</v>
      </c>
      <c r="Q455" s="45">
        <v>0.57999999999999996</v>
      </c>
      <c r="R455" s="45">
        <v>1.56</v>
      </c>
      <c r="S455" s="45">
        <v>1.56</v>
      </c>
      <c r="T455" s="45">
        <v>0.16</v>
      </c>
      <c r="U455" s="45">
        <v>0.36</v>
      </c>
      <c r="V455" s="45">
        <v>2.12</v>
      </c>
      <c r="W455" s="45">
        <v>0.77</v>
      </c>
      <c r="X455" s="45">
        <v>0.53</v>
      </c>
      <c r="Y455" s="45">
        <v>1.56</v>
      </c>
      <c r="Z455" s="45">
        <v>0.82</v>
      </c>
      <c r="AA455" s="45">
        <v>0.33</v>
      </c>
      <c r="AB455" s="149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BM456" s="55"/>
    </row>
    <row r="457" spans="1:65" ht="15">
      <c r="B457" s="8" t="s">
        <v>546</v>
      </c>
      <c r="BM457" s="28" t="s">
        <v>66</v>
      </c>
    </row>
    <row r="458" spans="1:65" ht="15">
      <c r="A458" s="25" t="s">
        <v>54</v>
      </c>
      <c r="B458" s="18" t="s">
        <v>111</v>
      </c>
      <c r="C458" s="15" t="s">
        <v>112</v>
      </c>
      <c r="D458" s="16" t="s">
        <v>229</v>
      </c>
      <c r="E458" s="17" t="s">
        <v>229</v>
      </c>
      <c r="F458" s="17" t="s">
        <v>229</v>
      </c>
      <c r="G458" s="17" t="s">
        <v>229</v>
      </c>
      <c r="H458" s="17" t="s">
        <v>229</v>
      </c>
      <c r="I458" s="17" t="s">
        <v>229</v>
      </c>
      <c r="J458" s="17" t="s">
        <v>229</v>
      </c>
      <c r="K458" s="17" t="s">
        <v>229</v>
      </c>
      <c r="L458" s="17" t="s">
        <v>229</v>
      </c>
      <c r="M458" s="17" t="s">
        <v>229</v>
      </c>
      <c r="N458" s="17" t="s">
        <v>229</v>
      </c>
      <c r="O458" s="17" t="s">
        <v>229</v>
      </c>
      <c r="P458" s="17" t="s">
        <v>229</v>
      </c>
      <c r="Q458" s="17" t="s">
        <v>229</v>
      </c>
      <c r="R458" s="17" t="s">
        <v>229</v>
      </c>
      <c r="S458" s="17" t="s">
        <v>229</v>
      </c>
      <c r="T458" s="17" t="s">
        <v>229</v>
      </c>
      <c r="U458" s="17" t="s">
        <v>229</v>
      </c>
      <c r="V458" s="17" t="s">
        <v>229</v>
      </c>
      <c r="W458" s="17" t="s">
        <v>229</v>
      </c>
      <c r="X458" s="17" t="s">
        <v>229</v>
      </c>
      <c r="Y458" s="17" t="s">
        <v>229</v>
      </c>
      <c r="Z458" s="17" t="s">
        <v>229</v>
      </c>
      <c r="AA458" s="17" t="s">
        <v>229</v>
      </c>
      <c r="AB458" s="17" t="s">
        <v>229</v>
      </c>
      <c r="AC458" s="17" t="s">
        <v>229</v>
      </c>
      <c r="AD458" s="17" t="s">
        <v>229</v>
      </c>
      <c r="AE458" s="17" t="s">
        <v>229</v>
      </c>
      <c r="AF458" s="17" t="s">
        <v>229</v>
      </c>
      <c r="AG458" s="17" t="s">
        <v>229</v>
      </c>
      <c r="AH458" s="149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230</v>
      </c>
      <c r="C459" s="9" t="s">
        <v>230</v>
      </c>
      <c r="D459" s="147" t="s">
        <v>232</v>
      </c>
      <c r="E459" s="148" t="s">
        <v>233</v>
      </c>
      <c r="F459" s="148" t="s">
        <v>234</v>
      </c>
      <c r="G459" s="148" t="s">
        <v>235</v>
      </c>
      <c r="H459" s="148" t="s">
        <v>236</v>
      </c>
      <c r="I459" s="148" t="s">
        <v>237</v>
      </c>
      <c r="J459" s="148" t="s">
        <v>238</v>
      </c>
      <c r="K459" s="148" t="s">
        <v>239</v>
      </c>
      <c r="L459" s="148" t="s">
        <v>240</v>
      </c>
      <c r="M459" s="148" t="s">
        <v>241</v>
      </c>
      <c r="N459" s="148" t="s">
        <v>242</v>
      </c>
      <c r="O459" s="148" t="s">
        <v>243</v>
      </c>
      <c r="P459" s="148" t="s">
        <v>244</v>
      </c>
      <c r="Q459" s="148" t="s">
        <v>246</v>
      </c>
      <c r="R459" s="148" t="s">
        <v>247</v>
      </c>
      <c r="S459" s="148" t="s">
        <v>249</v>
      </c>
      <c r="T459" s="148" t="s">
        <v>250</v>
      </c>
      <c r="U459" s="148" t="s">
        <v>306</v>
      </c>
      <c r="V459" s="148" t="s">
        <v>252</v>
      </c>
      <c r="W459" s="148" t="s">
        <v>253</v>
      </c>
      <c r="X459" s="148" t="s">
        <v>254</v>
      </c>
      <c r="Y459" s="148" t="s">
        <v>257</v>
      </c>
      <c r="Z459" s="148" t="s">
        <v>258</v>
      </c>
      <c r="AA459" s="148" t="s">
        <v>259</v>
      </c>
      <c r="AB459" s="148" t="s">
        <v>307</v>
      </c>
      <c r="AC459" s="148" t="s">
        <v>261</v>
      </c>
      <c r="AD459" s="148" t="s">
        <v>263</v>
      </c>
      <c r="AE459" s="148" t="s">
        <v>267</v>
      </c>
      <c r="AF459" s="148" t="s">
        <v>268</v>
      </c>
      <c r="AG459" s="148" t="s">
        <v>269</v>
      </c>
      <c r="AH459" s="149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309</v>
      </c>
      <c r="E460" s="11" t="s">
        <v>309</v>
      </c>
      <c r="F460" s="11" t="s">
        <v>309</v>
      </c>
      <c r="G460" s="11" t="s">
        <v>308</v>
      </c>
      <c r="H460" s="11" t="s">
        <v>115</v>
      </c>
      <c r="I460" s="11" t="s">
        <v>309</v>
      </c>
      <c r="J460" s="11" t="s">
        <v>115</v>
      </c>
      <c r="K460" s="11" t="s">
        <v>308</v>
      </c>
      <c r="L460" s="11" t="s">
        <v>309</v>
      </c>
      <c r="M460" s="11" t="s">
        <v>309</v>
      </c>
      <c r="N460" s="11" t="s">
        <v>309</v>
      </c>
      <c r="O460" s="11" t="s">
        <v>309</v>
      </c>
      <c r="P460" s="11" t="s">
        <v>309</v>
      </c>
      <c r="Q460" s="11" t="s">
        <v>309</v>
      </c>
      <c r="R460" s="11" t="s">
        <v>115</v>
      </c>
      <c r="S460" s="11" t="s">
        <v>308</v>
      </c>
      <c r="T460" s="11" t="s">
        <v>309</v>
      </c>
      <c r="U460" s="11" t="s">
        <v>309</v>
      </c>
      <c r="V460" s="11" t="s">
        <v>115</v>
      </c>
      <c r="W460" s="11" t="s">
        <v>115</v>
      </c>
      <c r="X460" s="11" t="s">
        <v>308</v>
      </c>
      <c r="Y460" s="11" t="s">
        <v>115</v>
      </c>
      <c r="Z460" s="11" t="s">
        <v>115</v>
      </c>
      <c r="AA460" s="11" t="s">
        <v>115</v>
      </c>
      <c r="AB460" s="11" t="s">
        <v>115</v>
      </c>
      <c r="AC460" s="11" t="s">
        <v>308</v>
      </c>
      <c r="AD460" s="11" t="s">
        <v>115</v>
      </c>
      <c r="AE460" s="11" t="s">
        <v>115</v>
      </c>
      <c r="AF460" s="11" t="s">
        <v>308</v>
      </c>
      <c r="AG460" s="11" t="s">
        <v>115</v>
      </c>
      <c r="AH460" s="149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149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5">
        <v>0.90000000000000013</v>
      </c>
      <c r="E462" s="205">
        <v>0.95</v>
      </c>
      <c r="F462" s="206">
        <v>0.78</v>
      </c>
      <c r="G462" s="205">
        <v>0.93</v>
      </c>
      <c r="H462" s="205">
        <v>0.93024526716478739</v>
      </c>
      <c r="I462" s="205">
        <v>0.97</v>
      </c>
      <c r="J462" s="207">
        <v>0.93</v>
      </c>
      <c r="K462" s="205">
        <v>0.91</v>
      </c>
      <c r="L462" s="205">
        <v>0.88</v>
      </c>
      <c r="M462" s="205">
        <v>0.88</v>
      </c>
      <c r="N462" s="205">
        <v>0.93</v>
      </c>
      <c r="O462" s="205">
        <v>0.86999999999999988</v>
      </c>
      <c r="P462" s="205">
        <v>0.93</v>
      </c>
      <c r="Q462" s="206">
        <v>0.83</v>
      </c>
      <c r="R462" s="205">
        <v>0.86999999999999988</v>
      </c>
      <c r="S462" s="205">
        <v>0.93</v>
      </c>
      <c r="T462" s="205">
        <v>1.03</v>
      </c>
      <c r="U462" s="205">
        <v>0.91</v>
      </c>
      <c r="V462" s="205">
        <v>0.91</v>
      </c>
      <c r="W462" s="205">
        <v>0.94620000000000004</v>
      </c>
      <c r="X462" s="207">
        <v>0.78</v>
      </c>
      <c r="Y462" s="205">
        <v>0.9149799999999999</v>
      </c>
      <c r="Z462" s="205">
        <v>0.97130000000000005</v>
      </c>
      <c r="AA462" s="205">
        <v>0.87509999999999999</v>
      </c>
      <c r="AB462" s="205">
        <v>0.96025000000000005</v>
      </c>
      <c r="AC462" s="205">
        <v>0.98047800000000007</v>
      </c>
      <c r="AD462" s="205">
        <v>0.84</v>
      </c>
      <c r="AE462" s="205">
        <v>0.91800000000000004</v>
      </c>
      <c r="AF462" s="205">
        <v>0.89300000000000002</v>
      </c>
      <c r="AG462" s="205">
        <v>0.91210000000000002</v>
      </c>
      <c r="AH462" s="203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8">
        <v>1</v>
      </c>
    </row>
    <row r="463" spans="1:65">
      <c r="A463" s="30"/>
      <c r="B463" s="19">
        <v>1</v>
      </c>
      <c r="C463" s="9">
        <v>2</v>
      </c>
      <c r="D463" s="24">
        <v>0.91</v>
      </c>
      <c r="E463" s="24">
        <v>0.88</v>
      </c>
      <c r="F463" s="24">
        <v>0.96</v>
      </c>
      <c r="G463" s="24">
        <v>0.91999999999999993</v>
      </c>
      <c r="H463" s="24">
        <v>0.93434365830010491</v>
      </c>
      <c r="I463" s="24">
        <v>0.98</v>
      </c>
      <c r="J463" s="209">
        <v>1.01</v>
      </c>
      <c r="K463" s="24">
        <v>0.93</v>
      </c>
      <c r="L463" s="24">
        <v>0.86999999999999988</v>
      </c>
      <c r="M463" s="24">
        <v>0.89</v>
      </c>
      <c r="N463" s="24">
        <v>0.93</v>
      </c>
      <c r="O463" s="24">
        <v>0.86</v>
      </c>
      <c r="P463" s="24">
        <v>0.90000000000000013</v>
      </c>
      <c r="Q463" s="24">
        <v>0.89</v>
      </c>
      <c r="R463" s="24">
        <v>0.88</v>
      </c>
      <c r="S463" s="24">
        <v>0.88</v>
      </c>
      <c r="T463" s="24">
        <v>0.93</v>
      </c>
      <c r="U463" s="24">
        <v>0.90000000000000013</v>
      </c>
      <c r="V463" s="24">
        <v>0.91</v>
      </c>
      <c r="W463" s="24">
        <v>0.95020000000000004</v>
      </c>
      <c r="X463" s="209">
        <v>0.78</v>
      </c>
      <c r="Y463" s="24">
        <v>0.91797000000000006</v>
      </c>
      <c r="Z463" s="24">
        <v>0.97960000000000003</v>
      </c>
      <c r="AA463" s="24">
        <v>0.89</v>
      </c>
      <c r="AB463" s="24">
        <v>0.92230000000000001</v>
      </c>
      <c r="AC463" s="24">
        <v>0.96514200000000006</v>
      </c>
      <c r="AD463" s="210">
        <v>1.05</v>
      </c>
      <c r="AE463" s="24">
        <v>0.92400000000000004</v>
      </c>
      <c r="AF463" s="24">
        <v>0.87840000000000007</v>
      </c>
      <c r="AG463" s="24">
        <v>0.9113</v>
      </c>
      <c r="AH463" s="203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8" t="e">
        <v>#N/A</v>
      </c>
    </row>
    <row r="464" spans="1:65">
      <c r="A464" s="30"/>
      <c r="B464" s="19">
        <v>1</v>
      </c>
      <c r="C464" s="9">
        <v>3</v>
      </c>
      <c r="D464" s="24">
        <v>0.90000000000000013</v>
      </c>
      <c r="E464" s="24">
        <v>0.95</v>
      </c>
      <c r="F464" s="24">
        <v>0.96</v>
      </c>
      <c r="G464" s="24">
        <v>0.91999999999999993</v>
      </c>
      <c r="H464" s="24">
        <v>0.93721393561123445</v>
      </c>
      <c r="I464" s="24">
        <v>0.98999999999999988</v>
      </c>
      <c r="J464" s="209">
        <v>1.06</v>
      </c>
      <c r="K464" s="24">
        <v>0.93999999999999984</v>
      </c>
      <c r="L464" s="24">
        <v>0.89</v>
      </c>
      <c r="M464" s="24">
        <v>0.85000000000000009</v>
      </c>
      <c r="N464" s="24">
        <v>0.91</v>
      </c>
      <c r="O464" s="24">
        <v>0.89</v>
      </c>
      <c r="P464" s="24">
        <v>0.89</v>
      </c>
      <c r="Q464" s="24">
        <v>0.88</v>
      </c>
      <c r="R464" s="24">
        <v>0.88</v>
      </c>
      <c r="S464" s="24">
        <v>0.91999999999999993</v>
      </c>
      <c r="T464" s="24">
        <v>1.01</v>
      </c>
      <c r="U464" s="24">
        <v>0.90000000000000013</v>
      </c>
      <c r="V464" s="24">
        <v>0.93</v>
      </c>
      <c r="W464" s="24">
        <v>0.96399999999999997</v>
      </c>
      <c r="X464" s="209">
        <v>0.78</v>
      </c>
      <c r="Y464" s="24">
        <v>0.91566999999999998</v>
      </c>
      <c r="Z464" s="24">
        <v>0.9879</v>
      </c>
      <c r="AA464" s="24">
        <v>0.85529999999999995</v>
      </c>
      <c r="AB464" s="24">
        <v>0.99359999999999982</v>
      </c>
      <c r="AC464" s="24">
        <v>0.98463600000000007</v>
      </c>
      <c r="AD464" s="24">
        <v>0.98999999999999988</v>
      </c>
      <c r="AE464" s="24">
        <v>0.93600000000000005</v>
      </c>
      <c r="AF464" s="24">
        <v>0.872</v>
      </c>
      <c r="AG464" s="24">
        <v>0.89090000000000003</v>
      </c>
      <c r="AH464" s="203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8">
        <v>16</v>
      </c>
    </row>
    <row r="465" spans="1:65">
      <c r="A465" s="30"/>
      <c r="B465" s="19">
        <v>1</v>
      </c>
      <c r="C465" s="9">
        <v>4</v>
      </c>
      <c r="D465" s="24">
        <v>0.91</v>
      </c>
      <c r="E465" s="24">
        <v>0.95</v>
      </c>
      <c r="F465" s="24">
        <v>0.96</v>
      </c>
      <c r="G465" s="24">
        <v>0.93</v>
      </c>
      <c r="H465" s="24">
        <v>0.93914071186091663</v>
      </c>
      <c r="I465" s="24">
        <v>0.98</v>
      </c>
      <c r="J465" s="209">
        <v>1.1100000000000001</v>
      </c>
      <c r="K465" s="24">
        <v>0.91999999999999993</v>
      </c>
      <c r="L465" s="24">
        <v>0.89</v>
      </c>
      <c r="M465" s="24">
        <v>0.86</v>
      </c>
      <c r="N465" s="24">
        <v>0.91</v>
      </c>
      <c r="O465" s="24">
        <v>0.90000000000000013</v>
      </c>
      <c r="P465" s="24">
        <v>0.90000000000000013</v>
      </c>
      <c r="Q465" s="24">
        <v>0.89</v>
      </c>
      <c r="R465" s="24">
        <v>0.86999999999999988</v>
      </c>
      <c r="S465" s="24">
        <v>0.90000000000000013</v>
      </c>
      <c r="T465" s="24">
        <v>0.93999999999999984</v>
      </c>
      <c r="U465" s="24">
        <v>0.90000000000000013</v>
      </c>
      <c r="V465" s="24">
        <v>0.93999999999999984</v>
      </c>
      <c r="W465" s="24">
        <v>0.96209999999999996</v>
      </c>
      <c r="X465" s="209">
        <v>0.78</v>
      </c>
      <c r="Y465" s="24">
        <v>0.91292000000000006</v>
      </c>
      <c r="Z465" s="24">
        <v>0.99619999999999997</v>
      </c>
      <c r="AA465" s="24">
        <v>0.86439999999999984</v>
      </c>
      <c r="AB465" s="24">
        <v>0.94874999999999998</v>
      </c>
      <c r="AC465" s="24">
        <v>1.0076400000000001</v>
      </c>
      <c r="AD465" s="24">
        <v>0.96</v>
      </c>
      <c r="AE465" s="24">
        <v>0.92200000000000004</v>
      </c>
      <c r="AF465" s="210">
        <v>0.84109999999999996</v>
      </c>
      <c r="AG465" s="24">
        <v>0.91420000000000012</v>
      </c>
      <c r="AH465" s="203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8">
        <v>0.92101494675239748</v>
      </c>
    </row>
    <row r="466" spans="1:65">
      <c r="A466" s="30"/>
      <c r="B466" s="19">
        <v>1</v>
      </c>
      <c r="C466" s="9">
        <v>5</v>
      </c>
      <c r="D466" s="24">
        <v>0.91999999999999993</v>
      </c>
      <c r="E466" s="24">
        <v>0.95</v>
      </c>
      <c r="F466" s="24">
        <v>0.93999999999999984</v>
      </c>
      <c r="G466" s="24">
        <v>0.91999999999999993</v>
      </c>
      <c r="H466" s="24">
        <v>0.92809307525067908</v>
      </c>
      <c r="I466" s="24">
        <v>0.98999999999999988</v>
      </c>
      <c r="J466" s="209">
        <v>1.04</v>
      </c>
      <c r="K466" s="24">
        <v>0.93</v>
      </c>
      <c r="L466" s="24">
        <v>0.89</v>
      </c>
      <c r="M466" s="24">
        <v>0.86</v>
      </c>
      <c r="N466" s="24">
        <v>0.90000000000000013</v>
      </c>
      <c r="O466" s="24">
        <v>0.89</v>
      </c>
      <c r="P466" s="24">
        <v>0.91</v>
      </c>
      <c r="Q466" s="24">
        <v>0.89</v>
      </c>
      <c r="R466" s="24">
        <v>0.88</v>
      </c>
      <c r="S466" s="24">
        <v>0.93999999999999984</v>
      </c>
      <c r="T466" s="24">
        <v>0.96</v>
      </c>
      <c r="U466" s="24">
        <v>0.90000000000000013</v>
      </c>
      <c r="V466" s="24">
        <v>0.91999999999999993</v>
      </c>
      <c r="W466" s="24">
        <v>0.96150000000000002</v>
      </c>
      <c r="X466" s="209">
        <v>0.78</v>
      </c>
      <c r="Y466" s="24">
        <v>0.91767999999999983</v>
      </c>
      <c r="Z466" s="24">
        <v>0.97960000000000003</v>
      </c>
      <c r="AA466" s="24">
        <v>0.87500000000000011</v>
      </c>
      <c r="AB466" s="24">
        <v>0.95104999999999984</v>
      </c>
      <c r="AC466" s="24">
        <v>0.94899600000000006</v>
      </c>
      <c r="AD466" s="24">
        <v>0.95</v>
      </c>
      <c r="AE466" s="24">
        <v>0.91</v>
      </c>
      <c r="AF466" s="24">
        <v>0.88159999999999994</v>
      </c>
      <c r="AG466" s="24">
        <v>0.90649999999999997</v>
      </c>
      <c r="AH466" s="203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8">
        <v>38</v>
      </c>
    </row>
    <row r="467" spans="1:65">
      <c r="A467" s="30"/>
      <c r="B467" s="19">
        <v>1</v>
      </c>
      <c r="C467" s="9">
        <v>6</v>
      </c>
      <c r="D467" s="24">
        <v>0.90000000000000013</v>
      </c>
      <c r="E467" s="24">
        <v>0.93999999999999984</v>
      </c>
      <c r="F467" s="24">
        <v>0.91999999999999993</v>
      </c>
      <c r="G467" s="24">
        <v>0.91999999999999993</v>
      </c>
      <c r="H467" s="24">
        <v>0.93375119585470778</v>
      </c>
      <c r="I467" s="24">
        <v>0.98</v>
      </c>
      <c r="J467" s="209">
        <v>1.1100000000000001</v>
      </c>
      <c r="K467" s="24">
        <v>0.96</v>
      </c>
      <c r="L467" s="24">
        <v>0.89</v>
      </c>
      <c r="M467" s="24">
        <v>0.86</v>
      </c>
      <c r="N467" s="24">
        <v>0.90000000000000013</v>
      </c>
      <c r="O467" s="24">
        <v>0.89</v>
      </c>
      <c r="P467" s="24">
        <v>0.89</v>
      </c>
      <c r="Q467" s="24">
        <v>0.91999999999999993</v>
      </c>
      <c r="R467" s="24">
        <v>0.86999999999999988</v>
      </c>
      <c r="S467" s="24">
        <v>0.95</v>
      </c>
      <c r="T467" s="24">
        <v>1</v>
      </c>
      <c r="U467" s="24">
        <v>0.90000000000000013</v>
      </c>
      <c r="V467" s="24">
        <v>0.93</v>
      </c>
      <c r="W467" s="24">
        <v>0.95730000000000004</v>
      </c>
      <c r="X467" s="209">
        <v>0.78</v>
      </c>
      <c r="Y467" s="24">
        <v>0.91115000000000002</v>
      </c>
      <c r="Z467" s="24">
        <v>0.97130000000000005</v>
      </c>
      <c r="AA467" s="24">
        <v>0.876</v>
      </c>
      <c r="AB467" s="24">
        <v>0.91999999999999993</v>
      </c>
      <c r="AC467" s="24">
        <v>0.98604000000000014</v>
      </c>
      <c r="AD467" s="24">
        <v>0.86</v>
      </c>
      <c r="AE467" s="24">
        <v>0.90600000000000003</v>
      </c>
      <c r="AF467" s="24">
        <v>0.89250000000000007</v>
      </c>
      <c r="AG467" s="24">
        <v>0.90159999999999996</v>
      </c>
      <c r="AH467" s="203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277</v>
      </c>
      <c r="C468" s="12"/>
      <c r="D468" s="211">
        <v>0.90666666666666673</v>
      </c>
      <c r="E468" s="211">
        <v>0.93666666666666665</v>
      </c>
      <c r="F468" s="211">
        <v>0.91999999999999993</v>
      </c>
      <c r="G468" s="211">
        <v>0.92333333333333334</v>
      </c>
      <c r="H468" s="211">
        <v>0.93379797400707165</v>
      </c>
      <c r="I468" s="211">
        <v>0.9816666666666668</v>
      </c>
      <c r="J468" s="211">
        <v>1.0433333333333334</v>
      </c>
      <c r="K468" s="211">
        <v>0.93166666666666664</v>
      </c>
      <c r="L468" s="211">
        <v>0.8849999999999999</v>
      </c>
      <c r="M468" s="211">
        <v>0.8666666666666667</v>
      </c>
      <c r="N468" s="211">
        <v>0.91333333333333344</v>
      </c>
      <c r="O468" s="211">
        <v>0.8833333333333333</v>
      </c>
      <c r="P468" s="211">
        <v>0.90333333333333332</v>
      </c>
      <c r="Q468" s="211">
        <v>0.8833333333333333</v>
      </c>
      <c r="R468" s="211">
        <v>0.875</v>
      </c>
      <c r="S468" s="211">
        <v>0.91999999999999993</v>
      </c>
      <c r="T468" s="211">
        <v>0.97833333333333317</v>
      </c>
      <c r="U468" s="211">
        <v>0.90166666666666684</v>
      </c>
      <c r="V468" s="211">
        <v>0.92333333333333323</v>
      </c>
      <c r="W468" s="211">
        <v>0.95688333333333342</v>
      </c>
      <c r="X468" s="211">
        <v>0.78000000000000014</v>
      </c>
      <c r="Y468" s="211">
        <v>0.91506166666666655</v>
      </c>
      <c r="Z468" s="211">
        <v>0.98098333333333343</v>
      </c>
      <c r="AA468" s="211">
        <v>0.87263333333333337</v>
      </c>
      <c r="AB468" s="211">
        <v>0.94932499999999997</v>
      </c>
      <c r="AC468" s="211">
        <v>0.97882200000000008</v>
      </c>
      <c r="AD468" s="211">
        <v>0.94166666666666676</v>
      </c>
      <c r="AE468" s="211">
        <v>0.91933333333333334</v>
      </c>
      <c r="AF468" s="211">
        <v>0.8764333333333334</v>
      </c>
      <c r="AG468" s="211">
        <v>0.90610000000000002</v>
      </c>
      <c r="AH468" s="203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278</v>
      </c>
      <c r="C469" s="29"/>
      <c r="D469" s="24">
        <v>0.90500000000000003</v>
      </c>
      <c r="E469" s="24">
        <v>0.95</v>
      </c>
      <c r="F469" s="24">
        <v>0.95</v>
      </c>
      <c r="G469" s="24">
        <v>0.91999999999999993</v>
      </c>
      <c r="H469" s="24">
        <v>0.9340474270774064</v>
      </c>
      <c r="I469" s="24">
        <v>0.98</v>
      </c>
      <c r="J469" s="24">
        <v>1.05</v>
      </c>
      <c r="K469" s="24">
        <v>0.93</v>
      </c>
      <c r="L469" s="24">
        <v>0.89</v>
      </c>
      <c r="M469" s="24">
        <v>0.86</v>
      </c>
      <c r="N469" s="24">
        <v>0.91</v>
      </c>
      <c r="O469" s="24">
        <v>0.89</v>
      </c>
      <c r="P469" s="24">
        <v>0.90000000000000013</v>
      </c>
      <c r="Q469" s="24">
        <v>0.89</v>
      </c>
      <c r="R469" s="24">
        <v>0.875</v>
      </c>
      <c r="S469" s="24">
        <v>0.92500000000000004</v>
      </c>
      <c r="T469" s="24">
        <v>0.98</v>
      </c>
      <c r="U469" s="24">
        <v>0.90000000000000013</v>
      </c>
      <c r="V469" s="24">
        <v>0.92500000000000004</v>
      </c>
      <c r="W469" s="24">
        <v>0.95940000000000003</v>
      </c>
      <c r="X469" s="24">
        <v>0.78</v>
      </c>
      <c r="Y469" s="24">
        <v>0.91532499999999994</v>
      </c>
      <c r="Z469" s="24">
        <v>0.97960000000000003</v>
      </c>
      <c r="AA469" s="24">
        <v>0.87505000000000011</v>
      </c>
      <c r="AB469" s="24">
        <v>0.94989999999999997</v>
      </c>
      <c r="AC469" s="24">
        <v>0.98255700000000012</v>
      </c>
      <c r="AD469" s="24">
        <v>0.95499999999999996</v>
      </c>
      <c r="AE469" s="24">
        <v>0.92</v>
      </c>
      <c r="AF469" s="24">
        <v>0.88</v>
      </c>
      <c r="AG469" s="24">
        <v>0.90890000000000004</v>
      </c>
      <c r="AH469" s="203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279</v>
      </c>
      <c r="C470" s="29"/>
      <c r="D470" s="24">
        <v>8.164965809277178E-3</v>
      </c>
      <c r="E470" s="24">
        <v>2.8047578623950149E-2</v>
      </c>
      <c r="F470" s="24">
        <v>7.0427267446636008E-2</v>
      </c>
      <c r="G470" s="24">
        <v>5.1639777949432841E-3</v>
      </c>
      <c r="H470" s="24">
        <v>4.1395941039461164E-3</v>
      </c>
      <c r="I470" s="24">
        <v>7.5277265270907679E-3</v>
      </c>
      <c r="J470" s="24">
        <v>6.8019605016985132E-2</v>
      </c>
      <c r="K470" s="24">
        <v>1.7224014243685058E-2</v>
      </c>
      <c r="L470" s="24">
        <v>8.3666002653408032E-3</v>
      </c>
      <c r="M470" s="24">
        <v>1.5055453054181609E-2</v>
      </c>
      <c r="N470" s="24">
        <v>1.3662601021279433E-2</v>
      </c>
      <c r="O470" s="24">
        <v>1.5055453054181678E-2</v>
      </c>
      <c r="P470" s="24">
        <v>1.5055453054181624E-2</v>
      </c>
      <c r="Q470" s="24">
        <v>2.9439202887759489E-2</v>
      </c>
      <c r="R470" s="24">
        <v>5.4772255750517264E-3</v>
      </c>
      <c r="S470" s="24">
        <v>2.6076809620810541E-2</v>
      </c>
      <c r="T470" s="24">
        <v>4.0702170294305798E-2</v>
      </c>
      <c r="U470" s="24">
        <v>4.082482904638589E-3</v>
      </c>
      <c r="V470" s="24">
        <v>1.2110601416389923E-2</v>
      </c>
      <c r="W470" s="24">
        <v>7.1853786724616142E-3</v>
      </c>
      <c r="X470" s="24">
        <v>1.2161883888976234E-16</v>
      </c>
      <c r="Y470" s="24">
        <v>2.6675338173426182E-3</v>
      </c>
      <c r="Z470" s="24">
        <v>9.70307511393507E-3</v>
      </c>
      <c r="AA470" s="24">
        <v>1.1771604252040916E-2</v>
      </c>
      <c r="AB470" s="24">
        <v>2.7104404623603109E-2</v>
      </c>
      <c r="AC470" s="24">
        <v>1.9979260526856359E-2</v>
      </c>
      <c r="AD470" s="24">
        <v>7.9351538527407686E-2</v>
      </c>
      <c r="AE470" s="24">
        <v>1.0708252269472683E-2</v>
      </c>
      <c r="AF470" s="24">
        <v>1.9137676626661548E-2</v>
      </c>
      <c r="AG470" s="24">
        <v>8.7189448902949482E-3</v>
      </c>
      <c r="AH470" s="203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9.0054769955262987E-3</v>
      </c>
      <c r="E471" s="13">
        <v>2.9944034118096246E-2</v>
      </c>
      <c r="F471" s="13">
        <v>7.6551377659386965E-2</v>
      </c>
      <c r="G471" s="13">
        <v>5.5927557345956148E-3</v>
      </c>
      <c r="H471" s="13">
        <v>4.4330724837434348E-3</v>
      </c>
      <c r="I471" s="13">
        <v>7.6683122517053649E-3</v>
      </c>
      <c r="J471" s="13">
        <v>6.5194509600944209E-2</v>
      </c>
      <c r="K471" s="13">
        <v>1.8487314036155698E-2</v>
      </c>
      <c r="L471" s="13">
        <v>9.4537856105545819E-3</v>
      </c>
      <c r="M471" s="13">
        <v>1.737167660097878E-2</v>
      </c>
      <c r="N471" s="13">
        <v>1.4959052213079669E-2</v>
      </c>
      <c r="O471" s="13">
        <v>1.7043909117941524E-2</v>
      </c>
      <c r="P471" s="13">
        <v>1.6666553196511023E-2</v>
      </c>
      <c r="Q471" s="13">
        <v>3.3327399495576782E-2</v>
      </c>
      <c r="R471" s="13">
        <v>6.2596863714876874E-3</v>
      </c>
      <c r="S471" s="13">
        <v>2.8344358283489721E-2</v>
      </c>
      <c r="T471" s="13">
        <v>4.1603581220755505E-2</v>
      </c>
      <c r="U471" s="13">
        <v>4.5277074727969558E-3</v>
      </c>
      <c r="V471" s="13">
        <v>1.3116174819194864E-2</v>
      </c>
      <c r="W471" s="13">
        <v>7.5091481084022232E-3</v>
      </c>
      <c r="X471" s="13">
        <v>1.5592158832020811E-16</v>
      </c>
      <c r="Y471" s="13">
        <v>2.9151410385922462E-3</v>
      </c>
      <c r="Z471" s="13">
        <v>9.89117223935344E-3</v>
      </c>
      <c r="AA471" s="13">
        <v>1.3489748560343308E-2</v>
      </c>
      <c r="AB471" s="13">
        <v>2.855123864177506E-2</v>
      </c>
      <c r="AC471" s="13">
        <v>2.0411536037048979E-2</v>
      </c>
      <c r="AD471" s="13">
        <v>8.4267120560078956E-2</v>
      </c>
      <c r="AE471" s="13">
        <v>1.1647845108200888E-2</v>
      </c>
      <c r="AF471" s="13">
        <v>2.1835861210202197E-2</v>
      </c>
      <c r="AG471" s="13">
        <v>9.6224973957564821E-3</v>
      </c>
      <c r="AH471" s="149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280</v>
      </c>
      <c r="C472" s="29"/>
      <c r="D472" s="13">
        <v>-1.557877006917685E-2</v>
      </c>
      <c r="E472" s="13">
        <v>1.6993991215298765E-2</v>
      </c>
      <c r="F472" s="13">
        <v>-1.101987276076688E-3</v>
      </c>
      <c r="G472" s="13">
        <v>2.5172084221984914E-3</v>
      </c>
      <c r="H472" s="13">
        <v>1.3879283175314949E-2</v>
      </c>
      <c r="I472" s="13">
        <v>6.5853133142012688E-2</v>
      </c>
      <c r="J472" s="13">
        <v>0.13280825356010162</v>
      </c>
      <c r="K472" s="13">
        <v>1.1565197667886107E-2</v>
      </c>
      <c r="L472" s="13">
        <v>-3.9103542107965072E-2</v>
      </c>
      <c r="M472" s="13">
        <v>-5.9009118448477893E-2</v>
      </c>
      <c r="N472" s="13">
        <v>-8.3403786726266027E-3</v>
      </c>
      <c r="O472" s="13">
        <v>-4.0913139957102551E-2</v>
      </c>
      <c r="P472" s="13">
        <v>-1.919796576745203E-2</v>
      </c>
      <c r="Q472" s="13">
        <v>-4.0913139957102551E-2</v>
      </c>
      <c r="R472" s="13">
        <v>-4.9961129202790167E-2</v>
      </c>
      <c r="S472" s="13">
        <v>-1.101987276076688E-3</v>
      </c>
      <c r="T472" s="13">
        <v>6.2233937443737286E-2</v>
      </c>
      <c r="U472" s="13">
        <v>-2.1007563616589398E-2</v>
      </c>
      <c r="V472" s="13">
        <v>2.5172084221984914E-3</v>
      </c>
      <c r="W472" s="13">
        <v>3.8944413125337363E-2</v>
      </c>
      <c r="X472" s="13">
        <v>-0.15310820660363</v>
      </c>
      <c r="Y472" s="13">
        <v>-6.4638257030712465E-3</v>
      </c>
      <c r="Z472" s="13">
        <v>6.5111198023866113E-2</v>
      </c>
      <c r="AA472" s="13">
        <v>-5.2530758148565448E-2</v>
      </c>
      <c r="AB472" s="13">
        <v>3.0737886879498522E-2</v>
      </c>
      <c r="AC472" s="13">
        <v>6.2764511533104583E-2</v>
      </c>
      <c r="AD472" s="13">
        <v>2.2422784762711645E-2</v>
      </c>
      <c r="AE472" s="13">
        <v>-1.8258264157315907E-3</v>
      </c>
      <c r="AF472" s="13">
        <v>-4.8404875052531882E-2</v>
      </c>
      <c r="AG472" s="13">
        <v>-1.6194033337883607E-2</v>
      </c>
      <c r="AH472" s="149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281</v>
      </c>
      <c r="C473" s="47"/>
      <c r="D473" s="45">
        <v>0.34</v>
      </c>
      <c r="E473" s="45">
        <v>0.44</v>
      </c>
      <c r="F473" s="45">
        <v>0.01</v>
      </c>
      <c r="G473" s="45">
        <v>0.1</v>
      </c>
      <c r="H473" s="45">
        <v>0.37</v>
      </c>
      <c r="I473" s="45">
        <v>1.62</v>
      </c>
      <c r="J473" s="45">
        <v>3.23</v>
      </c>
      <c r="K473" s="45">
        <v>0.31</v>
      </c>
      <c r="L473" s="45">
        <v>0.91</v>
      </c>
      <c r="M473" s="45">
        <v>1.38</v>
      </c>
      <c r="N473" s="45">
        <v>0.17</v>
      </c>
      <c r="O473" s="45">
        <v>0.95</v>
      </c>
      <c r="P473" s="45">
        <v>0.43</v>
      </c>
      <c r="Q473" s="45">
        <v>0.95</v>
      </c>
      <c r="R473" s="45">
        <v>1.17</v>
      </c>
      <c r="S473" s="45">
        <v>0.01</v>
      </c>
      <c r="T473" s="45">
        <v>1.53</v>
      </c>
      <c r="U473" s="45">
        <v>0.47</v>
      </c>
      <c r="V473" s="45">
        <v>0.1</v>
      </c>
      <c r="W473" s="45">
        <v>0.97</v>
      </c>
      <c r="X473" s="45">
        <v>3.65</v>
      </c>
      <c r="Y473" s="45">
        <v>0.12</v>
      </c>
      <c r="Z473" s="45">
        <v>1.6</v>
      </c>
      <c r="AA473" s="45">
        <v>1.23</v>
      </c>
      <c r="AB473" s="45">
        <v>0.77</v>
      </c>
      <c r="AC473" s="45">
        <v>1.54</v>
      </c>
      <c r="AD473" s="45">
        <v>0.56999999999999995</v>
      </c>
      <c r="AE473" s="45">
        <v>0.01</v>
      </c>
      <c r="AF473" s="45">
        <v>1.1299999999999999</v>
      </c>
      <c r="AG473" s="45">
        <v>0.35</v>
      </c>
      <c r="AH473" s="149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BM474" s="55"/>
    </row>
    <row r="475" spans="1:65" ht="15">
      <c r="B475" s="8" t="s">
        <v>547</v>
      </c>
      <c r="BM475" s="28" t="s">
        <v>66</v>
      </c>
    </row>
    <row r="476" spans="1:65" ht="15">
      <c r="A476" s="25" t="s">
        <v>17</v>
      </c>
      <c r="B476" s="18" t="s">
        <v>111</v>
      </c>
      <c r="C476" s="15" t="s">
        <v>112</v>
      </c>
      <c r="D476" s="16" t="s">
        <v>229</v>
      </c>
      <c r="E476" s="17" t="s">
        <v>229</v>
      </c>
      <c r="F476" s="17" t="s">
        <v>229</v>
      </c>
      <c r="G476" s="17" t="s">
        <v>229</v>
      </c>
      <c r="H476" s="17" t="s">
        <v>229</v>
      </c>
      <c r="I476" s="17" t="s">
        <v>229</v>
      </c>
      <c r="J476" s="17" t="s">
        <v>229</v>
      </c>
      <c r="K476" s="17" t="s">
        <v>229</v>
      </c>
      <c r="L476" s="17" t="s">
        <v>229</v>
      </c>
      <c r="M476" s="17" t="s">
        <v>229</v>
      </c>
      <c r="N476" s="17" t="s">
        <v>229</v>
      </c>
      <c r="O476" s="17" t="s">
        <v>229</v>
      </c>
      <c r="P476" s="17" t="s">
        <v>229</v>
      </c>
      <c r="Q476" s="17" t="s">
        <v>229</v>
      </c>
      <c r="R476" s="17" t="s">
        <v>229</v>
      </c>
      <c r="S476" s="17" t="s">
        <v>229</v>
      </c>
      <c r="T476" s="17" t="s">
        <v>229</v>
      </c>
      <c r="U476" s="17" t="s">
        <v>229</v>
      </c>
      <c r="V476" s="17" t="s">
        <v>229</v>
      </c>
      <c r="W476" s="17" t="s">
        <v>229</v>
      </c>
      <c r="X476" s="17" t="s">
        <v>229</v>
      </c>
      <c r="Y476" s="17" t="s">
        <v>229</v>
      </c>
      <c r="Z476" s="17" t="s">
        <v>229</v>
      </c>
      <c r="AA476" s="17" t="s">
        <v>229</v>
      </c>
      <c r="AB476" s="17" t="s">
        <v>229</v>
      </c>
      <c r="AC476" s="17" t="s">
        <v>229</v>
      </c>
      <c r="AD476" s="149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230</v>
      </c>
      <c r="C477" s="9" t="s">
        <v>230</v>
      </c>
      <c r="D477" s="147" t="s">
        <v>232</v>
      </c>
      <c r="E477" s="148" t="s">
        <v>233</v>
      </c>
      <c r="F477" s="148" t="s">
        <v>234</v>
      </c>
      <c r="G477" s="148" t="s">
        <v>235</v>
      </c>
      <c r="H477" s="148" t="s">
        <v>237</v>
      </c>
      <c r="I477" s="148" t="s">
        <v>238</v>
      </c>
      <c r="J477" s="148" t="s">
        <v>239</v>
      </c>
      <c r="K477" s="148" t="s">
        <v>240</v>
      </c>
      <c r="L477" s="148" t="s">
        <v>241</v>
      </c>
      <c r="M477" s="148" t="s">
        <v>242</v>
      </c>
      <c r="N477" s="148" t="s">
        <v>243</v>
      </c>
      <c r="O477" s="148" t="s">
        <v>244</v>
      </c>
      <c r="P477" s="148" t="s">
        <v>246</v>
      </c>
      <c r="Q477" s="148" t="s">
        <v>247</v>
      </c>
      <c r="R477" s="148" t="s">
        <v>249</v>
      </c>
      <c r="S477" s="148" t="s">
        <v>250</v>
      </c>
      <c r="T477" s="148" t="s">
        <v>306</v>
      </c>
      <c r="U477" s="148" t="s">
        <v>252</v>
      </c>
      <c r="V477" s="148" t="s">
        <v>253</v>
      </c>
      <c r="W477" s="148" t="s">
        <v>254</v>
      </c>
      <c r="X477" s="148" t="s">
        <v>257</v>
      </c>
      <c r="Y477" s="148" t="s">
        <v>258</v>
      </c>
      <c r="Z477" s="148" t="s">
        <v>261</v>
      </c>
      <c r="AA477" s="148" t="s">
        <v>263</v>
      </c>
      <c r="AB477" s="148" t="s">
        <v>268</v>
      </c>
      <c r="AC477" s="148" t="s">
        <v>269</v>
      </c>
      <c r="AD477" s="149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308</v>
      </c>
      <c r="E478" s="11" t="s">
        <v>309</v>
      </c>
      <c r="F478" s="11" t="s">
        <v>309</v>
      </c>
      <c r="G478" s="11" t="s">
        <v>308</v>
      </c>
      <c r="H478" s="11" t="s">
        <v>309</v>
      </c>
      <c r="I478" s="11" t="s">
        <v>308</v>
      </c>
      <c r="J478" s="11" t="s">
        <v>308</v>
      </c>
      <c r="K478" s="11" t="s">
        <v>309</v>
      </c>
      <c r="L478" s="11" t="s">
        <v>309</v>
      </c>
      <c r="M478" s="11" t="s">
        <v>309</v>
      </c>
      <c r="N478" s="11" t="s">
        <v>309</v>
      </c>
      <c r="O478" s="11" t="s">
        <v>309</v>
      </c>
      <c r="P478" s="11" t="s">
        <v>309</v>
      </c>
      <c r="Q478" s="11" t="s">
        <v>308</v>
      </c>
      <c r="R478" s="11" t="s">
        <v>308</v>
      </c>
      <c r="S478" s="11" t="s">
        <v>309</v>
      </c>
      <c r="T478" s="11" t="s">
        <v>309</v>
      </c>
      <c r="U478" s="11" t="s">
        <v>115</v>
      </c>
      <c r="V478" s="11" t="s">
        <v>308</v>
      </c>
      <c r="W478" s="11" t="s">
        <v>308</v>
      </c>
      <c r="X478" s="11" t="s">
        <v>115</v>
      </c>
      <c r="Y478" s="11" t="s">
        <v>115</v>
      </c>
      <c r="Z478" s="11" t="s">
        <v>308</v>
      </c>
      <c r="AA478" s="11" t="s">
        <v>115</v>
      </c>
      <c r="AB478" s="11" t="s">
        <v>308</v>
      </c>
      <c r="AC478" s="11" t="s">
        <v>308</v>
      </c>
      <c r="AD478" s="149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149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8">
        <v>1</v>
      </c>
      <c r="C480" s="14">
        <v>1</v>
      </c>
      <c r="D480" s="223">
        <v>16.510000000000002</v>
      </c>
      <c r="E480" s="223">
        <v>17.7</v>
      </c>
      <c r="F480" s="224">
        <v>12.9</v>
      </c>
      <c r="G480" s="223">
        <v>15</v>
      </c>
      <c r="H480" s="223">
        <v>16.600000000000001</v>
      </c>
      <c r="I480" s="232">
        <v>7.2</v>
      </c>
      <c r="J480" s="223">
        <v>15.400000000000002</v>
      </c>
      <c r="K480" s="223">
        <v>18</v>
      </c>
      <c r="L480" s="223">
        <v>16.8</v>
      </c>
      <c r="M480" s="223">
        <v>17</v>
      </c>
      <c r="N480" s="223">
        <v>17.600000000000001</v>
      </c>
      <c r="O480" s="223">
        <v>15.400000000000002</v>
      </c>
      <c r="P480" s="223">
        <v>15.5</v>
      </c>
      <c r="Q480" s="223">
        <v>15.8</v>
      </c>
      <c r="R480" s="223">
        <v>15.400000000000002</v>
      </c>
      <c r="S480" s="223">
        <v>17.100000000000001</v>
      </c>
      <c r="T480" s="223">
        <v>17.3</v>
      </c>
      <c r="U480" s="223">
        <v>15.400000000000002</v>
      </c>
      <c r="V480" s="223">
        <v>16.006</v>
      </c>
      <c r="W480" s="223">
        <v>16.09</v>
      </c>
      <c r="X480" s="223">
        <v>15.45</v>
      </c>
      <c r="Y480" s="232">
        <v>17</v>
      </c>
      <c r="Z480" s="223">
        <v>15</v>
      </c>
      <c r="AA480" s="232">
        <v>11</v>
      </c>
      <c r="AB480" s="223">
        <v>16.329999999999998</v>
      </c>
      <c r="AC480" s="223">
        <v>16.28</v>
      </c>
      <c r="AD480" s="225"/>
      <c r="AE480" s="226"/>
      <c r="AF480" s="226"/>
      <c r="AG480" s="226"/>
      <c r="AH480" s="226"/>
      <c r="AI480" s="226"/>
      <c r="AJ480" s="226"/>
      <c r="AK480" s="226"/>
      <c r="AL480" s="226"/>
      <c r="AM480" s="226"/>
      <c r="AN480" s="226"/>
      <c r="AO480" s="226"/>
      <c r="AP480" s="226"/>
      <c r="AQ480" s="226"/>
      <c r="AR480" s="226"/>
      <c r="AS480" s="226"/>
      <c r="AT480" s="226"/>
      <c r="AU480" s="226"/>
      <c r="AV480" s="226"/>
      <c r="AW480" s="226"/>
      <c r="AX480" s="226"/>
      <c r="AY480" s="226"/>
      <c r="AZ480" s="226"/>
      <c r="BA480" s="226"/>
      <c r="BB480" s="226"/>
      <c r="BC480" s="226"/>
      <c r="BD480" s="226"/>
      <c r="BE480" s="226"/>
      <c r="BF480" s="226"/>
      <c r="BG480" s="226"/>
      <c r="BH480" s="226"/>
      <c r="BI480" s="226"/>
      <c r="BJ480" s="226"/>
      <c r="BK480" s="226"/>
      <c r="BL480" s="226"/>
      <c r="BM480" s="227">
        <v>1</v>
      </c>
    </row>
    <row r="481" spans="1:65">
      <c r="A481" s="30"/>
      <c r="B481" s="19">
        <v>1</v>
      </c>
      <c r="C481" s="9">
        <v>2</v>
      </c>
      <c r="D481" s="228">
        <v>16.04</v>
      </c>
      <c r="E481" s="228">
        <v>17.100000000000001</v>
      </c>
      <c r="F481" s="228">
        <v>15.8</v>
      </c>
      <c r="G481" s="228">
        <v>15.5</v>
      </c>
      <c r="H481" s="228">
        <v>16.899999999999999</v>
      </c>
      <c r="I481" s="233">
        <v>7.5</v>
      </c>
      <c r="J481" s="228">
        <v>16</v>
      </c>
      <c r="K481" s="228">
        <v>17.2</v>
      </c>
      <c r="L481" s="228">
        <v>17.7</v>
      </c>
      <c r="M481" s="228">
        <v>17.399999999999999</v>
      </c>
      <c r="N481" s="228">
        <v>17.899999999999999</v>
      </c>
      <c r="O481" s="228">
        <v>15.2</v>
      </c>
      <c r="P481" s="228">
        <v>16.399999999999999</v>
      </c>
      <c r="Q481" s="228">
        <v>16.2</v>
      </c>
      <c r="R481" s="228">
        <v>14.6</v>
      </c>
      <c r="S481" s="228">
        <v>17.399999999999999</v>
      </c>
      <c r="T481" s="228">
        <v>17.100000000000001</v>
      </c>
      <c r="U481" s="228">
        <v>15.7</v>
      </c>
      <c r="V481" s="228">
        <v>15.7828</v>
      </c>
      <c r="W481" s="228">
        <v>14.48</v>
      </c>
      <c r="X481" s="228">
        <v>15.62</v>
      </c>
      <c r="Y481" s="233">
        <v>16</v>
      </c>
      <c r="Z481" s="228">
        <v>15.5</v>
      </c>
      <c r="AA481" s="233">
        <v>16</v>
      </c>
      <c r="AB481" s="228">
        <v>16.04</v>
      </c>
      <c r="AC481" s="228">
        <v>15.890000000000002</v>
      </c>
      <c r="AD481" s="225"/>
      <c r="AE481" s="226"/>
      <c r="AF481" s="226"/>
      <c r="AG481" s="226"/>
      <c r="AH481" s="226"/>
      <c r="AI481" s="226"/>
      <c r="AJ481" s="226"/>
      <c r="AK481" s="226"/>
      <c r="AL481" s="226"/>
      <c r="AM481" s="226"/>
      <c r="AN481" s="226"/>
      <c r="AO481" s="226"/>
      <c r="AP481" s="226"/>
      <c r="AQ481" s="226"/>
      <c r="AR481" s="226"/>
      <c r="AS481" s="226"/>
      <c r="AT481" s="226"/>
      <c r="AU481" s="226"/>
      <c r="AV481" s="226"/>
      <c r="AW481" s="226"/>
      <c r="AX481" s="226"/>
      <c r="AY481" s="226"/>
      <c r="AZ481" s="226"/>
      <c r="BA481" s="226"/>
      <c r="BB481" s="226"/>
      <c r="BC481" s="226"/>
      <c r="BD481" s="226"/>
      <c r="BE481" s="226"/>
      <c r="BF481" s="226"/>
      <c r="BG481" s="226"/>
      <c r="BH481" s="226"/>
      <c r="BI481" s="226"/>
      <c r="BJ481" s="226"/>
      <c r="BK481" s="226"/>
      <c r="BL481" s="226"/>
      <c r="BM481" s="227">
        <v>19</v>
      </c>
    </row>
    <row r="482" spans="1:65">
      <c r="A482" s="30"/>
      <c r="B482" s="19">
        <v>1</v>
      </c>
      <c r="C482" s="9">
        <v>3</v>
      </c>
      <c r="D482" s="228">
        <v>16.63</v>
      </c>
      <c r="E482" s="228">
        <v>17.3</v>
      </c>
      <c r="F482" s="228">
        <v>15.9</v>
      </c>
      <c r="G482" s="228">
        <v>15.6</v>
      </c>
      <c r="H482" s="229">
        <v>19.399999999999999</v>
      </c>
      <c r="I482" s="233">
        <v>28.7</v>
      </c>
      <c r="J482" s="228">
        <v>15.9</v>
      </c>
      <c r="K482" s="228">
        <v>17.3</v>
      </c>
      <c r="L482" s="228">
        <v>16</v>
      </c>
      <c r="M482" s="228">
        <v>16.8</v>
      </c>
      <c r="N482" s="228">
        <v>16.8</v>
      </c>
      <c r="O482" s="228">
        <v>17</v>
      </c>
      <c r="P482" s="228">
        <v>16</v>
      </c>
      <c r="Q482" s="228">
        <v>16.399999999999999</v>
      </c>
      <c r="R482" s="228">
        <v>15</v>
      </c>
      <c r="S482" s="228">
        <v>16.5</v>
      </c>
      <c r="T482" s="228">
        <v>17</v>
      </c>
      <c r="U482" s="228">
        <v>15.8</v>
      </c>
      <c r="V482" s="228">
        <v>14.906000000000001</v>
      </c>
      <c r="W482" s="228">
        <v>15.01</v>
      </c>
      <c r="X482" s="228">
        <v>15.239999999999998</v>
      </c>
      <c r="Y482" s="233">
        <v>17</v>
      </c>
      <c r="Z482" s="228">
        <v>15.5</v>
      </c>
      <c r="AA482" s="233">
        <v>15</v>
      </c>
      <c r="AB482" s="228">
        <v>16.12</v>
      </c>
      <c r="AC482" s="228">
        <v>15.319999999999999</v>
      </c>
      <c r="AD482" s="225"/>
      <c r="AE482" s="226"/>
      <c r="AF482" s="226"/>
      <c r="AG482" s="226"/>
      <c r="AH482" s="226"/>
      <c r="AI482" s="226"/>
      <c r="AJ482" s="226"/>
      <c r="AK482" s="226"/>
      <c r="AL482" s="226"/>
      <c r="AM482" s="226"/>
      <c r="AN482" s="226"/>
      <c r="AO482" s="226"/>
      <c r="AP482" s="226"/>
      <c r="AQ482" s="226"/>
      <c r="AR482" s="226"/>
      <c r="AS482" s="226"/>
      <c r="AT482" s="226"/>
      <c r="AU482" s="226"/>
      <c r="AV482" s="226"/>
      <c r="AW482" s="226"/>
      <c r="AX482" s="226"/>
      <c r="AY482" s="226"/>
      <c r="AZ482" s="226"/>
      <c r="BA482" s="226"/>
      <c r="BB482" s="226"/>
      <c r="BC482" s="226"/>
      <c r="BD482" s="226"/>
      <c r="BE482" s="226"/>
      <c r="BF482" s="226"/>
      <c r="BG482" s="226"/>
      <c r="BH482" s="226"/>
      <c r="BI482" s="226"/>
      <c r="BJ482" s="226"/>
      <c r="BK482" s="226"/>
      <c r="BL482" s="226"/>
      <c r="BM482" s="227">
        <v>16</v>
      </c>
    </row>
    <row r="483" spans="1:65">
      <c r="A483" s="30"/>
      <c r="B483" s="19">
        <v>1</v>
      </c>
      <c r="C483" s="9">
        <v>4</v>
      </c>
      <c r="D483" s="228">
        <v>17.010000000000002</v>
      </c>
      <c r="E483" s="228">
        <v>18.2</v>
      </c>
      <c r="F483" s="228">
        <v>15.9</v>
      </c>
      <c r="G483" s="228">
        <v>15.9</v>
      </c>
      <c r="H483" s="229">
        <v>20</v>
      </c>
      <c r="I483" s="233">
        <v>30.3</v>
      </c>
      <c r="J483" s="228">
        <v>15.9</v>
      </c>
      <c r="K483" s="228">
        <v>17.399999999999999</v>
      </c>
      <c r="L483" s="228">
        <v>16.100000000000001</v>
      </c>
      <c r="M483" s="228">
        <v>16.600000000000001</v>
      </c>
      <c r="N483" s="228">
        <v>17.8</v>
      </c>
      <c r="O483" s="228">
        <v>15</v>
      </c>
      <c r="P483" s="228">
        <v>15.7</v>
      </c>
      <c r="Q483" s="228">
        <v>15.7</v>
      </c>
      <c r="R483" s="228">
        <v>14.9</v>
      </c>
      <c r="S483" s="228">
        <v>17.600000000000001</v>
      </c>
      <c r="T483" s="228">
        <v>17</v>
      </c>
      <c r="U483" s="228">
        <v>15.7</v>
      </c>
      <c r="V483" s="228">
        <v>16.568200000000001</v>
      </c>
      <c r="W483" s="228">
        <v>15.400000000000002</v>
      </c>
      <c r="X483" s="228">
        <v>15.760000000000002</v>
      </c>
      <c r="Y483" s="233">
        <v>17</v>
      </c>
      <c r="Z483" s="228">
        <v>15.5</v>
      </c>
      <c r="AA483" s="233">
        <v>14</v>
      </c>
      <c r="AB483" s="228">
        <v>16.100000000000001</v>
      </c>
      <c r="AC483" s="228">
        <v>16.260000000000002</v>
      </c>
      <c r="AD483" s="225"/>
      <c r="AE483" s="226"/>
      <c r="AF483" s="226"/>
      <c r="AG483" s="226"/>
      <c r="AH483" s="226"/>
      <c r="AI483" s="226"/>
      <c r="AJ483" s="226"/>
      <c r="AK483" s="226"/>
      <c r="AL483" s="226"/>
      <c r="AM483" s="226"/>
      <c r="AN483" s="226"/>
      <c r="AO483" s="226"/>
      <c r="AP483" s="226"/>
      <c r="AQ483" s="226"/>
      <c r="AR483" s="226"/>
      <c r="AS483" s="226"/>
      <c r="AT483" s="226"/>
      <c r="AU483" s="226"/>
      <c r="AV483" s="226"/>
      <c r="AW483" s="226"/>
      <c r="AX483" s="226"/>
      <c r="AY483" s="226"/>
      <c r="AZ483" s="226"/>
      <c r="BA483" s="226"/>
      <c r="BB483" s="226"/>
      <c r="BC483" s="226"/>
      <c r="BD483" s="226"/>
      <c r="BE483" s="226"/>
      <c r="BF483" s="226"/>
      <c r="BG483" s="226"/>
      <c r="BH483" s="226"/>
      <c r="BI483" s="226"/>
      <c r="BJ483" s="226"/>
      <c r="BK483" s="226"/>
      <c r="BL483" s="226"/>
      <c r="BM483" s="227">
        <v>16.233939130434781</v>
      </c>
    </row>
    <row r="484" spans="1:65">
      <c r="A484" s="30"/>
      <c r="B484" s="19">
        <v>1</v>
      </c>
      <c r="C484" s="9">
        <v>5</v>
      </c>
      <c r="D484" s="228">
        <v>16.63</v>
      </c>
      <c r="E484" s="228">
        <v>16.899999999999999</v>
      </c>
      <c r="F484" s="228">
        <v>15.6</v>
      </c>
      <c r="G484" s="228">
        <v>15.7</v>
      </c>
      <c r="H484" s="228">
        <v>17</v>
      </c>
      <c r="I484" s="233">
        <v>7.9</v>
      </c>
      <c r="J484" s="228">
        <v>15.400000000000002</v>
      </c>
      <c r="K484" s="228">
        <v>17.600000000000001</v>
      </c>
      <c r="L484" s="228">
        <v>16.2</v>
      </c>
      <c r="M484" s="228">
        <v>16.8</v>
      </c>
      <c r="N484" s="228">
        <v>16.7</v>
      </c>
      <c r="O484" s="228">
        <v>16.8</v>
      </c>
      <c r="P484" s="228">
        <v>16.5</v>
      </c>
      <c r="Q484" s="228">
        <v>16.100000000000001</v>
      </c>
      <c r="R484" s="228">
        <v>15.6</v>
      </c>
      <c r="S484" s="228">
        <v>16.899999999999999</v>
      </c>
      <c r="T484" s="228">
        <v>16.899999999999999</v>
      </c>
      <c r="U484" s="228">
        <v>15.5</v>
      </c>
      <c r="V484" s="228">
        <v>16.359100000000002</v>
      </c>
      <c r="W484" s="228">
        <v>15.36</v>
      </c>
      <c r="X484" s="228">
        <v>15.46</v>
      </c>
      <c r="Y484" s="233">
        <v>17</v>
      </c>
      <c r="Z484" s="229">
        <v>14</v>
      </c>
      <c r="AA484" s="233">
        <v>14</v>
      </c>
      <c r="AB484" s="228">
        <v>16.04</v>
      </c>
      <c r="AC484" s="228">
        <v>15.840000000000002</v>
      </c>
      <c r="AD484" s="225"/>
      <c r="AE484" s="226"/>
      <c r="AF484" s="226"/>
      <c r="AG484" s="226"/>
      <c r="AH484" s="226"/>
      <c r="AI484" s="226"/>
      <c r="AJ484" s="226"/>
      <c r="AK484" s="226"/>
      <c r="AL484" s="226"/>
      <c r="AM484" s="226"/>
      <c r="AN484" s="226"/>
      <c r="AO484" s="226"/>
      <c r="AP484" s="226"/>
      <c r="AQ484" s="226"/>
      <c r="AR484" s="226"/>
      <c r="AS484" s="226"/>
      <c r="AT484" s="226"/>
      <c r="AU484" s="226"/>
      <c r="AV484" s="226"/>
      <c r="AW484" s="226"/>
      <c r="AX484" s="226"/>
      <c r="AY484" s="226"/>
      <c r="AZ484" s="226"/>
      <c r="BA484" s="226"/>
      <c r="BB484" s="226"/>
      <c r="BC484" s="226"/>
      <c r="BD484" s="226"/>
      <c r="BE484" s="226"/>
      <c r="BF484" s="226"/>
      <c r="BG484" s="226"/>
      <c r="BH484" s="226"/>
      <c r="BI484" s="226"/>
      <c r="BJ484" s="226"/>
      <c r="BK484" s="226"/>
      <c r="BL484" s="226"/>
      <c r="BM484" s="227">
        <v>39</v>
      </c>
    </row>
    <row r="485" spans="1:65">
      <c r="A485" s="30"/>
      <c r="B485" s="19">
        <v>1</v>
      </c>
      <c r="C485" s="9">
        <v>6</v>
      </c>
      <c r="D485" s="228">
        <v>16.5</v>
      </c>
      <c r="E485" s="228">
        <v>17.8</v>
      </c>
      <c r="F485" s="228">
        <v>15.299999999999999</v>
      </c>
      <c r="G485" s="228">
        <v>15.8</v>
      </c>
      <c r="H485" s="228">
        <v>16.600000000000001</v>
      </c>
      <c r="I485" s="233">
        <v>28.5</v>
      </c>
      <c r="J485" s="228">
        <v>16</v>
      </c>
      <c r="K485" s="228">
        <v>17</v>
      </c>
      <c r="L485" s="228">
        <v>16.7</v>
      </c>
      <c r="M485" s="228">
        <v>17</v>
      </c>
      <c r="N485" s="228">
        <v>17.5</v>
      </c>
      <c r="O485" s="228">
        <v>15.2</v>
      </c>
      <c r="P485" s="228">
        <v>16.8</v>
      </c>
      <c r="Q485" s="228">
        <v>16</v>
      </c>
      <c r="R485" s="228">
        <v>15.400000000000002</v>
      </c>
      <c r="S485" s="228">
        <v>17.7</v>
      </c>
      <c r="T485" s="228">
        <v>16.899999999999999</v>
      </c>
      <c r="U485" s="228">
        <v>15.7</v>
      </c>
      <c r="V485" s="228">
        <v>16.601500000000001</v>
      </c>
      <c r="W485" s="228">
        <v>14.97</v>
      </c>
      <c r="X485" s="228">
        <v>15.43</v>
      </c>
      <c r="Y485" s="233">
        <v>16</v>
      </c>
      <c r="Z485" s="228">
        <v>15.5</v>
      </c>
      <c r="AA485" s="233">
        <v>12</v>
      </c>
      <c r="AB485" s="228">
        <v>16.260000000000002</v>
      </c>
      <c r="AC485" s="228">
        <v>15.94</v>
      </c>
      <c r="AD485" s="225"/>
      <c r="AE485" s="226"/>
      <c r="AF485" s="226"/>
      <c r="AG485" s="226"/>
      <c r="AH485" s="226"/>
      <c r="AI485" s="226"/>
      <c r="AJ485" s="226"/>
      <c r="AK485" s="226"/>
      <c r="AL485" s="226"/>
      <c r="AM485" s="226"/>
      <c r="AN485" s="226"/>
      <c r="AO485" s="226"/>
      <c r="AP485" s="226"/>
      <c r="AQ485" s="226"/>
      <c r="AR485" s="226"/>
      <c r="AS485" s="226"/>
      <c r="AT485" s="226"/>
      <c r="AU485" s="226"/>
      <c r="AV485" s="226"/>
      <c r="AW485" s="226"/>
      <c r="AX485" s="226"/>
      <c r="AY485" s="226"/>
      <c r="AZ485" s="226"/>
      <c r="BA485" s="226"/>
      <c r="BB485" s="226"/>
      <c r="BC485" s="226"/>
      <c r="BD485" s="226"/>
      <c r="BE485" s="226"/>
      <c r="BF485" s="226"/>
      <c r="BG485" s="226"/>
      <c r="BH485" s="226"/>
      <c r="BI485" s="226"/>
      <c r="BJ485" s="226"/>
      <c r="BK485" s="226"/>
      <c r="BL485" s="226"/>
      <c r="BM485" s="230"/>
    </row>
    <row r="486" spans="1:65">
      <c r="A486" s="30"/>
      <c r="B486" s="20" t="s">
        <v>277</v>
      </c>
      <c r="C486" s="12"/>
      <c r="D486" s="231">
        <v>16.553333333333331</v>
      </c>
      <c r="E486" s="231">
        <v>17.499999999999996</v>
      </c>
      <c r="F486" s="231">
        <v>15.233333333333333</v>
      </c>
      <c r="G486" s="231">
        <v>15.583333333333334</v>
      </c>
      <c r="H486" s="231">
        <v>17.75</v>
      </c>
      <c r="I486" s="231">
        <v>18.350000000000001</v>
      </c>
      <c r="J486" s="231">
        <v>15.766666666666667</v>
      </c>
      <c r="K486" s="231">
        <v>17.416666666666668</v>
      </c>
      <c r="L486" s="231">
        <v>16.583333333333332</v>
      </c>
      <c r="M486" s="231">
        <v>16.933333333333334</v>
      </c>
      <c r="N486" s="231">
        <v>17.383333333333333</v>
      </c>
      <c r="O486" s="231">
        <v>15.766666666666667</v>
      </c>
      <c r="P486" s="231">
        <v>16.149999999999999</v>
      </c>
      <c r="Q486" s="231">
        <v>16.033333333333331</v>
      </c>
      <c r="R486" s="231">
        <v>15.15</v>
      </c>
      <c r="S486" s="231">
        <v>17.2</v>
      </c>
      <c r="T486" s="231">
        <v>17.033333333333335</v>
      </c>
      <c r="U486" s="231">
        <v>15.633333333333335</v>
      </c>
      <c r="V486" s="231">
        <v>16.037266666666667</v>
      </c>
      <c r="W486" s="231">
        <v>15.218333333333334</v>
      </c>
      <c r="X486" s="231">
        <v>15.493333333333334</v>
      </c>
      <c r="Y486" s="231">
        <v>16.666666666666668</v>
      </c>
      <c r="Z486" s="231">
        <v>15.166666666666666</v>
      </c>
      <c r="AA486" s="231">
        <v>13.666666666666666</v>
      </c>
      <c r="AB486" s="231">
        <v>16.148333333333333</v>
      </c>
      <c r="AC486" s="231">
        <v>15.921666666666667</v>
      </c>
      <c r="AD486" s="225"/>
      <c r="AE486" s="226"/>
      <c r="AF486" s="226"/>
      <c r="AG486" s="226"/>
      <c r="AH486" s="226"/>
      <c r="AI486" s="226"/>
      <c r="AJ486" s="226"/>
      <c r="AK486" s="226"/>
      <c r="AL486" s="226"/>
      <c r="AM486" s="226"/>
      <c r="AN486" s="226"/>
      <c r="AO486" s="226"/>
      <c r="AP486" s="226"/>
      <c r="AQ486" s="226"/>
      <c r="AR486" s="226"/>
      <c r="AS486" s="226"/>
      <c r="AT486" s="226"/>
      <c r="AU486" s="226"/>
      <c r="AV486" s="226"/>
      <c r="AW486" s="226"/>
      <c r="AX486" s="226"/>
      <c r="AY486" s="226"/>
      <c r="AZ486" s="226"/>
      <c r="BA486" s="226"/>
      <c r="BB486" s="226"/>
      <c r="BC486" s="226"/>
      <c r="BD486" s="226"/>
      <c r="BE486" s="226"/>
      <c r="BF486" s="226"/>
      <c r="BG486" s="226"/>
      <c r="BH486" s="226"/>
      <c r="BI486" s="226"/>
      <c r="BJ486" s="226"/>
      <c r="BK486" s="226"/>
      <c r="BL486" s="226"/>
      <c r="BM486" s="230"/>
    </row>
    <row r="487" spans="1:65">
      <c r="A487" s="30"/>
      <c r="B487" s="3" t="s">
        <v>278</v>
      </c>
      <c r="C487" s="29"/>
      <c r="D487" s="228">
        <v>16.57</v>
      </c>
      <c r="E487" s="228">
        <v>17.5</v>
      </c>
      <c r="F487" s="228">
        <v>15.7</v>
      </c>
      <c r="G487" s="228">
        <v>15.649999999999999</v>
      </c>
      <c r="H487" s="228">
        <v>16.95</v>
      </c>
      <c r="I487" s="228">
        <v>18.200000000000003</v>
      </c>
      <c r="J487" s="228">
        <v>15.9</v>
      </c>
      <c r="K487" s="228">
        <v>17.350000000000001</v>
      </c>
      <c r="L487" s="228">
        <v>16.45</v>
      </c>
      <c r="M487" s="228">
        <v>16.899999999999999</v>
      </c>
      <c r="N487" s="228">
        <v>17.55</v>
      </c>
      <c r="O487" s="228">
        <v>15.3</v>
      </c>
      <c r="P487" s="228">
        <v>16.2</v>
      </c>
      <c r="Q487" s="228">
        <v>16.05</v>
      </c>
      <c r="R487" s="228">
        <v>15.200000000000001</v>
      </c>
      <c r="S487" s="228">
        <v>17.25</v>
      </c>
      <c r="T487" s="228">
        <v>17</v>
      </c>
      <c r="U487" s="228">
        <v>15.7</v>
      </c>
      <c r="V487" s="228">
        <v>16.182549999999999</v>
      </c>
      <c r="W487" s="228">
        <v>15.184999999999999</v>
      </c>
      <c r="X487" s="228">
        <v>15.455</v>
      </c>
      <c r="Y487" s="228">
        <v>17</v>
      </c>
      <c r="Z487" s="228">
        <v>15.5</v>
      </c>
      <c r="AA487" s="228">
        <v>14</v>
      </c>
      <c r="AB487" s="228">
        <v>16.11</v>
      </c>
      <c r="AC487" s="228">
        <v>15.915000000000001</v>
      </c>
      <c r="AD487" s="225"/>
      <c r="AE487" s="226"/>
      <c r="AF487" s="226"/>
      <c r="AG487" s="226"/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  <c r="BI487" s="226"/>
      <c r="BJ487" s="226"/>
      <c r="BK487" s="226"/>
      <c r="BL487" s="226"/>
      <c r="BM487" s="230"/>
    </row>
    <row r="488" spans="1:65">
      <c r="A488" s="30"/>
      <c r="B488" s="3" t="s">
        <v>279</v>
      </c>
      <c r="C488" s="29"/>
      <c r="D488" s="24">
        <v>0.3125806562579761</v>
      </c>
      <c r="E488" s="24">
        <v>0.48579831205964463</v>
      </c>
      <c r="F488" s="24">
        <v>1.1656185768366369</v>
      </c>
      <c r="G488" s="24">
        <v>0.31885210782848328</v>
      </c>
      <c r="H488" s="24">
        <v>1.5306861206661535</v>
      </c>
      <c r="I488" s="24">
        <v>11.867560827735407</v>
      </c>
      <c r="J488" s="24">
        <v>0.28751811537130334</v>
      </c>
      <c r="K488" s="24">
        <v>0.34880749227427271</v>
      </c>
      <c r="L488" s="24">
        <v>0.63691967049751741</v>
      </c>
      <c r="M488" s="24">
        <v>0.27325202042558833</v>
      </c>
      <c r="N488" s="24">
        <v>0.51153364177409355</v>
      </c>
      <c r="O488" s="24">
        <v>0.88919439194512861</v>
      </c>
      <c r="P488" s="24">
        <v>0.50099900199501413</v>
      </c>
      <c r="Q488" s="24">
        <v>0.25819888974716076</v>
      </c>
      <c r="R488" s="24">
        <v>0.37815340802378128</v>
      </c>
      <c r="S488" s="24">
        <v>0.45607017003965528</v>
      </c>
      <c r="T488" s="24">
        <v>0.15055453054181708</v>
      </c>
      <c r="U488" s="24">
        <v>0.1505545305418155</v>
      </c>
      <c r="V488" s="24">
        <v>0.64020642191926436</v>
      </c>
      <c r="W488" s="24">
        <v>0.54094053893812266</v>
      </c>
      <c r="X488" s="24">
        <v>0.17795130420052269</v>
      </c>
      <c r="Y488" s="24">
        <v>0.5163977794943222</v>
      </c>
      <c r="Z488" s="24">
        <v>0.60553007081949839</v>
      </c>
      <c r="AA488" s="24">
        <v>1.8618986725025215</v>
      </c>
      <c r="AB488" s="24">
        <v>0.12006942436218576</v>
      </c>
      <c r="AC488" s="24">
        <v>0.35010950667850665</v>
      </c>
      <c r="AD488" s="149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86</v>
      </c>
      <c r="C489" s="29"/>
      <c r="D489" s="13">
        <v>1.8883245444501175E-2</v>
      </c>
      <c r="E489" s="13">
        <v>2.7759903546265414E-2</v>
      </c>
      <c r="F489" s="13">
        <v>7.6517630864549477E-2</v>
      </c>
      <c r="G489" s="13">
        <v>2.0461097828565773E-2</v>
      </c>
      <c r="H489" s="13">
        <v>8.6235837784008645E-2</v>
      </c>
      <c r="I489" s="13">
        <v>0.6467335600945725</v>
      </c>
      <c r="J489" s="13">
        <v>1.8235821270907188E-2</v>
      </c>
      <c r="K489" s="13">
        <v>2.0027224436800346E-2</v>
      </c>
      <c r="L489" s="13">
        <v>3.8407216311408088E-2</v>
      </c>
      <c r="M489" s="13">
        <v>1.6136930340093798E-2</v>
      </c>
      <c r="N489" s="13">
        <v>2.9426671626505863E-2</v>
      </c>
      <c r="O489" s="13">
        <v>5.6397107311530352E-2</v>
      </c>
      <c r="P489" s="13">
        <v>3.1021610030651032E-2</v>
      </c>
      <c r="Q489" s="13">
        <v>1.6103880857411275E-2</v>
      </c>
      <c r="R489" s="13">
        <v>2.4960620991668729E-2</v>
      </c>
      <c r="S489" s="13">
        <v>2.6515707560445075E-2</v>
      </c>
      <c r="T489" s="13">
        <v>8.8388178400283998E-3</v>
      </c>
      <c r="U489" s="13">
        <v>9.6303537660009913E-3</v>
      </c>
      <c r="V489" s="13">
        <v>3.9919921220112176E-2</v>
      </c>
      <c r="W489" s="13">
        <v>3.5545320705604379E-2</v>
      </c>
      <c r="X489" s="13">
        <v>1.1485669376109467E-2</v>
      </c>
      <c r="Y489" s="13">
        <v>3.0983866769659328E-2</v>
      </c>
      <c r="Z489" s="13">
        <v>3.9925059614472423E-2</v>
      </c>
      <c r="AA489" s="13">
        <v>0.13623648823189183</v>
      </c>
      <c r="AB489" s="13">
        <v>7.435406607215549E-3</v>
      </c>
      <c r="AC489" s="13">
        <v>2.1989501099874801E-2</v>
      </c>
      <c r="AD489" s="149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280</v>
      </c>
      <c r="C490" s="29"/>
      <c r="D490" s="13">
        <v>1.9674473356855238E-2</v>
      </c>
      <c r="E490" s="13">
        <v>7.7988518953582497E-2</v>
      </c>
      <c r="F490" s="13">
        <v>-6.1636660644214802E-2</v>
      </c>
      <c r="G490" s="13">
        <v>-4.007689026514305E-2</v>
      </c>
      <c r="H490" s="13">
        <v>9.3388354938633844E-2</v>
      </c>
      <c r="I490" s="13">
        <v>0.13034796130275672</v>
      </c>
      <c r="J490" s="13">
        <v>-2.8783677209438863E-2</v>
      </c>
      <c r="K490" s="13">
        <v>7.2855240291898937E-2</v>
      </c>
      <c r="L490" s="13">
        <v>2.1522453675061559E-2</v>
      </c>
      <c r="M490" s="13">
        <v>4.3082224054133311E-2</v>
      </c>
      <c r="N490" s="13">
        <v>7.0801928827225469E-2</v>
      </c>
      <c r="O490" s="13">
        <v>-2.8783677209438863E-2</v>
      </c>
      <c r="P490" s="13">
        <v>-5.1705953656938641E-3</v>
      </c>
      <c r="Q490" s="13">
        <v>-1.2357185492051115E-2</v>
      </c>
      <c r="R490" s="13">
        <v>-6.6769939305898474E-2</v>
      </c>
      <c r="S490" s="13">
        <v>5.9508715771521059E-2</v>
      </c>
      <c r="T490" s="13">
        <v>4.9242158448153939E-2</v>
      </c>
      <c r="U490" s="13">
        <v>-3.6996923068132737E-2</v>
      </c>
      <c r="V490" s="13">
        <v>-1.2114894739219451E-2</v>
      </c>
      <c r="W490" s="13">
        <v>-6.2560650803317852E-2</v>
      </c>
      <c r="X490" s="13">
        <v>-4.562083121976146E-2</v>
      </c>
      <c r="Y490" s="13">
        <v>2.6655732336745341E-2</v>
      </c>
      <c r="Z490" s="13">
        <v>-6.5743283573561739E-2</v>
      </c>
      <c r="AA490" s="13">
        <v>-0.15814229948386882</v>
      </c>
      <c r="AB490" s="13">
        <v>-5.2732609389274376E-3</v>
      </c>
      <c r="AC490" s="13">
        <v>-1.9235778898707201E-2</v>
      </c>
      <c r="AD490" s="149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281</v>
      </c>
      <c r="C491" s="47"/>
      <c r="D491" s="45">
        <v>0.43</v>
      </c>
      <c r="E491" s="45">
        <v>1.32</v>
      </c>
      <c r="F491" s="45">
        <v>0.8</v>
      </c>
      <c r="G491" s="45">
        <v>0.48</v>
      </c>
      <c r="H491" s="45">
        <v>1.55</v>
      </c>
      <c r="I491" s="45">
        <v>2.11</v>
      </c>
      <c r="J491" s="45">
        <v>0.31</v>
      </c>
      <c r="K491" s="45">
        <v>1.24</v>
      </c>
      <c r="L491" s="45">
        <v>0.46</v>
      </c>
      <c r="M491" s="45">
        <v>0.79</v>
      </c>
      <c r="N491" s="45">
        <v>1.21</v>
      </c>
      <c r="O491" s="45">
        <v>0.31</v>
      </c>
      <c r="P491" s="45">
        <v>0.05</v>
      </c>
      <c r="Q491" s="45">
        <v>0.06</v>
      </c>
      <c r="R491" s="45">
        <v>0.88</v>
      </c>
      <c r="S491" s="45">
        <v>1.04</v>
      </c>
      <c r="T491" s="45">
        <v>0.88</v>
      </c>
      <c r="U491" s="45">
        <v>0.43</v>
      </c>
      <c r="V491" s="45">
        <v>0.05</v>
      </c>
      <c r="W491" s="45">
        <v>0.82</v>
      </c>
      <c r="X491" s="45">
        <v>0.56000000000000005</v>
      </c>
      <c r="Y491" s="45" t="s">
        <v>282</v>
      </c>
      <c r="Z491" s="45">
        <v>0.87</v>
      </c>
      <c r="AA491" s="45" t="s">
        <v>282</v>
      </c>
      <c r="AB491" s="45">
        <v>0.05</v>
      </c>
      <c r="AC491" s="45">
        <v>0.16</v>
      </c>
      <c r="AD491" s="149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 t="s">
        <v>324</v>
      </c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BM492" s="55"/>
    </row>
    <row r="493" spans="1:65">
      <c r="BM493" s="55"/>
    </row>
    <row r="494" spans="1:65" ht="15">
      <c r="B494" s="8" t="s">
        <v>548</v>
      </c>
      <c r="BM494" s="28" t="s">
        <v>66</v>
      </c>
    </row>
    <row r="495" spans="1:65" ht="15">
      <c r="A495" s="25" t="s">
        <v>20</v>
      </c>
      <c r="B495" s="18" t="s">
        <v>111</v>
      </c>
      <c r="C495" s="15" t="s">
        <v>112</v>
      </c>
      <c r="D495" s="16" t="s">
        <v>229</v>
      </c>
      <c r="E495" s="17" t="s">
        <v>229</v>
      </c>
      <c r="F495" s="17" t="s">
        <v>229</v>
      </c>
      <c r="G495" s="17" t="s">
        <v>229</v>
      </c>
      <c r="H495" s="17" t="s">
        <v>229</v>
      </c>
      <c r="I495" s="17" t="s">
        <v>229</v>
      </c>
      <c r="J495" s="17" t="s">
        <v>229</v>
      </c>
      <c r="K495" s="17" t="s">
        <v>229</v>
      </c>
      <c r="L495" s="17" t="s">
        <v>229</v>
      </c>
      <c r="M495" s="17" t="s">
        <v>229</v>
      </c>
      <c r="N495" s="17" t="s">
        <v>229</v>
      </c>
      <c r="O495" s="17" t="s">
        <v>229</v>
      </c>
      <c r="P495" s="17" t="s">
        <v>229</v>
      </c>
      <c r="Q495" s="17" t="s">
        <v>229</v>
      </c>
      <c r="R495" s="17" t="s">
        <v>229</v>
      </c>
      <c r="S495" s="17" t="s">
        <v>229</v>
      </c>
      <c r="T495" s="17" t="s">
        <v>229</v>
      </c>
      <c r="U495" s="17" t="s">
        <v>229</v>
      </c>
      <c r="V495" s="17" t="s">
        <v>229</v>
      </c>
      <c r="W495" s="17" t="s">
        <v>229</v>
      </c>
      <c r="X495" s="17" t="s">
        <v>229</v>
      </c>
      <c r="Y495" s="17" t="s">
        <v>229</v>
      </c>
      <c r="Z495" s="17" t="s">
        <v>229</v>
      </c>
      <c r="AA495" s="17" t="s">
        <v>229</v>
      </c>
      <c r="AB495" s="17" t="s">
        <v>229</v>
      </c>
      <c r="AC495" s="17" t="s">
        <v>229</v>
      </c>
      <c r="AD495" s="17" t="s">
        <v>229</v>
      </c>
      <c r="AE495" s="17" t="s">
        <v>229</v>
      </c>
      <c r="AF495" s="149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230</v>
      </c>
      <c r="C496" s="9" t="s">
        <v>230</v>
      </c>
      <c r="D496" s="147" t="s">
        <v>232</v>
      </c>
      <c r="E496" s="148" t="s">
        <v>233</v>
      </c>
      <c r="F496" s="148" t="s">
        <v>234</v>
      </c>
      <c r="G496" s="148" t="s">
        <v>235</v>
      </c>
      <c r="H496" s="148" t="s">
        <v>236</v>
      </c>
      <c r="I496" s="148" t="s">
        <v>237</v>
      </c>
      <c r="J496" s="148" t="s">
        <v>238</v>
      </c>
      <c r="K496" s="148" t="s">
        <v>239</v>
      </c>
      <c r="L496" s="148" t="s">
        <v>240</v>
      </c>
      <c r="M496" s="148" t="s">
        <v>241</v>
      </c>
      <c r="N496" s="148" t="s">
        <v>242</v>
      </c>
      <c r="O496" s="148" t="s">
        <v>243</v>
      </c>
      <c r="P496" s="148" t="s">
        <v>244</v>
      </c>
      <c r="Q496" s="148" t="s">
        <v>246</v>
      </c>
      <c r="R496" s="148" t="s">
        <v>247</v>
      </c>
      <c r="S496" s="148" t="s">
        <v>249</v>
      </c>
      <c r="T496" s="148" t="s">
        <v>250</v>
      </c>
      <c r="U496" s="148" t="s">
        <v>306</v>
      </c>
      <c r="V496" s="148" t="s">
        <v>252</v>
      </c>
      <c r="W496" s="148" t="s">
        <v>253</v>
      </c>
      <c r="X496" s="148" t="s">
        <v>254</v>
      </c>
      <c r="Y496" s="148" t="s">
        <v>257</v>
      </c>
      <c r="Z496" s="148" t="s">
        <v>258</v>
      </c>
      <c r="AA496" s="148" t="s">
        <v>261</v>
      </c>
      <c r="AB496" s="148" t="s">
        <v>263</v>
      </c>
      <c r="AC496" s="148" t="s">
        <v>267</v>
      </c>
      <c r="AD496" s="148" t="s">
        <v>268</v>
      </c>
      <c r="AE496" s="148" t="s">
        <v>269</v>
      </c>
      <c r="AF496" s="149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3</v>
      </c>
    </row>
    <row r="497" spans="1:65">
      <c r="A497" s="30"/>
      <c r="B497" s="19"/>
      <c r="C497" s="9"/>
      <c r="D497" s="10" t="s">
        <v>309</v>
      </c>
      <c r="E497" s="11" t="s">
        <v>309</v>
      </c>
      <c r="F497" s="11" t="s">
        <v>309</v>
      </c>
      <c r="G497" s="11" t="s">
        <v>308</v>
      </c>
      <c r="H497" s="11" t="s">
        <v>115</v>
      </c>
      <c r="I497" s="11" t="s">
        <v>309</v>
      </c>
      <c r="J497" s="11" t="s">
        <v>308</v>
      </c>
      <c r="K497" s="11" t="s">
        <v>308</v>
      </c>
      <c r="L497" s="11" t="s">
        <v>309</v>
      </c>
      <c r="M497" s="11" t="s">
        <v>309</v>
      </c>
      <c r="N497" s="11" t="s">
        <v>309</v>
      </c>
      <c r="O497" s="11" t="s">
        <v>309</v>
      </c>
      <c r="P497" s="11" t="s">
        <v>309</v>
      </c>
      <c r="Q497" s="11" t="s">
        <v>309</v>
      </c>
      <c r="R497" s="11" t="s">
        <v>308</v>
      </c>
      <c r="S497" s="11" t="s">
        <v>308</v>
      </c>
      <c r="T497" s="11" t="s">
        <v>309</v>
      </c>
      <c r="U497" s="11" t="s">
        <v>309</v>
      </c>
      <c r="V497" s="11" t="s">
        <v>115</v>
      </c>
      <c r="W497" s="11" t="s">
        <v>115</v>
      </c>
      <c r="X497" s="11" t="s">
        <v>308</v>
      </c>
      <c r="Y497" s="11" t="s">
        <v>308</v>
      </c>
      <c r="Z497" s="11" t="s">
        <v>115</v>
      </c>
      <c r="AA497" s="11" t="s">
        <v>308</v>
      </c>
      <c r="AB497" s="11" t="s">
        <v>115</v>
      </c>
      <c r="AC497" s="11" t="s">
        <v>308</v>
      </c>
      <c r="AD497" s="11" t="s">
        <v>308</v>
      </c>
      <c r="AE497" s="11" t="s">
        <v>308</v>
      </c>
      <c r="AF497" s="149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/>
      <c r="C498" s="9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149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8">
        <v>1</v>
      </c>
      <c r="C499" s="14">
        <v>1</v>
      </c>
      <c r="D499" s="223">
        <v>30</v>
      </c>
      <c r="E499" s="223">
        <v>29</v>
      </c>
      <c r="F499" s="232">
        <v>29</v>
      </c>
      <c r="G499" s="223">
        <v>27.9</v>
      </c>
      <c r="H499" s="223">
        <v>32.899730476600546</v>
      </c>
      <c r="I499" s="223">
        <v>29</v>
      </c>
      <c r="J499" s="232">
        <v>20.6</v>
      </c>
      <c r="K499" s="223">
        <v>27.1</v>
      </c>
      <c r="L499" s="223">
        <v>29</v>
      </c>
      <c r="M499" s="223">
        <v>29.6</v>
      </c>
      <c r="N499" s="223">
        <v>30.9</v>
      </c>
      <c r="O499" s="223">
        <v>29</v>
      </c>
      <c r="P499" s="223">
        <v>29.9</v>
      </c>
      <c r="Q499" s="232">
        <v>23.5</v>
      </c>
      <c r="R499" s="223">
        <v>28</v>
      </c>
      <c r="S499" s="223">
        <v>27.6</v>
      </c>
      <c r="T499" s="223">
        <v>29</v>
      </c>
      <c r="U499" s="223">
        <v>26.3</v>
      </c>
      <c r="V499" s="223">
        <v>28.2</v>
      </c>
      <c r="W499" s="232">
        <v>35.428600000000003</v>
      </c>
      <c r="X499" s="232">
        <v>23.78</v>
      </c>
      <c r="Y499" s="232">
        <v>19.668272964300002</v>
      </c>
      <c r="Z499" s="223">
        <v>30</v>
      </c>
      <c r="AA499" s="223">
        <v>23.7</v>
      </c>
      <c r="AB499" s="223">
        <v>24</v>
      </c>
      <c r="AC499" s="223">
        <v>28.4</v>
      </c>
      <c r="AD499" s="223">
        <v>27.1</v>
      </c>
      <c r="AE499" s="223">
        <v>28.1</v>
      </c>
      <c r="AF499" s="225"/>
      <c r="AG499" s="226"/>
      <c r="AH499" s="226"/>
      <c r="AI499" s="226"/>
      <c r="AJ499" s="226"/>
      <c r="AK499" s="226"/>
      <c r="AL499" s="226"/>
      <c r="AM499" s="226"/>
      <c r="AN499" s="226"/>
      <c r="AO499" s="226"/>
      <c r="AP499" s="226"/>
      <c r="AQ499" s="226"/>
      <c r="AR499" s="226"/>
      <c r="AS499" s="226"/>
      <c r="AT499" s="226"/>
      <c r="AU499" s="226"/>
      <c r="AV499" s="226"/>
      <c r="AW499" s="226"/>
      <c r="AX499" s="226"/>
      <c r="AY499" s="226"/>
      <c r="AZ499" s="226"/>
      <c r="BA499" s="226"/>
      <c r="BB499" s="226"/>
      <c r="BC499" s="226"/>
      <c r="BD499" s="226"/>
      <c r="BE499" s="226"/>
      <c r="BF499" s="226"/>
      <c r="BG499" s="226"/>
      <c r="BH499" s="226"/>
      <c r="BI499" s="226"/>
      <c r="BJ499" s="226"/>
      <c r="BK499" s="226"/>
      <c r="BL499" s="226"/>
      <c r="BM499" s="227">
        <v>1</v>
      </c>
    </row>
    <row r="500" spans="1:65">
      <c r="A500" s="30"/>
      <c r="B500" s="19">
        <v>1</v>
      </c>
      <c r="C500" s="9">
        <v>2</v>
      </c>
      <c r="D500" s="228">
        <v>30</v>
      </c>
      <c r="E500" s="228">
        <v>27.4</v>
      </c>
      <c r="F500" s="233">
        <v>36</v>
      </c>
      <c r="G500" s="228">
        <v>27.2</v>
      </c>
      <c r="H500" s="228">
        <v>32.249627316536277</v>
      </c>
      <c r="I500" s="228">
        <v>29</v>
      </c>
      <c r="J500" s="233">
        <v>21</v>
      </c>
      <c r="K500" s="228">
        <v>26.2</v>
      </c>
      <c r="L500" s="228">
        <v>28</v>
      </c>
      <c r="M500" s="228">
        <v>29</v>
      </c>
      <c r="N500" s="228">
        <v>30.599999999999998</v>
      </c>
      <c r="O500" s="228">
        <v>28.7</v>
      </c>
      <c r="P500" s="228">
        <v>29</v>
      </c>
      <c r="Q500" s="233">
        <v>24.4</v>
      </c>
      <c r="R500" s="228">
        <v>28.5</v>
      </c>
      <c r="S500" s="228">
        <v>28.7</v>
      </c>
      <c r="T500" s="228">
        <v>28</v>
      </c>
      <c r="U500" s="228">
        <v>26</v>
      </c>
      <c r="V500" s="228">
        <v>28.8</v>
      </c>
      <c r="W500" s="233">
        <v>36.089100000000002</v>
      </c>
      <c r="X500" s="233">
        <v>23.14</v>
      </c>
      <c r="Y500" s="233">
        <v>19.868062489885801</v>
      </c>
      <c r="Z500" s="228">
        <v>30</v>
      </c>
      <c r="AA500" s="228">
        <v>27</v>
      </c>
      <c r="AB500" s="229">
        <v>31</v>
      </c>
      <c r="AC500" s="228">
        <v>27.6</v>
      </c>
      <c r="AD500" s="228">
        <v>28.1</v>
      </c>
      <c r="AE500" s="228">
        <v>27.6</v>
      </c>
      <c r="AF500" s="225"/>
      <c r="AG500" s="226"/>
      <c r="AH500" s="226"/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  <c r="BI500" s="226"/>
      <c r="BJ500" s="226"/>
      <c r="BK500" s="226"/>
      <c r="BL500" s="226"/>
      <c r="BM500" s="227" t="e">
        <v>#N/A</v>
      </c>
    </row>
    <row r="501" spans="1:65">
      <c r="A501" s="30"/>
      <c r="B501" s="19">
        <v>1</v>
      </c>
      <c r="C501" s="9">
        <v>3</v>
      </c>
      <c r="D501" s="228">
        <v>30</v>
      </c>
      <c r="E501" s="228">
        <v>28.2</v>
      </c>
      <c r="F501" s="233">
        <v>36</v>
      </c>
      <c r="G501" s="228">
        <v>27.1</v>
      </c>
      <c r="H501" s="228">
        <v>32.638373709106872</v>
      </c>
      <c r="I501" s="228">
        <v>29</v>
      </c>
      <c r="J501" s="233">
        <v>22.1</v>
      </c>
      <c r="K501" s="228">
        <v>27.5</v>
      </c>
      <c r="L501" s="228">
        <v>29</v>
      </c>
      <c r="M501" s="228">
        <v>28.9</v>
      </c>
      <c r="N501" s="228">
        <v>30.599999999999998</v>
      </c>
      <c r="O501" s="228">
        <v>28.8</v>
      </c>
      <c r="P501" s="228">
        <v>29.3</v>
      </c>
      <c r="Q501" s="233">
        <v>24.3</v>
      </c>
      <c r="R501" s="228">
        <v>28.5</v>
      </c>
      <c r="S501" s="228">
        <v>28.7</v>
      </c>
      <c r="T501" s="228">
        <v>30</v>
      </c>
      <c r="U501" s="228">
        <v>24.5</v>
      </c>
      <c r="V501" s="228">
        <v>28.9</v>
      </c>
      <c r="W501" s="233">
        <v>36.421799999999998</v>
      </c>
      <c r="X501" s="233">
        <v>23.3</v>
      </c>
      <c r="Y501" s="233">
        <v>19.6984296075223</v>
      </c>
      <c r="Z501" s="228">
        <v>30</v>
      </c>
      <c r="AA501" s="228">
        <v>25.2</v>
      </c>
      <c r="AB501" s="228">
        <v>27</v>
      </c>
      <c r="AC501" s="228">
        <v>27.2</v>
      </c>
      <c r="AD501" s="228">
        <v>27.2</v>
      </c>
      <c r="AE501" s="228">
        <v>27.3</v>
      </c>
      <c r="AF501" s="225"/>
      <c r="AG501" s="226"/>
      <c r="AH501" s="226"/>
      <c r="AI501" s="226"/>
      <c r="AJ501" s="226"/>
      <c r="AK501" s="226"/>
      <c r="AL501" s="226"/>
      <c r="AM501" s="226"/>
      <c r="AN501" s="226"/>
      <c r="AO501" s="226"/>
      <c r="AP501" s="226"/>
      <c r="AQ501" s="226"/>
      <c r="AR501" s="226"/>
      <c r="AS501" s="226"/>
      <c r="AT501" s="226"/>
      <c r="AU501" s="226"/>
      <c r="AV501" s="226"/>
      <c r="AW501" s="226"/>
      <c r="AX501" s="226"/>
      <c r="AY501" s="226"/>
      <c r="AZ501" s="226"/>
      <c r="BA501" s="226"/>
      <c r="BB501" s="226"/>
      <c r="BC501" s="226"/>
      <c r="BD501" s="226"/>
      <c r="BE501" s="226"/>
      <c r="BF501" s="226"/>
      <c r="BG501" s="226"/>
      <c r="BH501" s="226"/>
      <c r="BI501" s="226"/>
      <c r="BJ501" s="226"/>
      <c r="BK501" s="226"/>
      <c r="BL501" s="226"/>
      <c r="BM501" s="227">
        <v>16</v>
      </c>
    </row>
    <row r="502" spans="1:65">
      <c r="A502" s="30"/>
      <c r="B502" s="19">
        <v>1</v>
      </c>
      <c r="C502" s="9">
        <v>4</v>
      </c>
      <c r="D502" s="228">
        <v>30</v>
      </c>
      <c r="E502" s="228">
        <v>29.3</v>
      </c>
      <c r="F502" s="233">
        <v>36</v>
      </c>
      <c r="G502" s="228">
        <v>27.3</v>
      </c>
      <c r="H502" s="228">
        <v>30.783984648316455</v>
      </c>
      <c r="I502" s="228">
        <v>29</v>
      </c>
      <c r="J502" s="233">
        <v>22.2</v>
      </c>
      <c r="K502" s="228">
        <v>28.1</v>
      </c>
      <c r="L502" s="228">
        <v>29.2</v>
      </c>
      <c r="M502" s="228">
        <v>29</v>
      </c>
      <c r="N502" s="228">
        <v>29.8</v>
      </c>
      <c r="O502" s="228">
        <v>29</v>
      </c>
      <c r="P502" s="228">
        <v>29.3</v>
      </c>
      <c r="Q502" s="233">
        <v>24.2</v>
      </c>
      <c r="R502" s="228">
        <v>28.5</v>
      </c>
      <c r="S502" s="228">
        <v>27.6</v>
      </c>
      <c r="T502" s="228">
        <v>28</v>
      </c>
      <c r="U502" s="228">
        <v>24.9</v>
      </c>
      <c r="V502" s="228">
        <v>29.1</v>
      </c>
      <c r="W502" s="233">
        <v>36.061399999999999</v>
      </c>
      <c r="X502" s="233">
        <v>23.84</v>
      </c>
      <c r="Y502" s="233">
        <v>19.701002764169999</v>
      </c>
      <c r="Z502" s="228">
        <v>30</v>
      </c>
      <c r="AA502" s="228">
        <v>25</v>
      </c>
      <c r="AB502" s="228">
        <v>25</v>
      </c>
      <c r="AC502" s="228">
        <v>27.6</v>
      </c>
      <c r="AD502" s="228">
        <v>27.9</v>
      </c>
      <c r="AE502" s="228">
        <v>27.5</v>
      </c>
      <c r="AF502" s="225"/>
      <c r="AG502" s="226"/>
      <c r="AH502" s="226"/>
      <c r="AI502" s="226"/>
      <c r="AJ502" s="226"/>
      <c r="AK502" s="226"/>
      <c r="AL502" s="226"/>
      <c r="AM502" s="226"/>
      <c r="AN502" s="226"/>
      <c r="AO502" s="226"/>
      <c r="AP502" s="226"/>
      <c r="AQ502" s="226"/>
      <c r="AR502" s="226"/>
      <c r="AS502" s="226"/>
      <c r="AT502" s="226"/>
      <c r="AU502" s="226"/>
      <c r="AV502" s="226"/>
      <c r="AW502" s="226"/>
      <c r="AX502" s="226"/>
      <c r="AY502" s="226"/>
      <c r="AZ502" s="226"/>
      <c r="BA502" s="226"/>
      <c r="BB502" s="226"/>
      <c r="BC502" s="226"/>
      <c r="BD502" s="226"/>
      <c r="BE502" s="226"/>
      <c r="BF502" s="226"/>
      <c r="BG502" s="226"/>
      <c r="BH502" s="226"/>
      <c r="BI502" s="226"/>
      <c r="BJ502" s="226"/>
      <c r="BK502" s="226"/>
      <c r="BL502" s="226"/>
      <c r="BM502" s="227">
        <v>28.245052657247868</v>
      </c>
    </row>
    <row r="503" spans="1:65">
      <c r="A503" s="30"/>
      <c r="B503" s="19">
        <v>1</v>
      </c>
      <c r="C503" s="9">
        <v>5</v>
      </c>
      <c r="D503" s="228">
        <v>30</v>
      </c>
      <c r="E503" s="228">
        <v>27</v>
      </c>
      <c r="F503" s="233">
        <v>35</v>
      </c>
      <c r="G503" s="228">
        <v>27.2</v>
      </c>
      <c r="H503" s="228">
        <v>31.481474764332582</v>
      </c>
      <c r="I503" s="228">
        <v>28</v>
      </c>
      <c r="J503" s="233">
        <v>22.3</v>
      </c>
      <c r="K503" s="228">
        <v>27.5</v>
      </c>
      <c r="L503" s="228">
        <v>29</v>
      </c>
      <c r="M503" s="228">
        <v>28.3</v>
      </c>
      <c r="N503" s="228">
        <v>29.9</v>
      </c>
      <c r="O503" s="228">
        <v>27.9</v>
      </c>
      <c r="P503" s="228">
        <v>29.5</v>
      </c>
      <c r="Q503" s="233">
        <v>24</v>
      </c>
      <c r="R503" s="228">
        <v>28.5</v>
      </c>
      <c r="S503" s="228">
        <v>29.7</v>
      </c>
      <c r="T503" s="228">
        <v>29</v>
      </c>
      <c r="U503" s="228">
        <v>25.2</v>
      </c>
      <c r="V503" s="228">
        <v>28.6</v>
      </c>
      <c r="W503" s="233">
        <v>36.362499999999997</v>
      </c>
      <c r="X503" s="233">
        <v>23.38</v>
      </c>
      <c r="Y503" s="233">
        <v>19.547817273755619</v>
      </c>
      <c r="Z503" s="228">
        <v>30</v>
      </c>
      <c r="AA503" s="228">
        <v>22.8</v>
      </c>
      <c r="AB503" s="228">
        <v>23</v>
      </c>
      <c r="AC503" s="228">
        <v>26.9</v>
      </c>
      <c r="AD503" s="228">
        <v>27.9</v>
      </c>
      <c r="AE503" s="228">
        <v>28</v>
      </c>
      <c r="AF503" s="225"/>
      <c r="AG503" s="226"/>
      <c r="AH503" s="226"/>
      <c r="AI503" s="226"/>
      <c r="AJ503" s="226"/>
      <c r="AK503" s="226"/>
      <c r="AL503" s="226"/>
      <c r="AM503" s="226"/>
      <c r="AN503" s="226"/>
      <c r="AO503" s="226"/>
      <c r="AP503" s="226"/>
      <c r="AQ503" s="226"/>
      <c r="AR503" s="226"/>
      <c r="AS503" s="226"/>
      <c r="AT503" s="226"/>
      <c r="AU503" s="226"/>
      <c r="AV503" s="226"/>
      <c r="AW503" s="226"/>
      <c r="AX503" s="226"/>
      <c r="AY503" s="226"/>
      <c r="AZ503" s="226"/>
      <c r="BA503" s="226"/>
      <c r="BB503" s="226"/>
      <c r="BC503" s="226"/>
      <c r="BD503" s="226"/>
      <c r="BE503" s="226"/>
      <c r="BF503" s="226"/>
      <c r="BG503" s="226"/>
      <c r="BH503" s="226"/>
      <c r="BI503" s="226"/>
      <c r="BJ503" s="226"/>
      <c r="BK503" s="226"/>
      <c r="BL503" s="226"/>
      <c r="BM503" s="227">
        <v>40</v>
      </c>
    </row>
    <row r="504" spans="1:65">
      <c r="A504" s="30"/>
      <c r="B504" s="19">
        <v>1</v>
      </c>
      <c r="C504" s="9">
        <v>6</v>
      </c>
      <c r="D504" s="228">
        <v>30</v>
      </c>
      <c r="E504" s="228">
        <v>28.1</v>
      </c>
      <c r="F504" s="233">
        <v>34</v>
      </c>
      <c r="G504" s="228">
        <v>27</v>
      </c>
      <c r="H504" s="228">
        <v>30.293759841825384</v>
      </c>
      <c r="I504" s="228">
        <v>28</v>
      </c>
      <c r="J504" s="233">
        <v>21.9</v>
      </c>
      <c r="K504" s="228">
        <v>28.6</v>
      </c>
      <c r="L504" s="228">
        <v>29.4</v>
      </c>
      <c r="M504" s="228">
        <v>29</v>
      </c>
      <c r="N504" s="228">
        <v>30.3</v>
      </c>
      <c r="O504" s="228">
        <v>27.4</v>
      </c>
      <c r="P504" s="228">
        <v>29.5</v>
      </c>
      <c r="Q504" s="233">
        <v>25.2</v>
      </c>
      <c r="R504" s="228">
        <v>28.5</v>
      </c>
      <c r="S504" s="228">
        <v>29</v>
      </c>
      <c r="T504" s="228">
        <v>30</v>
      </c>
      <c r="U504" s="228">
        <v>26.2</v>
      </c>
      <c r="V504" s="228">
        <v>28.8</v>
      </c>
      <c r="W504" s="233">
        <v>35.991799999999998</v>
      </c>
      <c r="X504" s="233">
        <v>23.55</v>
      </c>
      <c r="Y504" s="233">
        <v>19.574591442585142</v>
      </c>
      <c r="Z504" s="228">
        <v>30</v>
      </c>
      <c r="AA504" s="228">
        <v>23</v>
      </c>
      <c r="AB504" s="228">
        <v>24</v>
      </c>
      <c r="AC504" s="228">
        <v>26.5</v>
      </c>
      <c r="AD504" s="228">
        <v>27.1</v>
      </c>
      <c r="AE504" s="228">
        <v>27.9</v>
      </c>
      <c r="AF504" s="225"/>
      <c r="AG504" s="226"/>
      <c r="AH504" s="226"/>
      <c r="AI504" s="226"/>
      <c r="AJ504" s="226"/>
      <c r="AK504" s="226"/>
      <c r="AL504" s="226"/>
      <c r="AM504" s="226"/>
      <c r="AN504" s="226"/>
      <c r="AO504" s="226"/>
      <c r="AP504" s="226"/>
      <c r="AQ504" s="226"/>
      <c r="AR504" s="226"/>
      <c r="AS504" s="226"/>
      <c r="AT504" s="226"/>
      <c r="AU504" s="226"/>
      <c r="AV504" s="226"/>
      <c r="AW504" s="226"/>
      <c r="AX504" s="226"/>
      <c r="AY504" s="226"/>
      <c r="AZ504" s="226"/>
      <c r="BA504" s="226"/>
      <c r="BB504" s="226"/>
      <c r="BC504" s="226"/>
      <c r="BD504" s="226"/>
      <c r="BE504" s="226"/>
      <c r="BF504" s="226"/>
      <c r="BG504" s="226"/>
      <c r="BH504" s="226"/>
      <c r="BI504" s="226"/>
      <c r="BJ504" s="226"/>
      <c r="BK504" s="226"/>
      <c r="BL504" s="226"/>
      <c r="BM504" s="230"/>
    </row>
    <row r="505" spans="1:65">
      <c r="A505" s="30"/>
      <c r="B505" s="20" t="s">
        <v>277</v>
      </c>
      <c r="C505" s="12"/>
      <c r="D505" s="231">
        <v>30</v>
      </c>
      <c r="E505" s="231">
        <v>28.166666666666661</v>
      </c>
      <c r="F505" s="231">
        <v>34.333333333333336</v>
      </c>
      <c r="G505" s="231">
        <v>27.283333333333331</v>
      </c>
      <c r="H505" s="231">
        <v>31.724491792786353</v>
      </c>
      <c r="I505" s="231">
        <v>28.666666666666668</v>
      </c>
      <c r="J505" s="231">
        <v>21.683333333333334</v>
      </c>
      <c r="K505" s="231">
        <v>27.5</v>
      </c>
      <c r="L505" s="231">
        <v>28.933333333333334</v>
      </c>
      <c r="M505" s="231">
        <v>28.966666666666669</v>
      </c>
      <c r="N505" s="231">
        <v>30.349999999999998</v>
      </c>
      <c r="O505" s="231">
        <v>28.466666666666669</v>
      </c>
      <c r="P505" s="231">
        <v>29.416666666666668</v>
      </c>
      <c r="Q505" s="231">
        <v>24.266666666666666</v>
      </c>
      <c r="R505" s="231">
        <v>28.416666666666668</v>
      </c>
      <c r="S505" s="231">
        <v>28.549999999999997</v>
      </c>
      <c r="T505" s="231">
        <v>29</v>
      </c>
      <c r="U505" s="231">
        <v>25.516666666666666</v>
      </c>
      <c r="V505" s="231">
        <v>28.733333333333334</v>
      </c>
      <c r="W505" s="231">
        <v>36.059200000000004</v>
      </c>
      <c r="X505" s="231">
        <v>23.498333333333335</v>
      </c>
      <c r="Y505" s="231">
        <v>19.676362757036479</v>
      </c>
      <c r="Z505" s="231">
        <v>30</v>
      </c>
      <c r="AA505" s="231">
        <v>24.45</v>
      </c>
      <c r="AB505" s="231">
        <v>25.666666666666668</v>
      </c>
      <c r="AC505" s="231">
        <v>27.366666666666671</v>
      </c>
      <c r="AD505" s="231">
        <v>27.55</v>
      </c>
      <c r="AE505" s="231">
        <v>27.733333333333334</v>
      </c>
      <c r="AF505" s="225"/>
      <c r="AG505" s="226"/>
      <c r="AH505" s="226"/>
      <c r="AI505" s="226"/>
      <c r="AJ505" s="226"/>
      <c r="AK505" s="226"/>
      <c r="AL505" s="226"/>
      <c r="AM505" s="226"/>
      <c r="AN505" s="226"/>
      <c r="AO505" s="226"/>
      <c r="AP505" s="226"/>
      <c r="AQ505" s="226"/>
      <c r="AR505" s="226"/>
      <c r="AS505" s="226"/>
      <c r="AT505" s="226"/>
      <c r="AU505" s="226"/>
      <c r="AV505" s="226"/>
      <c r="AW505" s="226"/>
      <c r="AX505" s="226"/>
      <c r="AY505" s="226"/>
      <c r="AZ505" s="226"/>
      <c r="BA505" s="226"/>
      <c r="BB505" s="226"/>
      <c r="BC505" s="226"/>
      <c r="BD505" s="226"/>
      <c r="BE505" s="226"/>
      <c r="BF505" s="226"/>
      <c r="BG505" s="226"/>
      <c r="BH505" s="226"/>
      <c r="BI505" s="226"/>
      <c r="BJ505" s="226"/>
      <c r="BK505" s="226"/>
      <c r="BL505" s="226"/>
      <c r="BM505" s="230"/>
    </row>
    <row r="506" spans="1:65">
      <c r="A506" s="30"/>
      <c r="B506" s="3" t="s">
        <v>278</v>
      </c>
      <c r="C506" s="29"/>
      <c r="D506" s="228">
        <v>30</v>
      </c>
      <c r="E506" s="228">
        <v>28.15</v>
      </c>
      <c r="F506" s="228">
        <v>35.5</v>
      </c>
      <c r="G506" s="228">
        <v>27.2</v>
      </c>
      <c r="H506" s="228">
        <v>31.865551040434429</v>
      </c>
      <c r="I506" s="228">
        <v>29</v>
      </c>
      <c r="J506" s="228">
        <v>22</v>
      </c>
      <c r="K506" s="228">
        <v>27.5</v>
      </c>
      <c r="L506" s="228">
        <v>29</v>
      </c>
      <c r="M506" s="228">
        <v>29</v>
      </c>
      <c r="N506" s="228">
        <v>30.45</v>
      </c>
      <c r="O506" s="228">
        <v>28.75</v>
      </c>
      <c r="P506" s="228">
        <v>29.4</v>
      </c>
      <c r="Q506" s="228">
        <v>24.25</v>
      </c>
      <c r="R506" s="228">
        <v>28.5</v>
      </c>
      <c r="S506" s="228">
        <v>28.7</v>
      </c>
      <c r="T506" s="228">
        <v>29</v>
      </c>
      <c r="U506" s="228">
        <v>25.6</v>
      </c>
      <c r="V506" s="228">
        <v>28.8</v>
      </c>
      <c r="W506" s="228">
        <v>36.075249999999997</v>
      </c>
      <c r="X506" s="228">
        <v>23.465</v>
      </c>
      <c r="Y506" s="228">
        <v>19.683351285911151</v>
      </c>
      <c r="Z506" s="228">
        <v>30</v>
      </c>
      <c r="AA506" s="228">
        <v>24.35</v>
      </c>
      <c r="AB506" s="228">
        <v>24.5</v>
      </c>
      <c r="AC506" s="228">
        <v>27.4</v>
      </c>
      <c r="AD506" s="228">
        <v>27.549999999999997</v>
      </c>
      <c r="AE506" s="228">
        <v>27.75</v>
      </c>
      <c r="AF506" s="225"/>
      <c r="AG506" s="226"/>
      <c r="AH506" s="226"/>
      <c r="AI506" s="226"/>
      <c r="AJ506" s="226"/>
      <c r="AK506" s="226"/>
      <c r="AL506" s="226"/>
      <c r="AM506" s="226"/>
      <c r="AN506" s="226"/>
      <c r="AO506" s="226"/>
      <c r="AP506" s="226"/>
      <c r="AQ506" s="226"/>
      <c r="AR506" s="226"/>
      <c r="AS506" s="226"/>
      <c r="AT506" s="226"/>
      <c r="AU506" s="226"/>
      <c r="AV506" s="226"/>
      <c r="AW506" s="226"/>
      <c r="AX506" s="226"/>
      <c r="AY506" s="226"/>
      <c r="AZ506" s="226"/>
      <c r="BA506" s="226"/>
      <c r="BB506" s="226"/>
      <c r="BC506" s="226"/>
      <c r="BD506" s="226"/>
      <c r="BE506" s="226"/>
      <c r="BF506" s="226"/>
      <c r="BG506" s="226"/>
      <c r="BH506" s="226"/>
      <c r="BI506" s="226"/>
      <c r="BJ506" s="226"/>
      <c r="BK506" s="226"/>
      <c r="BL506" s="226"/>
      <c r="BM506" s="230"/>
    </row>
    <row r="507" spans="1:65">
      <c r="A507" s="30"/>
      <c r="B507" s="3" t="s">
        <v>279</v>
      </c>
      <c r="C507" s="29"/>
      <c r="D507" s="24">
        <v>0</v>
      </c>
      <c r="E507" s="24">
        <v>0.88694231304333837</v>
      </c>
      <c r="F507" s="24">
        <v>2.7325202042558931</v>
      </c>
      <c r="G507" s="24">
        <v>0.31885210782848256</v>
      </c>
      <c r="H507" s="24">
        <v>1.0471617181346051</v>
      </c>
      <c r="I507" s="24">
        <v>0.5163977794943222</v>
      </c>
      <c r="J507" s="24">
        <v>0.70828431202919229</v>
      </c>
      <c r="K507" s="24">
        <v>0.827042925125414</v>
      </c>
      <c r="L507" s="24">
        <v>0.48442405665559823</v>
      </c>
      <c r="M507" s="24">
        <v>0.41311822359545808</v>
      </c>
      <c r="N507" s="24">
        <v>0.43243496620879229</v>
      </c>
      <c r="O507" s="24">
        <v>0.66231915770772298</v>
      </c>
      <c r="P507" s="24">
        <v>0.29944392908634221</v>
      </c>
      <c r="Q507" s="24">
        <v>0.55737479909542587</v>
      </c>
      <c r="R507" s="24">
        <v>0.20412414523193151</v>
      </c>
      <c r="S507" s="24">
        <v>0.82158383625774822</v>
      </c>
      <c r="T507" s="24">
        <v>0.89442719099991586</v>
      </c>
      <c r="U507" s="24">
        <v>0.75210814825174388</v>
      </c>
      <c r="V507" s="24">
        <v>0.30767948691238245</v>
      </c>
      <c r="W507" s="24">
        <v>0.35399650280758233</v>
      </c>
      <c r="X507" s="24">
        <v>0.27585624275456716</v>
      </c>
      <c r="Y507" s="24">
        <v>0.1138329037493</v>
      </c>
      <c r="Z507" s="24">
        <v>0</v>
      </c>
      <c r="AA507" s="24">
        <v>1.597185023721422</v>
      </c>
      <c r="AB507" s="24">
        <v>2.9439202887759541</v>
      </c>
      <c r="AC507" s="24">
        <v>0.65929255013739285</v>
      </c>
      <c r="AD507" s="24">
        <v>0.46368092477478462</v>
      </c>
      <c r="AE507" s="24">
        <v>0.31411250638372645</v>
      </c>
      <c r="AF507" s="149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86</v>
      </c>
      <c r="C508" s="29"/>
      <c r="D508" s="13">
        <v>0</v>
      </c>
      <c r="E508" s="13">
        <v>3.148907620272208E-2</v>
      </c>
      <c r="F508" s="13">
        <v>7.9587967114249314E-2</v>
      </c>
      <c r="G508" s="13">
        <v>1.1686699126273032E-2</v>
      </c>
      <c r="H508" s="13">
        <v>3.3007990324141714E-2</v>
      </c>
      <c r="I508" s="13">
        <v>1.8013876028871705E-2</v>
      </c>
      <c r="J508" s="13">
        <v>3.266491831033938E-2</v>
      </c>
      <c r="K508" s="13">
        <v>3.0074288186378691E-2</v>
      </c>
      <c r="L508" s="13">
        <v>1.6742766935101322E-2</v>
      </c>
      <c r="M508" s="13">
        <v>1.4261848915838598E-2</v>
      </c>
      <c r="N508" s="13">
        <v>1.4248269067835002E-2</v>
      </c>
      <c r="O508" s="13">
        <v>2.326648094992001E-2</v>
      </c>
      <c r="P508" s="13">
        <v>1.0179397022765173E-2</v>
      </c>
      <c r="Q508" s="13">
        <v>2.2968741720965351E-2</v>
      </c>
      <c r="R508" s="13">
        <v>7.1832543776632783E-3</v>
      </c>
      <c r="S508" s="13">
        <v>2.8777017031795037E-2</v>
      </c>
      <c r="T508" s="13">
        <v>3.084231693103158E-2</v>
      </c>
      <c r="U508" s="13">
        <v>2.9475172367801852E-2</v>
      </c>
      <c r="V508" s="13">
        <v>1.0708102792774331E-2</v>
      </c>
      <c r="W508" s="13">
        <v>9.8170925258348023E-3</v>
      </c>
      <c r="X508" s="13">
        <v>1.1739396102754826E-2</v>
      </c>
      <c r="Y508" s="13">
        <v>5.7852614914101503E-3</v>
      </c>
      <c r="Z508" s="13">
        <v>0</v>
      </c>
      <c r="AA508" s="13">
        <v>6.532454084750193E-2</v>
      </c>
      <c r="AB508" s="13">
        <v>0.11469819306919302</v>
      </c>
      <c r="AC508" s="13">
        <v>2.409107978577562E-2</v>
      </c>
      <c r="AD508" s="13">
        <v>1.6830523585291638E-2</v>
      </c>
      <c r="AE508" s="13">
        <v>1.1326172105182443E-2</v>
      </c>
      <c r="AF508" s="149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280</v>
      </c>
      <c r="C509" s="29"/>
      <c r="D509" s="13">
        <v>6.2132910993239143E-2</v>
      </c>
      <c r="E509" s="13">
        <v>-2.7752113452368388E-3</v>
      </c>
      <c r="F509" s="13">
        <v>0.21555210924781809</v>
      </c>
      <c r="G509" s="13">
        <v>-3.4049124835593192E-2</v>
      </c>
      <c r="H509" s="13">
        <v>0.12318756058844293</v>
      </c>
      <c r="I509" s="13">
        <v>1.4927003837984065E-2</v>
      </c>
      <c r="J509" s="13">
        <v>-0.23231393488766439</v>
      </c>
      <c r="K509" s="13">
        <v>-2.6378164922864156E-2</v>
      </c>
      <c r="L509" s="13">
        <v>2.4368185269034948E-2</v>
      </c>
      <c r="M509" s="13">
        <v>2.5548332947916474E-2</v>
      </c>
      <c r="N509" s="13">
        <v>7.452446162149351E-2</v>
      </c>
      <c r="O509" s="13">
        <v>7.8461177646957925E-3</v>
      </c>
      <c r="P509" s="13">
        <v>4.1480326612814977E-2</v>
      </c>
      <c r="Q509" s="13">
        <v>-0.14085248977435783</v>
      </c>
      <c r="R509" s="13">
        <v>6.0758962463736133E-3</v>
      </c>
      <c r="S509" s="13">
        <v>1.0796486961899054E-2</v>
      </c>
      <c r="T509" s="13">
        <v>2.6728480626797779E-2</v>
      </c>
      <c r="U509" s="13">
        <v>-9.659695181630612E-2</v>
      </c>
      <c r="V509" s="13">
        <v>1.7287299195746675E-2</v>
      </c>
      <c r="W509" s="13">
        <v>0.27665543546958027</v>
      </c>
      <c r="X509" s="13">
        <v>-0.16805489377257343</v>
      </c>
      <c r="Y509" s="13">
        <v>-0.30336958490366295</v>
      </c>
      <c r="Z509" s="13">
        <v>6.2132910993239143E-2</v>
      </c>
      <c r="AA509" s="13">
        <v>-0.1343616775405102</v>
      </c>
      <c r="AB509" s="13">
        <v>-9.1286287261339916E-2</v>
      </c>
      <c r="AC509" s="13">
        <v>-3.1098755638389597E-2</v>
      </c>
      <c r="AD509" s="13">
        <v>-2.4607943404542088E-2</v>
      </c>
      <c r="AE509" s="13">
        <v>-1.8117131170694578E-2</v>
      </c>
      <c r="AF509" s="149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281</v>
      </c>
      <c r="C510" s="47"/>
      <c r="D510" s="45">
        <v>0.94</v>
      </c>
      <c r="E510" s="45">
        <v>0.17</v>
      </c>
      <c r="F510" s="45">
        <v>3.56</v>
      </c>
      <c r="G510" s="45">
        <v>0.7</v>
      </c>
      <c r="H510" s="45">
        <v>1.98</v>
      </c>
      <c r="I510" s="45">
        <v>0.14000000000000001</v>
      </c>
      <c r="J510" s="45">
        <v>4.08</v>
      </c>
      <c r="K510" s="45">
        <v>0.56999999999999995</v>
      </c>
      <c r="L510" s="45">
        <v>0.3</v>
      </c>
      <c r="M510" s="45">
        <v>0.32</v>
      </c>
      <c r="N510" s="45">
        <v>1.1499999999999999</v>
      </c>
      <c r="O510" s="45">
        <v>0.02</v>
      </c>
      <c r="P510" s="45">
        <v>0.59</v>
      </c>
      <c r="Q510" s="45">
        <v>2.52</v>
      </c>
      <c r="R510" s="45">
        <v>0.02</v>
      </c>
      <c r="S510" s="45">
        <v>7.0000000000000007E-2</v>
      </c>
      <c r="T510" s="45">
        <v>0.34</v>
      </c>
      <c r="U510" s="45">
        <v>1.77</v>
      </c>
      <c r="V510" s="45">
        <v>0.18</v>
      </c>
      <c r="W510" s="45">
        <v>4.5999999999999996</v>
      </c>
      <c r="X510" s="45">
        <v>2.99</v>
      </c>
      <c r="Y510" s="45">
        <v>5.29</v>
      </c>
      <c r="Z510" s="45">
        <v>0.94</v>
      </c>
      <c r="AA510" s="45">
        <v>2.41</v>
      </c>
      <c r="AB510" s="45">
        <v>1.68</v>
      </c>
      <c r="AC510" s="45">
        <v>0.65</v>
      </c>
      <c r="AD510" s="45">
        <v>0.54</v>
      </c>
      <c r="AE510" s="45">
        <v>0.43</v>
      </c>
      <c r="AF510" s="149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BM511" s="55"/>
    </row>
    <row r="512" spans="1:65" ht="15">
      <c r="B512" s="8" t="s">
        <v>549</v>
      </c>
      <c r="BM512" s="28" t="s">
        <v>66</v>
      </c>
    </row>
    <row r="513" spans="1:65" ht="15">
      <c r="A513" s="25" t="s">
        <v>23</v>
      </c>
      <c r="B513" s="18" t="s">
        <v>111</v>
      </c>
      <c r="C513" s="15" t="s">
        <v>112</v>
      </c>
      <c r="D513" s="16" t="s">
        <v>229</v>
      </c>
      <c r="E513" s="17" t="s">
        <v>229</v>
      </c>
      <c r="F513" s="17" t="s">
        <v>229</v>
      </c>
      <c r="G513" s="17" t="s">
        <v>229</v>
      </c>
      <c r="H513" s="17" t="s">
        <v>229</v>
      </c>
      <c r="I513" s="17" t="s">
        <v>229</v>
      </c>
      <c r="J513" s="17" t="s">
        <v>229</v>
      </c>
      <c r="K513" s="17" t="s">
        <v>229</v>
      </c>
      <c r="L513" s="17" t="s">
        <v>229</v>
      </c>
      <c r="M513" s="17" t="s">
        <v>229</v>
      </c>
      <c r="N513" s="17" t="s">
        <v>229</v>
      </c>
      <c r="O513" s="149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230</v>
      </c>
      <c r="C514" s="9" t="s">
        <v>230</v>
      </c>
      <c r="D514" s="147" t="s">
        <v>232</v>
      </c>
      <c r="E514" s="148" t="s">
        <v>234</v>
      </c>
      <c r="F514" s="148" t="s">
        <v>235</v>
      </c>
      <c r="G514" s="148" t="s">
        <v>237</v>
      </c>
      <c r="H514" s="148" t="s">
        <v>239</v>
      </c>
      <c r="I514" s="148" t="s">
        <v>246</v>
      </c>
      <c r="J514" s="148" t="s">
        <v>247</v>
      </c>
      <c r="K514" s="148" t="s">
        <v>250</v>
      </c>
      <c r="L514" s="148" t="s">
        <v>253</v>
      </c>
      <c r="M514" s="148" t="s">
        <v>261</v>
      </c>
      <c r="N514" s="148" t="s">
        <v>269</v>
      </c>
      <c r="O514" s="149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308</v>
      </c>
      <c r="E515" s="11" t="s">
        <v>309</v>
      </c>
      <c r="F515" s="11" t="s">
        <v>308</v>
      </c>
      <c r="G515" s="11" t="s">
        <v>309</v>
      </c>
      <c r="H515" s="11" t="s">
        <v>308</v>
      </c>
      <c r="I515" s="11" t="s">
        <v>309</v>
      </c>
      <c r="J515" s="11" t="s">
        <v>308</v>
      </c>
      <c r="K515" s="11" t="s">
        <v>309</v>
      </c>
      <c r="L515" s="11" t="s">
        <v>308</v>
      </c>
      <c r="M515" s="11" t="s">
        <v>308</v>
      </c>
      <c r="N515" s="11" t="s">
        <v>308</v>
      </c>
      <c r="O515" s="149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149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2">
        <v>0.14000000000000001</v>
      </c>
      <c r="E517" s="22">
        <v>0.12</v>
      </c>
      <c r="F517" s="22">
        <v>0.13</v>
      </c>
      <c r="G517" s="150">
        <v>0.2</v>
      </c>
      <c r="H517" s="22">
        <v>0.12</v>
      </c>
      <c r="I517" s="150">
        <v>0.1</v>
      </c>
      <c r="J517" s="22">
        <v>0.14000000000000001</v>
      </c>
      <c r="K517" s="22">
        <v>0.13</v>
      </c>
      <c r="L517" s="22">
        <v>0.1186</v>
      </c>
      <c r="M517" s="22">
        <v>0.12825</v>
      </c>
      <c r="N517" s="22">
        <v>0.13</v>
      </c>
      <c r="O517" s="149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0.14000000000000001</v>
      </c>
      <c r="E518" s="11">
        <v>0.14000000000000001</v>
      </c>
      <c r="F518" s="11">
        <v>0.12</v>
      </c>
      <c r="G518" s="151">
        <v>0.2</v>
      </c>
      <c r="H518" s="11">
        <v>0.15</v>
      </c>
      <c r="I518" s="151">
        <v>0.1</v>
      </c>
      <c r="J518" s="11">
        <v>0.14000000000000001</v>
      </c>
      <c r="K518" s="11">
        <v>0.15</v>
      </c>
      <c r="L518" s="11">
        <v>0.1278</v>
      </c>
      <c r="M518" s="11">
        <v>0.12819999999999998</v>
      </c>
      <c r="N518" s="11">
        <v>0.13</v>
      </c>
      <c r="O518" s="149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4</v>
      </c>
    </row>
    <row r="519" spans="1:65">
      <c r="A519" s="30"/>
      <c r="B519" s="19">
        <v>1</v>
      </c>
      <c r="C519" s="9">
        <v>3</v>
      </c>
      <c r="D519" s="11">
        <v>0.14000000000000001</v>
      </c>
      <c r="E519" s="11">
        <v>0.15</v>
      </c>
      <c r="F519" s="11">
        <v>0.12</v>
      </c>
      <c r="G519" s="151">
        <v>0.2</v>
      </c>
      <c r="H519" s="11">
        <v>0.14000000000000001</v>
      </c>
      <c r="I519" s="151">
        <v>0.1</v>
      </c>
      <c r="J519" s="11">
        <v>0.14000000000000001</v>
      </c>
      <c r="K519" s="11">
        <v>0.13</v>
      </c>
      <c r="L519" s="11">
        <v>0.11219999999999999</v>
      </c>
      <c r="M519" s="11">
        <v>0.14205000000000001</v>
      </c>
      <c r="N519" s="11">
        <v>0.12</v>
      </c>
      <c r="O519" s="149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0.14000000000000001</v>
      </c>
      <c r="E520" s="11">
        <v>0.15</v>
      </c>
      <c r="F520" s="11">
        <v>0.12</v>
      </c>
      <c r="G520" s="151">
        <v>0.1</v>
      </c>
      <c r="H520" s="11">
        <v>0.13</v>
      </c>
      <c r="I520" s="151">
        <v>0.1</v>
      </c>
      <c r="J520" s="11">
        <v>0.14000000000000001</v>
      </c>
      <c r="K520" s="11">
        <v>0.14000000000000001</v>
      </c>
      <c r="L520" s="11">
        <v>0.12170000000000002</v>
      </c>
      <c r="M520" s="11">
        <v>0.1244</v>
      </c>
      <c r="N520" s="11">
        <v>0.13</v>
      </c>
      <c r="O520" s="149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0.13277314814814814</v>
      </c>
    </row>
    <row r="521" spans="1:65">
      <c r="A521" s="30"/>
      <c r="B521" s="19">
        <v>1</v>
      </c>
      <c r="C521" s="9">
        <v>5</v>
      </c>
      <c r="D521" s="11">
        <v>0.14000000000000001</v>
      </c>
      <c r="E521" s="11">
        <v>0.15</v>
      </c>
      <c r="F521" s="11">
        <v>0.12</v>
      </c>
      <c r="G521" s="151">
        <v>0.2</v>
      </c>
      <c r="H521" s="11">
        <v>0.12</v>
      </c>
      <c r="I521" s="151">
        <v>0.1</v>
      </c>
      <c r="J521" s="11">
        <v>0.16</v>
      </c>
      <c r="K521" s="11">
        <v>0.13</v>
      </c>
      <c r="L521" s="11">
        <v>0.1295</v>
      </c>
      <c r="M521" s="11">
        <v>0.11635000000000001</v>
      </c>
      <c r="N521" s="11">
        <v>0.13</v>
      </c>
      <c r="O521" s="149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41</v>
      </c>
    </row>
    <row r="522" spans="1:65">
      <c r="A522" s="30"/>
      <c r="B522" s="19">
        <v>1</v>
      </c>
      <c r="C522" s="9">
        <v>6</v>
      </c>
      <c r="D522" s="11">
        <v>0.14000000000000001</v>
      </c>
      <c r="E522" s="11">
        <v>0.13</v>
      </c>
      <c r="F522" s="11">
        <v>0.14000000000000001</v>
      </c>
      <c r="G522" s="151">
        <v>0.2</v>
      </c>
      <c r="H522" s="11">
        <v>0.13</v>
      </c>
      <c r="I522" s="151">
        <v>0.1</v>
      </c>
      <c r="J522" s="11">
        <v>0.14000000000000001</v>
      </c>
      <c r="K522" s="11">
        <v>0.14000000000000001</v>
      </c>
      <c r="L522" s="11">
        <v>0.1293</v>
      </c>
      <c r="M522" s="11">
        <v>0.12140000000000002</v>
      </c>
      <c r="N522" s="11">
        <v>0.13</v>
      </c>
      <c r="O522" s="149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277</v>
      </c>
      <c r="C523" s="12"/>
      <c r="D523" s="23">
        <v>0.14000000000000001</v>
      </c>
      <c r="E523" s="23">
        <v>0.14000000000000001</v>
      </c>
      <c r="F523" s="23">
        <v>0.125</v>
      </c>
      <c r="G523" s="23">
        <v>0.18333333333333335</v>
      </c>
      <c r="H523" s="23">
        <v>0.13166666666666668</v>
      </c>
      <c r="I523" s="23">
        <v>9.9999999999999992E-2</v>
      </c>
      <c r="J523" s="23">
        <v>0.14333333333333334</v>
      </c>
      <c r="K523" s="23">
        <v>0.13666666666666669</v>
      </c>
      <c r="L523" s="23">
        <v>0.12318333333333335</v>
      </c>
      <c r="M523" s="23">
        <v>0.126775</v>
      </c>
      <c r="N523" s="23">
        <v>0.12833333333333333</v>
      </c>
      <c r="O523" s="149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278</v>
      </c>
      <c r="C524" s="29"/>
      <c r="D524" s="11">
        <v>0.14000000000000001</v>
      </c>
      <c r="E524" s="11">
        <v>0.14500000000000002</v>
      </c>
      <c r="F524" s="11">
        <v>0.12</v>
      </c>
      <c r="G524" s="11">
        <v>0.2</v>
      </c>
      <c r="H524" s="11">
        <v>0.13</v>
      </c>
      <c r="I524" s="11">
        <v>0.1</v>
      </c>
      <c r="J524" s="11">
        <v>0.14000000000000001</v>
      </c>
      <c r="K524" s="11">
        <v>0.13500000000000001</v>
      </c>
      <c r="L524" s="11">
        <v>0.12475</v>
      </c>
      <c r="M524" s="11">
        <v>0.1263</v>
      </c>
      <c r="N524" s="11">
        <v>0.13</v>
      </c>
      <c r="O524" s="149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279</v>
      </c>
      <c r="C525" s="29"/>
      <c r="D525" s="24">
        <v>0</v>
      </c>
      <c r="E525" s="24">
        <v>1.2649110640673514E-2</v>
      </c>
      <c r="F525" s="24">
        <v>8.3666002653407616E-3</v>
      </c>
      <c r="G525" s="24">
        <v>4.0824829046386367E-2</v>
      </c>
      <c r="H525" s="24">
        <v>1.1690451944500121E-2</v>
      </c>
      <c r="I525" s="24">
        <v>1.5202354861220293E-17</v>
      </c>
      <c r="J525" s="24">
        <v>8.164965809277256E-3</v>
      </c>
      <c r="K525" s="24">
        <v>8.1649658092772578E-3</v>
      </c>
      <c r="L525" s="24">
        <v>6.9637394169129192E-3</v>
      </c>
      <c r="M525" s="24">
        <v>8.7263251142734744E-3</v>
      </c>
      <c r="N525" s="24">
        <v>4.0824829046386341E-3</v>
      </c>
      <c r="O525" s="203"/>
      <c r="P525" s="204"/>
      <c r="Q525" s="204"/>
      <c r="R525" s="204"/>
      <c r="S525" s="204"/>
      <c r="T525" s="204"/>
      <c r="U525" s="204"/>
      <c r="V525" s="204"/>
      <c r="W525" s="204"/>
      <c r="X525" s="204"/>
      <c r="Y525" s="204"/>
      <c r="Z525" s="204"/>
      <c r="AA525" s="204"/>
      <c r="AB525" s="204"/>
      <c r="AC525" s="204"/>
      <c r="AD525" s="204"/>
      <c r="AE525" s="204"/>
      <c r="AF525" s="204"/>
      <c r="AG525" s="204"/>
      <c r="AH525" s="204"/>
      <c r="AI525" s="204"/>
      <c r="AJ525" s="204"/>
      <c r="AK525" s="204"/>
      <c r="AL525" s="204"/>
      <c r="AM525" s="204"/>
      <c r="AN525" s="204"/>
      <c r="AO525" s="204"/>
      <c r="AP525" s="204"/>
      <c r="AQ525" s="204"/>
      <c r="AR525" s="204"/>
      <c r="AS525" s="204"/>
      <c r="AT525" s="204"/>
      <c r="AU525" s="204"/>
      <c r="AV525" s="204"/>
      <c r="AW525" s="204"/>
      <c r="AX525" s="204"/>
      <c r="AY525" s="204"/>
      <c r="AZ525" s="204"/>
      <c r="BA525" s="204"/>
      <c r="BB525" s="204"/>
      <c r="BC525" s="204"/>
      <c r="BD525" s="204"/>
      <c r="BE525" s="204"/>
      <c r="BF525" s="204"/>
      <c r="BG525" s="204"/>
      <c r="BH525" s="204"/>
      <c r="BI525" s="204"/>
      <c r="BJ525" s="204"/>
      <c r="BK525" s="204"/>
      <c r="BL525" s="204"/>
      <c r="BM525" s="56"/>
    </row>
    <row r="526" spans="1:65">
      <c r="A526" s="30"/>
      <c r="B526" s="3" t="s">
        <v>86</v>
      </c>
      <c r="C526" s="29"/>
      <c r="D526" s="13">
        <v>0</v>
      </c>
      <c r="E526" s="13">
        <v>9.035079029052509E-2</v>
      </c>
      <c r="F526" s="13">
        <v>6.6932802122726093E-2</v>
      </c>
      <c r="G526" s="13">
        <v>0.22268088570756198</v>
      </c>
      <c r="H526" s="13">
        <v>8.8788242616456611E-2</v>
      </c>
      <c r="I526" s="13">
        <v>1.5202354861220294E-16</v>
      </c>
      <c r="J526" s="13">
        <v>5.6964877739143646E-2</v>
      </c>
      <c r="K526" s="13">
        <v>5.9743652263004314E-2</v>
      </c>
      <c r="L526" s="13">
        <v>5.6531506564033975E-2</v>
      </c>
      <c r="M526" s="13">
        <v>6.8833169901585278E-2</v>
      </c>
      <c r="N526" s="13">
        <v>3.1811555101080267E-2</v>
      </c>
      <c r="O526" s="149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280</v>
      </c>
      <c r="C527" s="29"/>
      <c r="D527" s="13">
        <v>5.4430070783500373E-2</v>
      </c>
      <c r="E527" s="13">
        <v>5.4430070783500373E-2</v>
      </c>
      <c r="F527" s="13">
        <v>-5.854457965758908E-2</v>
      </c>
      <c r="G527" s="13">
        <v>0.38080128316886941</v>
      </c>
      <c r="H527" s="13">
        <v>-8.3336239059937922E-3</v>
      </c>
      <c r="I527" s="13">
        <v>-0.24683566372607135</v>
      </c>
      <c r="J527" s="13">
        <v>7.9535548659297906E-2</v>
      </c>
      <c r="K527" s="13">
        <v>2.9324592907702618E-2</v>
      </c>
      <c r="L527" s="13">
        <v>-7.2227065099898624E-2</v>
      </c>
      <c r="M527" s="13">
        <v>-4.5175912688726894E-2</v>
      </c>
      <c r="N527" s="13">
        <v>-3.3439101781791547E-2</v>
      </c>
      <c r="O527" s="149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281</v>
      </c>
      <c r="C528" s="47"/>
      <c r="D528" s="45">
        <v>0.84</v>
      </c>
      <c r="E528" s="45">
        <v>0.84</v>
      </c>
      <c r="F528" s="45">
        <v>0.67</v>
      </c>
      <c r="G528" s="45" t="s">
        <v>282</v>
      </c>
      <c r="H528" s="45">
        <v>0</v>
      </c>
      <c r="I528" s="45" t="s">
        <v>282</v>
      </c>
      <c r="J528" s="45">
        <v>1.18</v>
      </c>
      <c r="K528" s="45">
        <v>0.51</v>
      </c>
      <c r="L528" s="45">
        <v>0.86</v>
      </c>
      <c r="M528" s="45">
        <v>0.49</v>
      </c>
      <c r="N528" s="45">
        <v>0.34</v>
      </c>
      <c r="O528" s="149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 t="s">
        <v>325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BM529" s="55"/>
    </row>
    <row r="530" spans="1:65">
      <c r="BM530" s="55"/>
    </row>
    <row r="531" spans="1:65" ht="15">
      <c r="B531" s="8" t="s">
        <v>550</v>
      </c>
      <c r="BM531" s="28" t="s">
        <v>66</v>
      </c>
    </row>
    <row r="532" spans="1:65" ht="15">
      <c r="A532" s="25" t="s">
        <v>55</v>
      </c>
      <c r="B532" s="18" t="s">
        <v>111</v>
      </c>
      <c r="C532" s="15" t="s">
        <v>112</v>
      </c>
      <c r="D532" s="16" t="s">
        <v>229</v>
      </c>
      <c r="E532" s="17" t="s">
        <v>229</v>
      </c>
      <c r="F532" s="17" t="s">
        <v>229</v>
      </c>
      <c r="G532" s="17" t="s">
        <v>229</v>
      </c>
      <c r="H532" s="17" t="s">
        <v>229</v>
      </c>
      <c r="I532" s="17" t="s">
        <v>229</v>
      </c>
      <c r="J532" s="17" t="s">
        <v>229</v>
      </c>
      <c r="K532" s="17" t="s">
        <v>229</v>
      </c>
      <c r="L532" s="17" t="s">
        <v>229</v>
      </c>
      <c r="M532" s="17" t="s">
        <v>229</v>
      </c>
      <c r="N532" s="17" t="s">
        <v>229</v>
      </c>
      <c r="O532" s="17" t="s">
        <v>229</v>
      </c>
      <c r="P532" s="17" t="s">
        <v>229</v>
      </c>
      <c r="Q532" s="17" t="s">
        <v>229</v>
      </c>
      <c r="R532" s="17" t="s">
        <v>229</v>
      </c>
      <c r="S532" s="17" t="s">
        <v>229</v>
      </c>
      <c r="T532" s="17" t="s">
        <v>229</v>
      </c>
      <c r="U532" s="17" t="s">
        <v>229</v>
      </c>
      <c r="V532" s="17" t="s">
        <v>229</v>
      </c>
      <c r="W532" s="17" t="s">
        <v>229</v>
      </c>
      <c r="X532" s="17" t="s">
        <v>229</v>
      </c>
      <c r="Y532" s="17" t="s">
        <v>229</v>
      </c>
      <c r="Z532" s="17" t="s">
        <v>229</v>
      </c>
      <c r="AA532" s="17" t="s">
        <v>229</v>
      </c>
      <c r="AB532" s="17" t="s">
        <v>229</v>
      </c>
      <c r="AC532" s="17" t="s">
        <v>229</v>
      </c>
      <c r="AD532" s="17" t="s">
        <v>229</v>
      </c>
      <c r="AE532" s="17" t="s">
        <v>229</v>
      </c>
      <c r="AF532" s="17" t="s">
        <v>229</v>
      </c>
      <c r="AG532" s="17" t="s">
        <v>229</v>
      </c>
      <c r="AH532" s="17" t="s">
        <v>229</v>
      </c>
      <c r="AI532" s="149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230</v>
      </c>
      <c r="C533" s="9" t="s">
        <v>230</v>
      </c>
      <c r="D533" s="147" t="s">
        <v>232</v>
      </c>
      <c r="E533" s="148" t="s">
        <v>233</v>
      </c>
      <c r="F533" s="148" t="s">
        <v>234</v>
      </c>
      <c r="G533" s="148" t="s">
        <v>235</v>
      </c>
      <c r="H533" s="148" t="s">
        <v>236</v>
      </c>
      <c r="I533" s="148" t="s">
        <v>237</v>
      </c>
      <c r="J533" s="148" t="s">
        <v>238</v>
      </c>
      <c r="K533" s="148" t="s">
        <v>239</v>
      </c>
      <c r="L533" s="148" t="s">
        <v>240</v>
      </c>
      <c r="M533" s="148" t="s">
        <v>241</v>
      </c>
      <c r="N533" s="148" t="s">
        <v>242</v>
      </c>
      <c r="O533" s="148" t="s">
        <v>243</v>
      </c>
      <c r="P533" s="148" t="s">
        <v>244</v>
      </c>
      <c r="Q533" s="148" t="s">
        <v>246</v>
      </c>
      <c r="R533" s="148" t="s">
        <v>247</v>
      </c>
      <c r="S533" s="148" t="s">
        <v>249</v>
      </c>
      <c r="T533" s="148" t="s">
        <v>250</v>
      </c>
      <c r="U533" s="148" t="s">
        <v>306</v>
      </c>
      <c r="V533" s="148" t="s">
        <v>252</v>
      </c>
      <c r="W533" s="148" t="s">
        <v>253</v>
      </c>
      <c r="X533" s="148" t="s">
        <v>254</v>
      </c>
      <c r="Y533" s="148" t="s">
        <v>257</v>
      </c>
      <c r="Z533" s="148" t="s">
        <v>258</v>
      </c>
      <c r="AA533" s="148" t="s">
        <v>259</v>
      </c>
      <c r="AB533" s="148" t="s">
        <v>307</v>
      </c>
      <c r="AC533" s="148" t="s">
        <v>261</v>
      </c>
      <c r="AD533" s="148" t="s">
        <v>262</v>
      </c>
      <c r="AE533" s="148" t="s">
        <v>263</v>
      </c>
      <c r="AF533" s="148" t="s">
        <v>267</v>
      </c>
      <c r="AG533" s="148" t="s">
        <v>268</v>
      </c>
      <c r="AH533" s="148" t="s">
        <v>269</v>
      </c>
      <c r="AI533" s="149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309</v>
      </c>
      <c r="E534" s="11" t="s">
        <v>309</v>
      </c>
      <c r="F534" s="11" t="s">
        <v>309</v>
      </c>
      <c r="G534" s="11" t="s">
        <v>308</v>
      </c>
      <c r="H534" s="11" t="s">
        <v>115</v>
      </c>
      <c r="I534" s="11" t="s">
        <v>309</v>
      </c>
      <c r="J534" s="11" t="s">
        <v>308</v>
      </c>
      <c r="K534" s="11" t="s">
        <v>308</v>
      </c>
      <c r="L534" s="11" t="s">
        <v>309</v>
      </c>
      <c r="M534" s="11" t="s">
        <v>309</v>
      </c>
      <c r="N534" s="11" t="s">
        <v>309</v>
      </c>
      <c r="O534" s="11" t="s">
        <v>309</v>
      </c>
      <c r="P534" s="11" t="s">
        <v>309</v>
      </c>
      <c r="Q534" s="11" t="s">
        <v>309</v>
      </c>
      <c r="R534" s="11" t="s">
        <v>115</v>
      </c>
      <c r="S534" s="11" t="s">
        <v>308</v>
      </c>
      <c r="T534" s="11" t="s">
        <v>309</v>
      </c>
      <c r="U534" s="11" t="s">
        <v>309</v>
      </c>
      <c r="V534" s="11" t="s">
        <v>115</v>
      </c>
      <c r="W534" s="11" t="s">
        <v>115</v>
      </c>
      <c r="X534" s="11" t="s">
        <v>308</v>
      </c>
      <c r="Y534" s="11" t="s">
        <v>115</v>
      </c>
      <c r="Z534" s="11" t="s">
        <v>115</v>
      </c>
      <c r="AA534" s="11" t="s">
        <v>115</v>
      </c>
      <c r="AB534" s="11" t="s">
        <v>115</v>
      </c>
      <c r="AC534" s="11" t="s">
        <v>308</v>
      </c>
      <c r="AD534" s="11" t="s">
        <v>308</v>
      </c>
      <c r="AE534" s="11" t="s">
        <v>115</v>
      </c>
      <c r="AF534" s="11" t="s">
        <v>115</v>
      </c>
      <c r="AG534" s="11" t="s">
        <v>308</v>
      </c>
      <c r="AH534" s="11" t="s">
        <v>115</v>
      </c>
      <c r="AI534" s="149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149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05">
        <v>0.88600000000000001</v>
      </c>
      <c r="E536" s="205">
        <v>0.88</v>
      </c>
      <c r="F536" s="206">
        <v>0.7</v>
      </c>
      <c r="G536" s="205">
        <v>0.81999999999999984</v>
      </c>
      <c r="H536" s="205">
        <v>0.88349552096753992</v>
      </c>
      <c r="I536" s="205">
        <v>0.84</v>
      </c>
      <c r="J536" s="205">
        <v>0.96</v>
      </c>
      <c r="K536" s="205">
        <v>0.8</v>
      </c>
      <c r="L536" s="205">
        <v>0.83</v>
      </c>
      <c r="M536" s="205">
        <v>0.86</v>
      </c>
      <c r="N536" s="205">
        <v>0.85000000000000009</v>
      </c>
      <c r="O536" s="205">
        <v>0.83</v>
      </c>
      <c r="P536" s="205">
        <v>0.84</v>
      </c>
      <c r="Q536" s="205">
        <v>0.81000000000000016</v>
      </c>
      <c r="R536" s="205">
        <v>0.83</v>
      </c>
      <c r="S536" s="205">
        <v>0.84</v>
      </c>
      <c r="T536" s="205">
        <v>0.85000000000000009</v>
      </c>
      <c r="U536" s="205">
        <v>0.90000000000000013</v>
      </c>
      <c r="V536" s="205">
        <v>0.83</v>
      </c>
      <c r="W536" s="207">
        <v>1.0009999999999999</v>
      </c>
      <c r="X536" s="205">
        <v>0.88</v>
      </c>
      <c r="Y536" s="205">
        <v>0.83612999999999982</v>
      </c>
      <c r="Z536" s="207">
        <v>0.97089999999999999</v>
      </c>
      <c r="AA536" s="205">
        <v>0.86099999999999999</v>
      </c>
      <c r="AB536" s="205">
        <v>0.81100000000000005</v>
      </c>
      <c r="AC536" s="205">
        <v>0.93554899999999996</v>
      </c>
      <c r="AD536" s="205">
        <v>0.88290000000000002</v>
      </c>
      <c r="AE536" s="207">
        <v>0.44</v>
      </c>
      <c r="AF536" s="207">
        <v>0.93299999999999994</v>
      </c>
      <c r="AG536" s="205">
        <v>0.86239999999999994</v>
      </c>
      <c r="AH536" s="205">
        <v>0.87469999999999992</v>
      </c>
      <c r="AI536" s="203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08">
        <v>1</v>
      </c>
    </row>
    <row r="537" spans="1:65">
      <c r="A537" s="30"/>
      <c r="B537" s="19">
        <v>1</v>
      </c>
      <c r="C537" s="9">
        <v>2</v>
      </c>
      <c r="D537" s="24">
        <v>0.89500000000000002</v>
      </c>
      <c r="E537" s="24">
        <v>0.84</v>
      </c>
      <c r="F537" s="24">
        <v>0.85000000000000009</v>
      </c>
      <c r="G537" s="24">
        <v>0.83</v>
      </c>
      <c r="H537" s="24">
        <v>0.88425013905589589</v>
      </c>
      <c r="I537" s="24">
        <v>0.88</v>
      </c>
      <c r="J537" s="210">
        <v>1.01</v>
      </c>
      <c r="K537" s="24">
        <v>0.81000000000000016</v>
      </c>
      <c r="L537" s="24">
        <v>0.81000000000000016</v>
      </c>
      <c r="M537" s="24">
        <v>0.85000000000000009</v>
      </c>
      <c r="N537" s="24">
        <v>0.85000000000000009</v>
      </c>
      <c r="O537" s="24">
        <v>0.81000000000000016</v>
      </c>
      <c r="P537" s="24">
        <v>0.81000000000000016</v>
      </c>
      <c r="Q537" s="24">
        <v>0.84</v>
      </c>
      <c r="R537" s="24">
        <v>0.86</v>
      </c>
      <c r="S537" s="24">
        <v>0.79</v>
      </c>
      <c r="T537" s="24">
        <v>0.89</v>
      </c>
      <c r="U537" s="24">
        <v>0.88</v>
      </c>
      <c r="V537" s="24">
        <v>0.84</v>
      </c>
      <c r="W537" s="209">
        <v>1.0005999999999999</v>
      </c>
      <c r="X537" s="24">
        <v>0.86999999999999988</v>
      </c>
      <c r="Y537" s="24">
        <v>0.83617000000000019</v>
      </c>
      <c r="Z537" s="209">
        <v>0.96489999999999998</v>
      </c>
      <c r="AA537" s="24">
        <v>0.87500000000000011</v>
      </c>
      <c r="AB537" s="24">
        <v>0.77900000000000003</v>
      </c>
      <c r="AC537" s="24">
        <v>0.89331900000000009</v>
      </c>
      <c r="AD537" s="24">
        <v>0.89590000000000003</v>
      </c>
      <c r="AE537" s="209">
        <v>0.97</v>
      </c>
      <c r="AF537" s="210">
        <v>0.89700000000000002</v>
      </c>
      <c r="AG537" s="24">
        <v>0.85319999999999996</v>
      </c>
      <c r="AH537" s="24">
        <v>0.88540000000000008</v>
      </c>
      <c r="AI537" s="203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208" t="e">
        <v>#N/A</v>
      </c>
    </row>
    <row r="538" spans="1:65">
      <c r="A538" s="30"/>
      <c r="B538" s="19">
        <v>1</v>
      </c>
      <c r="C538" s="9">
        <v>3</v>
      </c>
      <c r="D538" s="24">
        <v>0.88600000000000001</v>
      </c>
      <c r="E538" s="24">
        <v>0.88</v>
      </c>
      <c r="F538" s="24">
        <v>0.85000000000000009</v>
      </c>
      <c r="G538" s="24">
        <v>0.83</v>
      </c>
      <c r="H538" s="24">
        <v>0.88994479996717979</v>
      </c>
      <c r="I538" s="210">
        <v>1.03</v>
      </c>
      <c r="J538" s="24">
        <v>0.84</v>
      </c>
      <c r="K538" s="24">
        <v>0.84</v>
      </c>
      <c r="L538" s="24">
        <v>0.84</v>
      </c>
      <c r="M538" s="24">
        <v>0.84</v>
      </c>
      <c r="N538" s="24">
        <v>0.84</v>
      </c>
      <c r="O538" s="24">
        <v>0.81000000000000016</v>
      </c>
      <c r="P538" s="24">
        <v>0.83</v>
      </c>
      <c r="Q538" s="24">
        <v>0.83</v>
      </c>
      <c r="R538" s="24">
        <v>0.85000000000000009</v>
      </c>
      <c r="S538" s="24">
        <v>0.81999999999999984</v>
      </c>
      <c r="T538" s="24">
        <v>0.86999999999999988</v>
      </c>
      <c r="U538" s="24">
        <v>0.89</v>
      </c>
      <c r="V538" s="24">
        <v>0.85000000000000009</v>
      </c>
      <c r="W538" s="209">
        <v>1.0092000000000001</v>
      </c>
      <c r="X538" s="24">
        <v>0.86999999999999988</v>
      </c>
      <c r="Y538" s="24">
        <v>0.83527000000000007</v>
      </c>
      <c r="Z538" s="209">
        <v>0.98899999999999999</v>
      </c>
      <c r="AA538" s="24">
        <v>0.84089999999999998</v>
      </c>
      <c r="AB538" s="24">
        <v>0.82199999999999995</v>
      </c>
      <c r="AC538" s="24">
        <v>0.96155649999999993</v>
      </c>
      <c r="AD538" s="24">
        <v>0.88129999999999997</v>
      </c>
      <c r="AE538" s="209">
        <v>0.89</v>
      </c>
      <c r="AF538" s="209">
        <v>0.93399999999999994</v>
      </c>
      <c r="AG538" s="24">
        <v>0.84519999999999995</v>
      </c>
      <c r="AH538" s="24">
        <v>0.8468</v>
      </c>
      <c r="AI538" s="203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208">
        <v>16</v>
      </c>
    </row>
    <row r="539" spans="1:65">
      <c r="A539" s="30"/>
      <c r="B539" s="19">
        <v>1</v>
      </c>
      <c r="C539" s="9">
        <v>4</v>
      </c>
      <c r="D539" s="24">
        <v>0.89400000000000002</v>
      </c>
      <c r="E539" s="24">
        <v>0.88</v>
      </c>
      <c r="F539" s="24">
        <v>0.86999999999999988</v>
      </c>
      <c r="G539" s="24">
        <v>0.84</v>
      </c>
      <c r="H539" s="24">
        <v>0.89208616555454789</v>
      </c>
      <c r="I539" s="210">
        <v>1.03</v>
      </c>
      <c r="J539" s="24">
        <v>0.84</v>
      </c>
      <c r="K539" s="24">
        <v>0.85000000000000009</v>
      </c>
      <c r="L539" s="24">
        <v>0.84</v>
      </c>
      <c r="M539" s="24">
        <v>0.85000000000000009</v>
      </c>
      <c r="N539" s="24">
        <v>0.81999999999999984</v>
      </c>
      <c r="O539" s="24">
        <v>0.81999999999999984</v>
      </c>
      <c r="P539" s="24">
        <v>0.81999999999999984</v>
      </c>
      <c r="Q539" s="24">
        <v>0.85000000000000009</v>
      </c>
      <c r="R539" s="24">
        <v>0.83</v>
      </c>
      <c r="S539" s="24">
        <v>0.83</v>
      </c>
      <c r="T539" s="24">
        <v>0.84</v>
      </c>
      <c r="U539" s="24">
        <v>0.88</v>
      </c>
      <c r="V539" s="24">
        <v>0.86</v>
      </c>
      <c r="W539" s="209">
        <v>1.0101</v>
      </c>
      <c r="X539" s="24">
        <v>0.88</v>
      </c>
      <c r="Y539" s="24">
        <v>0.83499000000000001</v>
      </c>
      <c r="Z539" s="209">
        <v>0.98899999999999999</v>
      </c>
      <c r="AA539" s="24">
        <v>0.85150000000000003</v>
      </c>
      <c r="AB539" s="24">
        <v>0.79699999999999993</v>
      </c>
      <c r="AC539" s="24">
        <v>0.93081100000000017</v>
      </c>
      <c r="AD539" s="24">
        <v>0.88339999999999996</v>
      </c>
      <c r="AE539" s="209">
        <v>0.6</v>
      </c>
      <c r="AF539" s="209">
        <v>0.93200000000000005</v>
      </c>
      <c r="AG539" s="24">
        <v>0.83890000000000009</v>
      </c>
      <c r="AH539" s="24">
        <v>0.87749999999999995</v>
      </c>
      <c r="AI539" s="203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208">
        <v>0.85485473932940648</v>
      </c>
    </row>
    <row r="540" spans="1:65">
      <c r="A540" s="30"/>
      <c r="B540" s="19">
        <v>1</v>
      </c>
      <c r="C540" s="9">
        <v>5</v>
      </c>
      <c r="D540" s="24">
        <v>0.90399999999999991</v>
      </c>
      <c r="E540" s="24">
        <v>0.88</v>
      </c>
      <c r="F540" s="24">
        <v>0.85000000000000009</v>
      </c>
      <c r="G540" s="24">
        <v>0.83</v>
      </c>
      <c r="H540" s="24">
        <v>0.8845962789893197</v>
      </c>
      <c r="I540" s="24">
        <v>0.90000000000000013</v>
      </c>
      <c r="J540" s="210">
        <v>1</v>
      </c>
      <c r="K540" s="24">
        <v>0.85000000000000009</v>
      </c>
      <c r="L540" s="24">
        <v>0.83</v>
      </c>
      <c r="M540" s="24">
        <v>0.83</v>
      </c>
      <c r="N540" s="24">
        <v>0.81999999999999984</v>
      </c>
      <c r="O540" s="24">
        <v>0.84</v>
      </c>
      <c r="P540" s="24">
        <v>0.81999999999999984</v>
      </c>
      <c r="Q540" s="24">
        <v>0.83</v>
      </c>
      <c r="R540" s="24">
        <v>0.86</v>
      </c>
      <c r="S540" s="24">
        <v>0.86</v>
      </c>
      <c r="T540" s="24">
        <v>0.89</v>
      </c>
      <c r="U540" s="24">
        <v>0.86999999999999988</v>
      </c>
      <c r="V540" s="24">
        <v>0.84</v>
      </c>
      <c r="W540" s="209">
        <v>1.012</v>
      </c>
      <c r="X540" s="24">
        <v>0.86999999999999988</v>
      </c>
      <c r="Y540" s="24">
        <v>0.83572000000000002</v>
      </c>
      <c r="Z540" s="209">
        <v>0.97089999999999999</v>
      </c>
      <c r="AA540" s="24">
        <v>0.85940000000000005</v>
      </c>
      <c r="AB540" s="24">
        <v>0.79600000000000004</v>
      </c>
      <c r="AC540" s="24">
        <v>0.87879600000000013</v>
      </c>
      <c r="AD540" s="24">
        <v>0.89350000000000007</v>
      </c>
      <c r="AE540" s="209">
        <v>0.64</v>
      </c>
      <c r="AF540" s="209">
        <v>0.92899999999999994</v>
      </c>
      <c r="AG540" s="24">
        <v>0.84989999999999999</v>
      </c>
      <c r="AH540" s="24">
        <v>0.87469999999999992</v>
      </c>
      <c r="AI540" s="203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208">
        <v>42</v>
      </c>
    </row>
    <row r="541" spans="1:65">
      <c r="A541" s="30"/>
      <c r="B541" s="19">
        <v>1</v>
      </c>
      <c r="C541" s="9">
        <v>6</v>
      </c>
      <c r="D541" s="24">
        <v>0.89400000000000002</v>
      </c>
      <c r="E541" s="24">
        <v>0.86999999999999988</v>
      </c>
      <c r="F541" s="24">
        <v>0.83</v>
      </c>
      <c r="G541" s="24">
        <v>0.84</v>
      </c>
      <c r="H541" s="24">
        <v>0.887986866829376</v>
      </c>
      <c r="I541" s="24">
        <v>0.88</v>
      </c>
      <c r="J541" s="24">
        <v>0.83</v>
      </c>
      <c r="K541" s="24">
        <v>0.86</v>
      </c>
      <c r="L541" s="24">
        <v>0.84</v>
      </c>
      <c r="M541" s="24">
        <v>0.85000000000000009</v>
      </c>
      <c r="N541" s="24">
        <v>0.83</v>
      </c>
      <c r="O541" s="24">
        <v>0.83</v>
      </c>
      <c r="P541" s="24">
        <v>0.83</v>
      </c>
      <c r="Q541" s="24">
        <v>0.86</v>
      </c>
      <c r="R541" s="24">
        <v>0.84</v>
      </c>
      <c r="S541" s="24">
        <v>0.86</v>
      </c>
      <c r="T541" s="24">
        <v>0.88</v>
      </c>
      <c r="U541" s="24">
        <v>0.88</v>
      </c>
      <c r="V541" s="24">
        <v>0.85000000000000009</v>
      </c>
      <c r="W541" s="209">
        <v>1.0073000000000001</v>
      </c>
      <c r="X541" s="24">
        <v>0.88</v>
      </c>
      <c r="Y541" s="24">
        <v>0.83540000000000003</v>
      </c>
      <c r="Z541" s="209">
        <v>0.96489999999999998</v>
      </c>
      <c r="AA541" s="24">
        <v>0.86660000000000004</v>
      </c>
      <c r="AB541" s="24">
        <v>0.78200000000000003</v>
      </c>
      <c r="AC541" s="24">
        <v>0.91829649999999996</v>
      </c>
      <c r="AD541" s="24">
        <v>0.8931</v>
      </c>
      <c r="AE541" s="209">
        <v>0.52</v>
      </c>
      <c r="AF541" s="209">
        <v>0.93399999999999994</v>
      </c>
      <c r="AG541" s="24">
        <v>0.84620000000000006</v>
      </c>
      <c r="AH541" s="24">
        <v>0.86169999999999991</v>
      </c>
      <c r="AI541" s="203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56"/>
    </row>
    <row r="542" spans="1:65">
      <c r="A542" s="30"/>
      <c r="B542" s="20" t="s">
        <v>277</v>
      </c>
      <c r="C542" s="12"/>
      <c r="D542" s="211">
        <v>0.89316666666666666</v>
      </c>
      <c r="E542" s="211">
        <v>0.8716666666666667</v>
      </c>
      <c r="F542" s="211">
        <v>0.82500000000000018</v>
      </c>
      <c r="G542" s="211">
        <v>0.83166666666666655</v>
      </c>
      <c r="H542" s="211">
        <v>0.8870599618939764</v>
      </c>
      <c r="I542" s="211">
        <v>0.92666666666666675</v>
      </c>
      <c r="J542" s="211">
        <v>0.91333333333333344</v>
      </c>
      <c r="K542" s="211">
        <v>0.83500000000000008</v>
      </c>
      <c r="L542" s="211">
        <v>0.83166666666666655</v>
      </c>
      <c r="M542" s="211">
        <v>0.84666666666666668</v>
      </c>
      <c r="N542" s="211">
        <v>0.83499999999999996</v>
      </c>
      <c r="O542" s="211">
        <v>0.82333333333333336</v>
      </c>
      <c r="P542" s="211">
        <v>0.82499999999999984</v>
      </c>
      <c r="Q542" s="211">
        <v>0.83666666666666678</v>
      </c>
      <c r="R542" s="211">
        <v>0.84500000000000008</v>
      </c>
      <c r="S542" s="211">
        <v>0.83333333333333337</v>
      </c>
      <c r="T542" s="211">
        <v>0.87</v>
      </c>
      <c r="U542" s="211">
        <v>0.8833333333333333</v>
      </c>
      <c r="V542" s="211">
        <v>0.84500000000000008</v>
      </c>
      <c r="W542" s="211">
        <v>1.0066999999999999</v>
      </c>
      <c r="X542" s="211">
        <v>0.875</v>
      </c>
      <c r="Y542" s="211">
        <v>0.83561333333333332</v>
      </c>
      <c r="Z542" s="211">
        <v>0.97493333333333332</v>
      </c>
      <c r="AA542" s="211">
        <v>0.85906666666666676</v>
      </c>
      <c r="AB542" s="211">
        <v>0.79783333333333328</v>
      </c>
      <c r="AC542" s="211">
        <v>0.91972133333333339</v>
      </c>
      <c r="AD542" s="211">
        <v>0.88834999999999997</v>
      </c>
      <c r="AE542" s="211">
        <v>0.67666666666666675</v>
      </c>
      <c r="AF542" s="211">
        <v>0.92649999999999999</v>
      </c>
      <c r="AG542" s="211">
        <v>0.84930000000000005</v>
      </c>
      <c r="AH542" s="211">
        <v>0.87013333333333331</v>
      </c>
      <c r="AI542" s="203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56"/>
    </row>
    <row r="543" spans="1:65">
      <c r="A543" s="30"/>
      <c r="B543" s="3" t="s">
        <v>278</v>
      </c>
      <c r="C543" s="29"/>
      <c r="D543" s="24">
        <v>0.89400000000000002</v>
      </c>
      <c r="E543" s="24">
        <v>0.88</v>
      </c>
      <c r="F543" s="24">
        <v>0.85000000000000009</v>
      </c>
      <c r="G543" s="24">
        <v>0.83</v>
      </c>
      <c r="H543" s="24">
        <v>0.8862915729093479</v>
      </c>
      <c r="I543" s="24">
        <v>0.89000000000000012</v>
      </c>
      <c r="J543" s="24">
        <v>0.89999999999999991</v>
      </c>
      <c r="K543" s="24">
        <v>0.84499999999999997</v>
      </c>
      <c r="L543" s="24">
        <v>0.83499999999999996</v>
      </c>
      <c r="M543" s="24">
        <v>0.85000000000000009</v>
      </c>
      <c r="N543" s="24">
        <v>0.83499999999999996</v>
      </c>
      <c r="O543" s="24">
        <v>0.82499999999999996</v>
      </c>
      <c r="P543" s="24">
        <v>0.82499999999999996</v>
      </c>
      <c r="Q543" s="24">
        <v>0.83499999999999996</v>
      </c>
      <c r="R543" s="24">
        <v>0.84499999999999997</v>
      </c>
      <c r="S543" s="24">
        <v>0.83499999999999996</v>
      </c>
      <c r="T543" s="24">
        <v>0.875</v>
      </c>
      <c r="U543" s="24">
        <v>0.88</v>
      </c>
      <c r="V543" s="24">
        <v>0.84499999999999997</v>
      </c>
      <c r="W543" s="24">
        <v>1.0082500000000001</v>
      </c>
      <c r="X543" s="24">
        <v>0.875</v>
      </c>
      <c r="Y543" s="24">
        <v>0.83556000000000008</v>
      </c>
      <c r="Z543" s="24">
        <v>0.97089999999999999</v>
      </c>
      <c r="AA543" s="24">
        <v>0.86020000000000008</v>
      </c>
      <c r="AB543" s="24">
        <v>0.79649999999999999</v>
      </c>
      <c r="AC543" s="24">
        <v>0.92455375000000006</v>
      </c>
      <c r="AD543" s="24">
        <v>0.88824999999999998</v>
      </c>
      <c r="AE543" s="24">
        <v>0.62</v>
      </c>
      <c r="AF543" s="24">
        <v>0.9325</v>
      </c>
      <c r="AG543" s="24">
        <v>0.84804999999999997</v>
      </c>
      <c r="AH543" s="24">
        <v>0.87469999999999992</v>
      </c>
      <c r="AI543" s="203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3" t="s">
        <v>279</v>
      </c>
      <c r="C544" s="29"/>
      <c r="D544" s="24">
        <v>6.705718952257563E-3</v>
      </c>
      <c r="E544" s="24">
        <v>1.602081978759724E-2</v>
      </c>
      <c r="F544" s="24">
        <v>6.2529992803453963E-2</v>
      </c>
      <c r="G544" s="24">
        <v>7.5277265270908512E-3</v>
      </c>
      <c r="H544" s="24">
        <v>3.4961190957851006E-3</v>
      </c>
      <c r="I544" s="24">
        <v>8.2381227635103055E-2</v>
      </c>
      <c r="J544" s="24">
        <v>8.5712698398000928E-2</v>
      </c>
      <c r="K544" s="24">
        <v>2.4289915602982212E-2</v>
      </c>
      <c r="L544" s="24">
        <v>1.1690451944500049E-2</v>
      </c>
      <c r="M544" s="24">
        <v>1.0327955589886476E-2</v>
      </c>
      <c r="N544" s="24">
        <v>1.3784048752090331E-2</v>
      </c>
      <c r="O544" s="24">
        <v>1.2110601416389885E-2</v>
      </c>
      <c r="P544" s="24">
        <v>1.0488088481701482E-2</v>
      </c>
      <c r="Q544" s="24">
        <v>1.7511900715418229E-2</v>
      </c>
      <c r="R544" s="24">
        <v>1.3784048752090243E-2</v>
      </c>
      <c r="S544" s="24">
        <v>2.6583202716502514E-2</v>
      </c>
      <c r="T544" s="24">
        <v>2.097617696340303E-2</v>
      </c>
      <c r="U544" s="24">
        <v>1.032795558988652E-2</v>
      </c>
      <c r="V544" s="24">
        <v>1.0488088481701546E-2</v>
      </c>
      <c r="W544" s="24">
        <v>4.8158073051151615E-3</v>
      </c>
      <c r="X544" s="24">
        <v>5.4772255750517264E-3</v>
      </c>
      <c r="Y544" s="24">
        <v>4.7752137822997811E-4</v>
      </c>
      <c r="Z544" s="24">
        <v>1.1221526931156328E-2</v>
      </c>
      <c r="AA544" s="24">
        <v>1.1846968669945385E-2</v>
      </c>
      <c r="AB544" s="24">
        <v>1.6533803756748358E-2</v>
      </c>
      <c r="AC544" s="24">
        <v>2.9992242906569409E-2</v>
      </c>
      <c r="AD544" s="24">
        <v>6.4806635462736654E-3</v>
      </c>
      <c r="AE544" s="24">
        <v>0.20944370763206668</v>
      </c>
      <c r="AF544" s="24">
        <v>1.457051817884317E-2</v>
      </c>
      <c r="AG544" s="24">
        <v>8.0219698329025927E-3</v>
      </c>
      <c r="AH544" s="24">
        <v>1.3744914210960614E-2</v>
      </c>
      <c r="AI544" s="203"/>
      <c r="AJ544" s="204"/>
      <c r="AK544" s="204"/>
      <c r="AL544" s="204"/>
      <c r="AM544" s="204"/>
      <c r="AN544" s="204"/>
      <c r="AO544" s="204"/>
      <c r="AP544" s="204"/>
      <c r="AQ544" s="204"/>
      <c r="AR544" s="204"/>
      <c r="AS544" s="204"/>
      <c r="AT544" s="204"/>
      <c r="AU544" s="204"/>
      <c r="AV544" s="204"/>
      <c r="AW544" s="204"/>
      <c r="AX544" s="204"/>
      <c r="AY544" s="204"/>
      <c r="AZ544" s="204"/>
      <c r="BA544" s="204"/>
      <c r="BB544" s="204"/>
      <c r="BC544" s="204"/>
      <c r="BD544" s="204"/>
      <c r="BE544" s="204"/>
      <c r="BF544" s="204"/>
      <c r="BG544" s="204"/>
      <c r="BH544" s="204"/>
      <c r="BI544" s="204"/>
      <c r="BJ544" s="204"/>
      <c r="BK544" s="204"/>
      <c r="BL544" s="204"/>
      <c r="BM544" s="56"/>
    </row>
    <row r="545" spans="1:65">
      <c r="A545" s="30"/>
      <c r="B545" s="3" t="s">
        <v>86</v>
      </c>
      <c r="C545" s="29"/>
      <c r="D545" s="13">
        <v>7.5078025216542971E-3</v>
      </c>
      <c r="E545" s="13">
        <v>1.8379525568945208E-2</v>
      </c>
      <c r="F545" s="13">
        <v>7.5793930670853271E-2</v>
      </c>
      <c r="G545" s="13">
        <v>9.0513745816723674E-3</v>
      </c>
      <c r="H545" s="13">
        <v>3.9412432597233666E-3</v>
      </c>
      <c r="I545" s="13">
        <v>8.890060536162199E-2</v>
      </c>
      <c r="J545" s="13">
        <v>9.384602014379663E-2</v>
      </c>
      <c r="K545" s="13">
        <v>2.9089719285008635E-2</v>
      </c>
      <c r="L545" s="13">
        <v>1.4056655644689438E-2</v>
      </c>
      <c r="M545" s="13">
        <v>1.2198372743960404E-2</v>
      </c>
      <c r="N545" s="13">
        <v>1.650784281687465E-2</v>
      </c>
      <c r="O545" s="13">
        <v>1.4709232489542369E-2</v>
      </c>
      <c r="P545" s="13">
        <v>1.2712834523274525E-2</v>
      </c>
      <c r="Q545" s="13">
        <v>2.0930558624005849E-2</v>
      </c>
      <c r="R545" s="13">
        <v>1.6312483730284308E-2</v>
      </c>
      <c r="S545" s="13">
        <v>3.1899843259803017E-2</v>
      </c>
      <c r="T545" s="13">
        <v>2.4110548233796585E-2</v>
      </c>
      <c r="U545" s="13">
        <v>1.1692025196097947E-2</v>
      </c>
      <c r="V545" s="13">
        <v>1.2411939031599461E-2</v>
      </c>
      <c r="W545" s="13">
        <v>4.7837561389839694E-3</v>
      </c>
      <c r="X545" s="13">
        <v>6.2596863714876874E-3</v>
      </c>
      <c r="Y545" s="13">
        <v>5.7146213347877579E-4</v>
      </c>
      <c r="Z545" s="13">
        <v>1.1510045402581026E-2</v>
      </c>
      <c r="AA545" s="13">
        <v>1.3790511411545922E-2</v>
      </c>
      <c r="AB545" s="13">
        <v>2.0723380518172164E-2</v>
      </c>
      <c r="AC545" s="13">
        <v>3.2610141593507391E-2</v>
      </c>
      <c r="AD545" s="13">
        <v>7.295169185876812E-3</v>
      </c>
      <c r="AE545" s="13">
        <v>0.30952272063852215</v>
      </c>
      <c r="AF545" s="13">
        <v>1.5726409259409789E-2</v>
      </c>
      <c r="AG545" s="13">
        <v>9.4453901246939736E-3</v>
      </c>
      <c r="AH545" s="13">
        <v>1.5796331072970366E-2</v>
      </c>
      <c r="AI545" s="149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280</v>
      </c>
      <c r="C546" s="29"/>
      <c r="D546" s="13">
        <v>4.4816885927677186E-2</v>
      </c>
      <c r="E546" s="13">
        <v>1.9666414144756894E-2</v>
      </c>
      <c r="F546" s="13">
        <v>-3.492375716700824E-2</v>
      </c>
      <c r="G546" s="13">
        <v>-2.7125161265327824E-2</v>
      </c>
      <c r="H546" s="13">
        <v>3.7673327505715726E-2</v>
      </c>
      <c r="I546" s="13">
        <v>8.4004830333622937E-2</v>
      </c>
      <c r="J546" s="13">
        <v>6.8407638530261439E-2</v>
      </c>
      <c r="K546" s="13">
        <v>-2.3225863314487172E-2</v>
      </c>
      <c r="L546" s="13">
        <v>-2.7125161265327824E-2</v>
      </c>
      <c r="M546" s="13">
        <v>-9.5783204865460547E-3</v>
      </c>
      <c r="N546" s="13">
        <v>-2.3225863314487394E-2</v>
      </c>
      <c r="O546" s="13">
        <v>-3.6873406142428622E-2</v>
      </c>
      <c r="P546" s="13">
        <v>-3.4923757167008573E-2</v>
      </c>
      <c r="Q546" s="13">
        <v>-2.1276214339067012E-2</v>
      </c>
      <c r="R546" s="13">
        <v>-1.1527969461966103E-2</v>
      </c>
      <c r="S546" s="13">
        <v>-2.5175512289907442E-2</v>
      </c>
      <c r="T546" s="13">
        <v>1.7716765169336623E-2</v>
      </c>
      <c r="U546" s="13">
        <v>3.3313956972698122E-2</v>
      </c>
      <c r="V546" s="13">
        <v>-1.1527969461966103E-2</v>
      </c>
      <c r="W546" s="13">
        <v>0.17762697413330009</v>
      </c>
      <c r="X546" s="13">
        <v>2.3565712095597213E-2</v>
      </c>
      <c r="Y546" s="13">
        <v>-2.2508392491532692E-2</v>
      </c>
      <c r="Z546" s="13">
        <v>0.14046666466179136</v>
      </c>
      <c r="AA546" s="13">
        <v>4.9270678905801724E-3</v>
      </c>
      <c r="AB546" s="13">
        <v>-6.6703035466357474E-2</v>
      </c>
      <c r="AC546" s="13">
        <v>7.5880253123251862E-2</v>
      </c>
      <c r="AD546" s="13">
        <v>3.9182400388712679E-2</v>
      </c>
      <c r="AE546" s="13">
        <v>-0.20844251597940477</v>
      </c>
      <c r="AF546" s="13">
        <v>8.3809865436080822E-2</v>
      </c>
      <c r="AG546" s="13">
        <v>-6.4978751053820227E-3</v>
      </c>
      <c r="AH546" s="13">
        <v>1.7872737087370139E-2</v>
      </c>
      <c r="AI546" s="149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281</v>
      </c>
      <c r="C547" s="47"/>
      <c r="D547" s="45">
        <v>1.22</v>
      </c>
      <c r="E547" s="45">
        <v>0.62</v>
      </c>
      <c r="F547" s="45">
        <v>0.67</v>
      </c>
      <c r="G547" s="45">
        <v>0.49</v>
      </c>
      <c r="H547" s="45">
        <v>1.05</v>
      </c>
      <c r="I547" s="45">
        <v>2.15</v>
      </c>
      <c r="J547" s="45">
        <v>1.78</v>
      </c>
      <c r="K547" s="45">
        <v>0.4</v>
      </c>
      <c r="L547" s="45">
        <v>0.49</v>
      </c>
      <c r="M547" s="45">
        <v>7.0000000000000007E-2</v>
      </c>
      <c r="N547" s="45">
        <v>0.4</v>
      </c>
      <c r="O547" s="45">
        <v>0.72</v>
      </c>
      <c r="P547" s="45">
        <v>0.67</v>
      </c>
      <c r="Q547" s="45">
        <v>0.35</v>
      </c>
      <c r="R547" s="45">
        <v>0.12</v>
      </c>
      <c r="S547" s="45">
        <v>0.44</v>
      </c>
      <c r="T547" s="45">
        <v>0.56999999999999995</v>
      </c>
      <c r="U547" s="45">
        <v>0.94</v>
      </c>
      <c r="V547" s="45">
        <v>0.12</v>
      </c>
      <c r="W547" s="45">
        <v>4.37</v>
      </c>
      <c r="X547" s="45">
        <v>0.71</v>
      </c>
      <c r="Y547" s="45">
        <v>0.38</v>
      </c>
      <c r="Z547" s="45">
        <v>3.49</v>
      </c>
      <c r="AA547" s="45">
        <v>0.27</v>
      </c>
      <c r="AB547" s="45">
        <v>1.43</v>
      </c>
      <c r="AC547" s="45">
        <v>1.95</v>
      </c>
      <c r="AD547" s="45">
        <v>1.08</v>
      </c>
      <c r="AE547" s="45">
        <v>4.79</v>
      </c>
      <c r="AF547" s="45">
        <v>2.14</v>
      </c>
      <c r="AG547" s="45">
        <v>0</v>
      </c>
      <c r="AH547" s="45">
        <v>0.57999999999999996</v>
      </c>
      <c r="AI547" s="149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BM548" s="55"/>
    </row>
    <row r="549" spans="1:65" ht="15">
      <c r="B549" s="8" t="s">
        <v>551</v>
      </c>
      <c r="BM549" s="28" t="s">
        <v>66</v>
      </c>
    </row>
    <row r="550" spans="1:65" ht="15">
      <c r="A550" s="25" t="s">
        <v>56</v>
      </c>
      <c r="B550" s="18" t="s">
        <v>111</v>
      </c>
      <c r="C550" s="15" t="s">
        <v>112</v>
      </c>
      <c r="D550" s="16" t="s">
        <v>229</v>
      </c>
      <c r="E550" s="17" t="s">
        <v>229</v>
      </c>
      <c r="F550" s="17" t="s">
        <v>229</v>
      </c>
      <c r="G550" s="17" t="s">
        <v>229</v>
      </c>
      <c r="H550" s="17" t="s">
        <v>229</v>
      </c>
      <c r="I550" s="17" t="s">
        <v>229</v>
      </c>
      <c r="J550" s="17" t="s">
        <v>229</v>
      </c>
      <c r="K550" s="17" t="s">
        <v>229</v>
      </c>
      <c r="L550" s="17" t="s">
        <v>229</v>
      </c>
      <c r="M550" s="17" t="s">
        <v>229</v>
      </c>
      <c r="N550" s="17" t="s">
        <v>229</v>
      </c>
      <c r="O550" s="17" t="s">
        <v>229</v>
      </c>
      <c r="P550" s="17" t="s">
        <v>229</v>
      </c>
      <c r="Q550" s="17" t="s">
        <v>229</v>
      </c>
      <c r="R550" s="17" t="s">
        <v>229</v>
      </c>
      <c r="S550" s="17" t="s">
        <v>229</v>
      </c>
      <c r="T550" s="17" t="s">
        <v>229</v>
      </c>
      <c r="U550" s="17" t="s">
        <v>229</v>
      </c>
      <c r="V550" s="17" t="s">
        <v>229</v>
      </c>
      <c r="W550" s="17" t="s">
        <v>229</v>
      </c>
      <c r="X550" s="17" t="s">
        <v>229</v>
      </c>
      <c r="Y550" s="17" t="s">
        <v>229</v>
      </c>
      <c r="Z550" s="17" t="s">
        <v>229</v>
      </c>
      <c r="AA550" s="17" t="s">
        <v>229</v>
      </c>
      <c r="AB550" s="17" t="s">
        <v>229</v>
      </c>
      <c r="AC550" s="17" t="s">
        <v>229</v>
      </c>
      <c r="AD550" s="17" t="s">
        <v>229</v>
      </c>
      <c r="AE550" s="17" t="s">
        <v>229</v>
      </c>
      <c r="AF550" s="17" t="s">
        <v>229</v>
      </c>
      <c r="AG550" s="17" t="s">
        <v>229</v>
      </c>
      <c r="AH550" s="17" t="s">
        <v>229</v>
      </c>
      <c r="AI550" s="149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230</v>
      </c>
      <c r="C551" s="9" t="s">
        <v>230</v>
      </c>
      <c r="D551" s="147" t="s">
        <v>232</v>
      </c>
      <c r="E551" s="148" t="s">
        <v>233</v>
      </c>
      <c r="F551" s="148" t="s">
        <v>234</v>
      </c>
      <c r="G551" s="148" t="s">
        <v>235</v>
      </c>
      <c r="H551" s="148" t="s">
        <v>236</v>
      </c>
      <c r="I551" s="148" t="s">
        <v>237</v>
      </c>
      <c r="J551" s="148" t="s">
        <v>238</v>
      </c>
      <c r="K551" s="148" t="s">
        <v>239</v>
      </c>
      <c r="L551" s="148" t="s">
        <v>240</v>
      </c>
      <c r="M551" s="148" t="s">
        <v>241</v>
      </c>
      <c r="N551" s="148" t="s">
        <v>242</v>
      </c>
      <c r="O551" s="148" t="s">
        <v>243</v>
      </c>
      <c r="P551" s="148" t="s">
        <v>244</v>
      </c>
      <c r="Q551" s="148" t="s">
        <v>246</v>
      </c>
      <c r="R551" s="148" t="s">
        <v>247</v>
      </c>
      <c r="S551" s="148" t="s">
        <v>249</v>
      </c>
      <c r="T551" s="148" t="s">
        <v>250</v>
      </c>
      <c r="U551" s="148" t="s">
        <v>306</v>
      </c>
      <c r="V551" s="148" t="s">
        <v>252</v>
      </c>
      <c r="W551" s="148" t="s">
        <v>253</v>
      </c>
      <c r="X551" s="148" t="s">
        <v>254</v>
      </c>
      <c r="Y551" s="148" t="s">
        <v>257</v>
      </c>
      <c r="Z551" s="148" t="s">
        <v>258</v>
      </c>
      <c r="AA551" s="148" t="s">
        <v>259</v>
      </c>
      <c r="AB551" s="148" t="s">
        <v>307</v>
      </c>
      <c r="AC551" s="148" t="s">
        <v>261</v>
      </c>
      <c r="AD551" s="148" t="s">
        <v>262</v>
      </c>
      <c r="AE551" s="148" t="s">
        <v>263</v>
      </c>
      <c r="AF551" s="148" t="s">
        <v>267</v>
      </c>
      <c r="AG551" s="148" t="s">
        <v>268</v>
      </c>
      <c r="AH551" s="148" t="s">
        <v>269</v>
      </c>
      <c r="AI551" s="149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309</v>
      </c>
      <c r="E552" s="11" t="s">
        <v>309</v>
      </c>
      <c r="F552" s="11" t="s">
        <v>309</v>
      </c>
      <c r="G552" s="11" t="s">
        <v>308</v>
      </c>
      <c r="H552" s="11" t="s">
        <v>115</v>
      </c>
      <c r="I552" s="11" t="s">
        <v>309</v>
      </c>
      <c r="J552" s="11" t="s">
        <v>308</v>
      </c>
      <c r="K552" s="11" t="s">
        <v>308</v>
      </c>
      <c r="L552" s="11" t="s">
        <v>309</v>
      </c>
      <c r="M552" s="11" t="s">
        <v>309</v>
      </c>
      <c r="N552" s="11" t="s">
        <v>309</v>
      </c>
      <c r="O552" s="11" t="s">
        <v>309</v>
      </c>
      <c r="P552" s="11" t="s">
        <v>309</v>
      </c>
      <c r="Q552" s="11" t="s">
        <v>309</v>
      </c>
      <c r="R552" s="11" t="s">
        <v>115</v>
      </c>
      <c r="S552" s="11" t="s">
        <v>308</v>
      </c>
      <c r="T552" s="11" t="s">
        <v>309</v>
      </c>
      <c r="U552" s="11" t="s">
        <v>309</v>
      </c>
      <c r="V552" s="11" t="s">
        <v>115</v>
      </c>
      <c r="W552" s="11" t="s">
        <v>115</v>
      </c>
      <c r="X552" s="11" t="s">
        <v>308</v>
      </c>
      <c r="Y552" s="11" t="s">
        <v>115</v>
      </c>
      <c r="Z552" s="11" t="s">
        <v>115</v>
      </c>
      <c r="AA552" s="11" t="s">
        <v>115</v>
      </c>
      <c r="AB552" s="11" t="s">
        <v>308</v>
      </c>
      <c r="AC552" s="11" t="s">
        <v>308</v>
      </c>
      <c r="AD552" s="11" t="s">
        <v>308</v>
      </c>
      <c r="AE552" s="11" t="s">
        <v>115</v>
      </c>
      <c r="AF552" s="11" t="s">
        <v>115</v>
      </c>
      <c r="AG552" s="11" t="s">
        <v>308</v>
      </c>
      <c r="AH552" s="11" t="s">
        <v>115</v>
      </c>
      <c r="AI552" s="149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149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05">
        <v>1.46E-2</v>
      </c>
      <c r="E554" s="205">
        <v>1.4500000000000001E-2</v>
      </c>
      <c r="F554" s="207">
        <v>0.01</v>
      </c>
      <c r="G554" s="205">
        <v>1.38E-2</v>
      </c>
      <c r="H554" s="205">
        <v>1.5048710267516349E-2</v>
      </c>
      <c r="I554" s="207">
        <v>1.6E-2</v>
      </c>
      <c r="J554" s="206">
        <v>1.23E-2</v>
      </c>
      <c r="K554" s="205">
        <v>1.43E-2</v>
      </c>
      <c r="L554" s="205">
        <v>1.4100000000000001E-2</v>
      </c>
      <c r="M554" s="205">
        <v>1.4100000000000001E-2</v>
      </c>
      <c r="N554" s="205">
        <v>1.4899999999999998E-2</v>
      </c>
      <c r="O554" s="205">
        <v>1.44E-2</v>
      </c>
      <c r="P554" s="205">
        <v>1.4200000000000001E-2</v>
      </c>
      <c r="Q554" s="206">
        <v>1.37E-2</v>
      </c>
      <c r="R554" s="205">
        <v>1.3599999999999999E-2</v>
      </c>
      <c r="S554" s="205">
        <v>1.4899999999999998E-2</v>
      </c>
      <c r="T554" s="205">
        <v>1.43E-2</v>
      </c>
      <c r="U554" s="205">
        <v>1.44E-2</v>
      </c>
      <c r="V554" s="205">
        <v>1.46E-2</v>
      </c>
      <c r="W554" s="205">
        <v>1.4099999999999998E-2</v>
      </c>
      <c r="X554" s="207">
        <v>1.687E-2</v>
      </c>
      <c r="Y554" s="205">
        <v>1.4156725E-2</v>
      </c>
      <c r="Z554" s="207">
        <v>1.55E-2</v>
      </c>
      <c r="AA554" s="205">
        <v>1.47E-2</v>
      </c>
      <c r="AB554" s="205">
        <v>1.4202530648468038E-2</v>
      </c>
      <c r="AC554" s="205">
        <v>1.4832E-2</v>
      </c>
      <c r="AD554" s="205">
        <v>1.35E-2</v>
      </c>
      <c r="AE554" s="205">
        <v>1.4200000000000001E-2</v>
      </c>
      <c r="AF554" s="205">
        <v>1.5300000000000001E-2</v>
      </c>
      <c r="AG554" s="205">
        <v>1.44E-2</v>
      </c>
      <c r="AH554" s="205">
        <v>1.4500000000000001E-2</v>
      </c>
      <c r="AI554" s="203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08">
        <v>1</v>
      </c>
    </row>
    <row r="555" spans="1:65">
      <c r="A555" s="30"/>
      <c r="B555" s="19">
        <v>1</v>
      </c>
      <c r="C555" s="9">
        <v>2</v>
      </c>
      <c r="D555" s="24">
        <v>1.4799999999999999E-2</v>
      </c>
      <c r="E555" s="24">
        <v>1.3999999999999999E-2</v>
      </c>
      <c r="F555" s="209">
        <v>0.01</v>
      </c>
      <c r="G555" s="24">
        <v>1.4100000000000001E-2</v>
      </c>
      <c r="H555" s="24">
        <v>1.4270888821744345E-2</v>
      </c>
      <c r="I555" s="209">
        <v>1.5699999999999999E-2</v>
      </c>
      <c r="J555" s="210">
        <v>1.2500000000000001E-2</v>
      </c>
      <c r="K555" s="24">
        <v>1.46E-2</v>
      </c>
      <c r="L555" s="24">
        <v>1.38E-2</v>
      </c>
      <c r="M555" s="24">
        <v>1.4200000000000001E-2</v>
      </c>
      <c r="N555" s="24">
        <v>1.4899999999999998E-2</v>
      </c>
      <c r="O555" s="24">
        <v>1.4100000000000001E-2</v>
      </c>
      <c r="P555" s="24">
        <v>1.37E-2</v>
      </c>
      <c r="Q555" s="24">
        <v>1.5300000000000001E-2</v>
      </c>
      <c r="R555" s="24">
        <v>1.4200000000000001E-2</v>
      </c>
      <c r="S555" s="24">
        <v>1.3999999999999999E-2</v>
      </c>
      <c r="T555" s="24">
        <v>1.4899999999999998E-2</v>
      </c>
      <c r="U555" s="24">
        <v>1.4500000000000001E-2</v>
      </c>
      <c r="V555" s="24">
        <v>1.47E-2</v>
      </c>
      <c r="W555" s="24">
        <v>1.4200000000000001E-2</v>
      </c>
      <c r="X555" s="209">
        <v>1.6690000000000003E-2</v>
      </c>
      <c r="Y555" s="24">
        <v>1.4274600000000002E-2</v>
      </c>
      <c r="Z555" s="209">
        <v>1.55E-2</v>
      </c>
      <c r="AA555" s="24">
        <v>1.4899999999999998E-2</v>
      </c>
      <c r="AB555" s="24">
        <v>1.3819491374370479E-2</v>
      </c>
      <c r="AC555" s="24">
        <v>1.4626E-2</v>
      </c>
      <c r="AD555" s="24">
        <v>1.37E-2</v>
      </c>
      <c r="AE555" s="210">
        <v>1.5899999999999997E-2</v>
      </c>
      <c r="AF555" s="24">
        <v>1.4899999999999998E-2</v>
      </c>
      <c r="AG555" s="24">
        <v>1.4100000000000001E-2</v>
      </c>
      <c r="AH555" s="24">
        <v>1.47E-2</v>
      </c>
      <c r="AI555" s="203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8">
        <v>21</v>
      </c>
    </row>
    <row r="556" spans="1:65">
      <c r="A556" s="30"/>
      <c r="B556" s="19">
        <v>1</v>
      </c>
      <c r="C556" s="9">
        <v>3</v>
      </c>
      <c r="D556" s="24">
        <v>1.47E-2</v>
      </c>
      <c r="E556" s="24">
        <v>1.44E-2</v>
      </c>
      <c r="F556" s="209">
        <v>0.01</v>
      </c>
      <c r="G556" s="24">
        <v>1.3999999999999999E-2</v>
      </c>
      <c r="H556" s="24">
        <v>1.4523239350631552E-2</v>
      </c>
      <c r="I556" s="209">
        <v>1.5100000000000001E-2</v>
      </c>
      <c r="J556" s="24">
        <v>1.4799999999999999E-2</v>
      </c>
      <c r="K556" s="24">
        <v>1.43E-2</v>
      </c>
      <c r="L556" s="24">
        <v>1.4100000000000001E-2</v>
      </c>
      <c r="M556" s="24">
        <v>1.3599999999999999E-2</v>
      </c>
      <c r="N556" s="24">
        <v>1.47E-2</v>
      </c>
      <c r="O556" s="24">
        <v>1.46E-2</v>
      </c>
      <c r="P556" s="24">
        <v>1.3899999999999999E-2</v>
      </c>
      <c r="Q556" s="24">
        <v>1.5200000000000002E-2</v>
      </c>
      <c r="R556" s="24">
        <v>1.3999999999999999E-2</v>
      </c>
      <c r="S556" s="24">
        <v>1.4500000000000001E-2</v>
      </c>
      <c r="T556" s="24">
        <v>1.4500000000000001E-2</v>
      </c>
      <c r="U556" s="24">
        <v>1.44E-2</v>
      </c>
      <c r="V556" s="24">
        <v>1.46E-2</v>
      </c>
      <c r="W556" s="24">
        <v>1.43E-2</v>
      </c>
      <c r="X556" s="209">
        <v>1.6640000000000002E-2</v>
      </c>
      <c r="Y556" s="24">
        <v>1.4264349999999995E-2</v>
      </c>
      <c r="Z556" s="209">
        <v>1.6299999999999999E-2</v>
      </c>
      <c r="AA556" s="24">
        <v>1.44E-2</v>
      </c>
      <c r="AB556" s="24">
        <v>1.48876357188474E-2</v>
      </c>
      <c r="AC556" s="24">
        <v>1.52955E-2</v>
      </c>
      <c r="AD556" s="24">
        <v>1.3200000000000002E-2</v>
      </c>
      <c r="AE556" s="24">
        <v>1.4999999999999999E-2</v>
      </c>
      <c r="AF556" s="24">
        <v>1.5599999999999999E-2</v>
      </c>
      <c r="AG556" s="24">
        <v>1.4100000000000001E-2</v>
      </c>
      <c r="AH556" s="24">
        <v>1.3999999999999999E-2</v>
      </c>
      <c r="AI556" s="203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8">
        <v>16</v>
      </c>
    </row>
    <row r="557" spans="1:65">
      <c r="A557" s="30"/>
      <c r="B557" s="19">
        <v>1</v>
      </c>
      <c r="C557" s="9">
        <v>4</v>
      </c>
      <c r="D557" s="24">
        <v>1.4799999999999999E-2</v>
      </c>
      <c r="E557" s="24">
        <v>1.43E-2</v>
      </c>
      <c r="F557" s="209">
        <v>0.01</v>
      </c>
      <c r="G557" s="24">
        <v>1.4100000000000001E-2</v>
      </c>
      <c r="H557" s="24">
        <v>1.4828655258470783E-2</v>
      </c>
      <c r="I557" s="209">
        <v>1.6E-2</v>
      </c>
      <c r="J557" s="24">
        <v>1.5599999999999999E-2</v>
      </c>
      <c r="K557" s="24">
        <v>1.44E-2</v>
      </c>
      <c r="L557" s="24">
        <v>1.4200000000000001E-2</v>
      </c>
      <c r="M557" s="24">
        <v>1.3899999999999999E-2</v>
      </c>
      <c r="N557" s="24">
        <v>1.43E-2</v>
      </c>
      <c r="O557" s="24">
        <v>1.46E-2</v>
      </c>
      <c r="P557" s="24">
        <v>1.38E-2</v>
      </c>
      <c r="Q557" s="24">
        <v>1.55E-2</v>
      </c>
      <c r="R557" s="24">
        <v>1.38E-2</v>
      </c>
      <c r="S557" s="24">
        <v>1.46E-2</v>
      </c>
      <c r="T557" s="24">
        <v>1.4200000000000001E-2</v>
      </c>
      <c r="U557" s="24">
        <v>1.43E-2</v>
      </c>
      <c r="V557" s="24">
        <v>1.4799999999999999E-2</v>
      </c>
      <c r="W557" s="24">
        <v>1.43E-2</v>
      </c>
      <c r="X557" s="209">
        <v>1.6690000000000003E-2</v>
      </c>
      <c r="Y557" s="24">
        <v>1.4101700000000002E-2</v>
      </c>
      <c r="Z557" s="209">
        <v>1.55E-2</v>
      </c>
      <c r="AA557" s="24">
        <v>1.4500000000000001E-2</v>
      </c>
      <c r="AB557" s="24">
        <v>1.4198572992511919E-2</v>
      </c>
      <c r="AC557" s="24">
        <v>1.52955E-2</v>
      </c>
      <c r="AD557" s="24">
        <v>1.35E-2</v>
      </c>
      <c r="AE557" s="24">
        <v>1.38E-2</v>
      </c>
      <c r="AF557" s="24">
        <v>1.5200000000000002E-2</v>
      </c>
      <c r="AG557" s="24">
        <v>1.37E-2</v>
      </c>
      <c r="AH557" s="24">
        <v>1.44E-2</v>
      </c>
      <c r="AI557" s="203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8">
        <v>1.4407413825314816E-2</v>
      </c>
    </row>
    <row r="558" spans="1:65">
      <c r="A558" s="30"/>
      <c r="B558" s="19">
        <v>1</v>
      </c>
      <c r="C558" s="9">
        <v>5</v>
      </c>
      <c r="D558" s="24">
        <v>1.4999999999999999E-2</v>
      </c>
      <c r="E558" s="24">
        <v>1.43E-2</v>
      </c>
      <c r="F558" s="209">
        <v>0.01</v>
      </c>
      <c r="G558" s="24">
        <v>1.3999999999999999E-2</v>
      </c>
      <c r="H558" s="24">
        <v>1.4548086395659025E-2</v>
      </c>
      <c r="I558" s="209">
        <v>1.7000000000000001E-2</v>
      </c>
      <c r="J558" s="24">
        <v>1.2999999999999999E-2</v>
      </c>
      <c r="K558" s="24">
        <v>1.4200000000000001E-2</v>
      </c>
      <c r="L558" s="24">
        <v>1.3999999999999999E-2</v>
      </c>
      <c r="M558" s="24">
        <v>1.37E-2</v>
      </c>
      <c r="N558" s="24">
        <v>1.4500000000000001E-2</v>
      </c>
      <c r="O558" s="24">
        <v>1.43E-2</v>
      </c>
      <c r="P558" s="24">
        <v>1.3899999999999999E-2</v>
      </c>
      <c r="Q558" s="24">
        <v>1.5300000000000001E-2</v>
      </c>
      <c r="R558" s="24">
        <v>1.4200000000000001E-2</v>
      </c>
      <c r="S558" s="24">
        <v>1.5200000000000002E-2</v>
      </c>
      <c r="T558" s="24">
        <v>1.4999999999999999E-2</v>
      </c>
      <c r="U558" s="24">
        <v>1.44E-2</v>
      </c>
      <c r="V558" s="24">
        <v>1.4500000000000001E-2</v>
      </c>
      <c r="W558" s="24">
        <v>1.44E-2</v>
      </c>
      <c r="X558" s="209">
        <v>1.685E-2</v>
      </c>
      <c r="Y558" s="24">
        <v>1.4199199999999999E-2</v>
      </c>
      <c r="Z558" s="209">
        <v>1.55E-2</v>
      </c>
      <c r="AA558" s="24">
        <v>1.47E-2</v>
      </c>
      <c r="AB558" s="24">
        <v>1.338237736348344E-2</v>
      </c>
      <c r="AC558" s="24">
        <v>1.4420000000000001E-2</v>
      </c>
      <c r="AD558" s="24">
        <v>1.37E-2</v>
      </c>
      <c r="AE558" s="24">
        <v>1.3899999999999999E-2</v>
      </c>
      <c r="AF558" s="24">
        <v>1.5300000000000001E-2</v>
      </c>
      <c r="AG558" s="24">
        <v>1.37E-2</v>
      </c>
      <c r="AH558" s="24">
        <v>1.44E-2</v>
      </c>
      <c r="AI558" s="203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8">
        <v>43</v>
      </c>
    </row>
    <row r="559" spans="1:65">
      <c r="A559" s="30"/>
      <c r="B559" s="19">
        <v>1</v>
      </c>
      <c r="C559" s="9">
        <v>6</v>
      </c>
      <c r="D559" s="24">
        <v>1.4799999999999999E-2</v>
      </c>
      <c r="E559" s="24">
        <v>1.43E-2</v>
      </c>
      <c r="F559" s="209">
        <v>0.01</v>
      </c>
      <c r="G559" s="24">
        <v>1.3999999999999999E-2</v>
      </c>
      <c r="H559" s="24">
        <v>1.5041963353825094E-2</v>
      </c>
      <c r="I559" s="209">
        <v>1.6E-2</v>
      </c>
      <c r="J559" s="24">
        <v>1.55E-2</v>
      </c>
      <c r="K559" s="24">
        <v>1.43E-2</v>
      </c>
      <c r="L559" s="24">
        <v>1.3999999999999999E-2</v>
      </c>
      <c r="M559" s="24">
        <v>1.37E-2</v>
      </c>
      <c r="N559" s="24">
        <v>1.46E-2</v>
      </c>
      <c r="O559" s="24">
        <v>1.4200000000000001E-2</v>
      </c>
      <c r="P559" s="24">
        <v>1.37E-2</v>
      </c>
      <c r="Q559" s="24">
        <v>1.5300000000000001E-2</v>
      </c>
      <c r="R559" s="24">
        <v>1.44E-2</v>
      </c>
      <c r="S559" s="24">
        <v>1.5100000000000001E-2</v>
      </c>
      <c r="T559" s="24">
        <v>1.4799999999999999E-2</v>
      </c>
      <c r="U559" s="24">
        <v>1.43E-2</v>
      </c>
      <c r="V559" s="24">
        <v>1.46E-2</v>
      </c>
      <c r="W559" s="24">
        <v>1.4200000000000001E-2</v>
      </c>
      <c r="X559" s="209">
        <v>1.6659999999999998E-2</v>
      </c>
      <c r="Y559" s="24">
        <v>1.4224374999999997E-2</v>
      </c>
      <c r="Z559" s="209">
        <v>1.6299999999999999E-2</v>
      </c>
      <c r="AA559" s="24">
        <v>1.4800000000000002E-2</v>
      </c>
      <c r="AB559" s="24">
        <v>1.562293815547152E-2</v>
      </c>
      <c r="AC559" s="24">
        <v>1.4626E-2</v>
      </c>
      <c r="AD559" s="24">
        <v>1.35E-2</v>
      </c>
      <c r="AE559" s="24">
        <v>1.38E-2</v>
      </c>
      <c r="AF559" s="24">
        <v>1.5100000000000001E-2</v>
      </c>
      <c r="AG559" s="24">
        <v>1.44E-2</v>
      </c>
      <c r="AH559" s="24">
        <v>1.4200000000000001E-2</v>
      </c>
      <c r="AI559" s="203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20" t="s">
        <v>277</v>
      </c>
      <c r="C560" s="12"/>
      <c r="D560" s="211">
        <v>1.4783333333333331E-2</v>
      </c>
      <c r="E560" s="211">
        <v>1.4299999999999998E-2</v>
      </c>
      <c r="F560" s="211">
        <v>0.01</v>
      </c>
      <c r="G560" s="211">
        <v>1.4E-2</v>
      </c>
      <c r="H560" s="211">
        <v>1.4710257241307858E-2</v>
      </c>
      <c r="I560" s="211">
        <v>1.5966666666666667E-2</v>
      </c>
      <c r="J560" s="211">
        <v>1.3949999999999999E-2</v>
      </c>
      <c r="K560" s="211">
        <v>1.4350000000000002E-2</v>
      </c>
      <c r="L560" s="211">
        <v>1.4033333333333333E-2</v>
      </c>
      <c r="M560" s="211">
        <v>1.3866666666666668E-2</v>
      </c>
      <c r="N560" s="211">
        <v>1.4650000000000002E-2</v>
      </c>
      <c r="O560" s="211">
        <v>1.4366666666666668E-2</v>
      </c>
      <c r="P560" s="211">
        <v>1.3866666666666668E-2</v>
      </c>
      <c r="Q560" s="211">
        <v>1.5050000000000003E-2</v>
      </c>
      <c r="R560" s="211">
        <v>1.4033333333333333E-2</v>
      </c>
      <c r="S560" s="211">
        <v>1.4716666666666668E-2</v>
      </c>
      <c r="T560" s="211">
        <v>1.4616666666666665E-2</v>
      </c>
      <c r="U560" s="211">
        <v>1.4383333333333337E-2</v>
      </c>
      <c r="V560" s="211">
        <v>1.4633333333333333E-2</v>
      </c>
      <c r="W560" s="211">
        <v>1.4250000000000001E-2</v>
      </c>
      <c r="X560" s="211">
        <v>1.6733333333333333E-2</v>
      </c>
      <c r="Y560" s="211">
        <v>1.4203491666666665E-2</v>
      </c>
      <c r="Z560" s="211">
        <v>1.5766666666666665E-2</v>
      </c>
      <c r="AA560" s="211">
        <v>1.4666666666666668E-2</v>
      </c>
      <c r="AB560" s="211">
        <v>1.4352257708858798E-2</v>
      </c>
      <c r="AC560" s="211">
        <v>1.4849166666666668E-2</v>
      </c>
      <c r="AD560" s="211">
        <v>1.3516666666666668E-2</v>
      </c>
      <c r="AE560" s="211">
        <v>1.4433333333333334E-2</v>
      </c>
      <c r="AF560" s="211">
        <v>1.5233333333333335E-2</v>
      </c>
      <c r="AG560" s="211">
        <v>1.4066666666666667E-2</v>
      </c>
      <c r="AH560" s="211">
        <v>1.4366666666666666E-2</v>
      </c>
      <c r="AI560" s="203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278</v>
      </c>
      <c r="C561" s="29"/>
      <c r="D561" s="24">
        <v>1.4799999999999999E-2</v>
      </c>
      <c r="E561" s="24">
        <v>1.43E-2</v>
      </c>
      <c r="F561" s="24">
        <v>0.01</v>
      </c>
      <c r="G561" s="24">
        <v>1.3999999999999999E-2</v>
      </c>
      <c r="H561" s="24">
        <v>1.4688370827064904E-2</v>
      </c>
      <c r="I561" s="24">
        <v>1.6E-2</v>
      </c>
      <c r="J561" s="24">
        <v>1.3899999999999999E-2</v>
      </c>
      <c r="K561" s="24">
        <v>1.43E-2</v>
      </c>
      <c r="L561" s="24">
        <v>1.405E-2</v>
      </c>
      <c r="M561" s="24">
        <v>1.38E-2</v>
      </c>
      <c r="N561" s="24">
        <v>1.465E-2</v>
      </c>
      <c r="O561" s="24">
        <v>1.435E-2</v>
      </c>
      <c r="P561" s="24">
        <v>1.3849999999999999E-2</v>
      </c>
      <c r="Q561" s="24">
        <v>1.5300000000000001E-2</v>
      </c>
      <c r="R561" s="24">
        <v>1.41E-2</v>
      </c>
      <c r="S561" s="24">
        <v>1.4749999999999999E-2</v>
      </c>
      <c r="T561" s="24">
        <v>1.465E-2</v>
      </c>
      <c r="U561" s="24">
        <v>1.44E-2</v>
      </c>
      <c r="V561" s="24">
        <v>1.46E-2</v>
      </c>
      <c r="W561" s="24">
        <v>1.4250000000000001E-2</v>
      </c>
      <c r="X561" s="24">
        <v>1.6690000000000003E-2</v>
      </c>
      <c r="Y561" s="24">
        <v>1.4211787499999998E-2</v>
      </c>
      <c r="Z561" s="24">
        <v>1.55E-2</v>
      </c>
      <c r="AA561" s="24">
        <v>1.47E-2</v>
      </c>
      <c r="AB561" s="24">
        <v>1.4200551820489979E-2</v>
      </c>
      <c r="AC561" s="24">
        <v>1.4728999999999999E-2</v>
      </c>
      <c r="AD561" s="24">
        <v>1.35E-2</v>
      </c>
      <c r="AE561" s="24">
        <v>1.405E-2</v>
      </c>
      <c r="AF561" s="24">
        <v>1.5250000000000001E-2</v>
      </c>
      <c r="AG561" s="24">
        <v>1.4100000000000001E-2</v>
      </c>
      <c r="AH561" s="24">
        <v>1.44E-2</v>
      </c>
      <c r="AI561" s="203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279</v>
      </c>
      <c r="C562" s="29"/>
      <c r="D562" s="24">
        <v>1.3291601358251235E-4</v>
      </c>
      <c r="E562" s="24">
        <v>1.6733200530681574E-4</v>
      </c>
      <c r="F562" s="24">
        <v>0</v>
      </c>
      <c r="G562" s="24">
        <v>1.0954451150103382E-4</v>
      </c>
      <c r="H562" s="24">
        <v>3.1397998955994222E-4</v>
      </c>
      <c r="I562" s="24">
        <v>6.1535897382476441E-4</v>
      </c>
      <c r="J562" s="24">
        <v>1.5215124054702934E-3</v>
      </c>
      <c r="K562" s="24">
        <v>1.3784048752090201E-4</v>
      </c>
      <c r="L562" s="24">
        <v>1.3662601021279533E-4</v>
      </c>
      <c r="M562" s="24">
        <v>2.4221202832779988E-4</v>
      </c>
      <c r="N562" s="24">
        <v>2.3452078799117058E-4</v>
      </c>
      <c r="O562" s="24">
        <v>2.0655911179772842E-4</v>
      </c>
      <c r="P562" s="24">
        <v>1.8618986725025264E-4</v>
      </c>
      <c r="Q562" s="24">
        <v>6.6858058601787138E-4</v>
      </c>
      <c r="R562" s="24">
        <v>2.9439202887759528E-4</v>
      </c>
      <c r="S562" s="24">
        <v>4.4459719597256492E-4</v>
      </c>
      <c r="T562" s="24">
        <v>3.3115957885386028E-4</v>
      </c>
      <c r="U562" s="24">
        <v>7.527726527090819E-5</v>
      </c>
      <c r="V562" s="24">
        <v>1.0327955589886382E-4</v>
      </c>
      <c r="W562" s="24">
        <v>1.0488088481701551E-4</v>
      </c>
      <c r="X562" s="24">
        <v>1.0013324456276514E-4</v>
      </c>
      <c r="Y562" s="24">
        <v>6.5974735063253621E-5</v>
      </c>
      <c r="Z562" s="24">
        <v>4.1311822359545706E-4</v>
      </c>
      <c r="AA562" s="24">
        <v>1.861898672502524E-4</v>
      </c>
      <c r="AB562" s="24">
        <v>7.9646763237995865E-4</v>
      </c>
      <c r="AC562" s="24">
        <v>3.6946240223690772E-4</v>
      </c>
      <c r="AD562" s="24">
        <v>1.8348478592697138E-4</v>
      </c>
      <c r="AE562" s="24">
        <v>8.5009803356240359E-4</v>
      </c>
      <c r="AF562" s="24">
        <v>2.3380903889000271E-4</v>
      </c>
      <c r="AG562" s="24">
        <v>3.1411250638372631E-4</v>
      </c>
      <c r="AH562" s="24">
        <v>2.4221202832779958E-4</v>
      </c>
      <c r="AI562" s="203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86</v>
      </c>
      <c r="C563" s="29"/>
      <c r="D563" s="13">
        <v>8.9909366572161701E-3</v>
      </c>
      <c r="E563" s="13">
        <v>1.1701538832644458E-2</v>
      </c>
      <c r="F563" s="13">
        <v>0</v>
      </c>
      <c r="G563" s="13">
        <v>7.8246079643595583E-3</v>
      </c>
      <c r="H563" s="13">
        <v>2.1344289525967997E-2</v>
      </c>
      <c r="I563" s="13">
        <v>3.8540228005726374E-2</v>
      </c>
      <c r="J563" s="13">
        <v>0.10906898963944757</v>
      </c>
      <c r="K563" s="13">
        <v>9.6056088864740069E-3</v>
      </c>
      <c r="L563" s="13">
        <v>9.735820205187316E-3</v>
      </c>
      <c r="M563" s="13">
        <v>1.7467213581331721E-2</v>
      </c>
      <c r="N563" s="13">
        <v>1.6008244914073076E-2</v>
      </c>
      <c r="O563" s="13">
        <v>1.4377664394273439E-2</v>
      </c>
      <c r="P563" s="13">
        <v>1.3427153888239372E-2</v>
      </c>
      <c r="Q563" s="13">
        <v>4.4423959203845266E-2</v>
      </c>
      <c r="R563" s="13">
        <v>2.0978054314317953E-2</v>
      </c>
      <c r="S563" s="13">
        <v>3.0210454992473264E-2</v>
      </c>
      <c r="T563" s="13">
        <v>2.2656299579511537E-2</v>
      </c>
      <c r="U563" s="13">
        <v>5.2336453259032335E-3</v>
      </c>
      <c r="V563" s="13">
        <v>7.0578284213346576E-3</v>
      </c>
      <c r="W563" s="13">
        <v>7.3600620924221408E-3</v>
      </c>
      <c r="X563" s="13">
        <v>5.9840584400058846E-3</v>
      </c>
      <c r="Y563" s="13">
        <v>4.6449659429931463E-3</v>
      </c>
      <c r="Z563" s="13">
        <v>2.620200149654062E-2</v>
      </c>
      <c r="AA563" s="13">
        <v>1.2694763676153572E-2</v>
      </c>
      <c r="AB563" s="13">
        <v>5.5494239898461854E-2</v>
      </c>
      <c r="AC563" s="13">
        <v>2.4881019287518336E-2</v>
      </c>
      <c r="AD563" s="13">
        <v>1.357470672702624E-2</v>
      </c>
      <c r="AE563" s="13">
        <v>5.8898247129034888E-2</v>
      </c>
      <c r="AF563" s="13">
        <v>1.5348514587965165E-2</v>
      </c>
      <c r="AG563" s="13">
        <v>2.2330272965667749E-2</v>
      </c>
      <c r="AH563" s="13">
        <v>1.6859305916088137E-2</v>
      </c>
      <c r="AI563" s="149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280</v>
      </c>
      <c r="C564" s="29"/>
      <c r="D564" s="13">
        <v>2.6092087905325467E-2</v>
      </c>
      <c r="E564" s="13">
        <v>-7.4554549912408952E-3</v>
      </c>
      <c r="F564" s="13">
        <v>-0.30591290558828033</v>
      </c>
      <c r="G564" s="13">
        <v>-2.8278067823592434E-2</v>
      </c>
      <c r="H564" s="13">
        <v>2.1019970666833032E-2</v>
      </c>
      <c r="I564" s="13">
        <v>0.10822572741071257</v>
      </c>
      <c r="J564" s="13">
        <v>-3.1748503295651154E-2</v>
      </c>
      <c r="K564" s="13">
        <v>-3.9850195191821758E-3</v>
      </c>
      <c r="L564" s="13">
        <v>-2.5964444175553325E-2</v>
      </c>
      <c r="M564" s="13">
        <v>-3.7532562415748649E-2</v>
      </c>
      <c r="N564" s="13">
        <v>1.6837593313169474E-2</v>
      </c>
      <c r="O564" s="13">
        <v>-2.8282076951625656E-3</v>
      </c>
      <c r="P564" s="13">
        <v>-3.7532562415748649E-2</v>
      </c>
      <c r="Q564" s="13">
        <v>4.4601077089638341E-2</v>
      </c>
      <c r="R564" s="13">
        <v>-2.5964444175553325E-2</v>
      </c>
      <c r="S564" s="13">
        <v>2.1464840609247471E-2</v>
      </c>
      <c r="T564" s="13">
        <v>1.4523969665130254E-2</v>
      </c>
      <c r="U564" s="13">
        <v>-1.6713958711429555E-3</v>
      </c>
      <c r="V564" s="13">
        <v>1.5680781489149753E-2</v>
      </c>
      <c r="W564" s="13">
        <v>-1.0925890463299393E-2</v>
      </c>
      <c r="X564" s="13">
        <v>0.16143907131561086</v>
      </c>
      <c r="Y564" s="13">
        <v>-1.4153973858226032E-2</v>
      </c>
      <c r="Z564" s="13">
        <v>9.4343985522477913E-2</v>
      </c>
      <c r="AA564" s="13">
        <v>1.7994405137188973E-2</v>
      </c>
      <c r="AB564" s="13">
        <v>-3.8283148609991047E-3</v>
      </c>
      <c r="AC564" s="13">
        <v>3.0661494610202844E-2</v>
      </c>
      <c r="AD564" s="13">
        <v>-6.1825610720158797E-2</v>
      </c>
      <c r="AE564" s="13">
        <v>1.7990396009155418E-3</v>
      </c>
      <c r="AF564" s="13">
        <v>5.7326007153853054E-2</v>
      </c>
      <c r="AG564" s="13">
        <v>-2.3650820527514327E-2</v>
      </c>
      <c r="AH564" s="13">
        <v>-2.8282076951626767E-3</v>
      </c>
      <c r="AI564" s="149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46" t="s">
        <v>281</v>
      </c>
      <c r="C565" s="47"/>
      <c r="D565" s="45">
        <v>0.84</v>
      </c>
      <c r="E565" s="45">
        <v>0.13</v>
      </c>
      <c r="F565" s="45">
        <v>8.83</v>
      </c>
      <c r="G565" s="45">
        <v>0.74</v>
      </c>
      <c r="H565" s="45">
        <v>0.7</v>
      </c>
      <c r="I565" s="45">
        <v>3.24</v>
      </c>
      <c r="J565" s="45">
        <v>0.84</v>
      </c>
      <c r="K565" s="45">
        <v>0.03</v>
      </c>
      <c r="L565" s="45">
        <v>0.67</v>
      </c>
      <c r="M565" s="45">
        <v>1.01</v>
      </c>
      <c r="N565" s="45">
        <v>0.56999999999999995</v>
      </c>
      <c r="O565" s="45">
        <v>0</v>
      </c>
      <c r="P565" s="45">
        <v>1.01</v>
      </c>
      <c r="Q565" s="45">
        <v>1.38</v>
      </c>
      <c r="R565" s="45">
        <v>0.67</v>
      </c>
      <c r="S565" s="45">
        <v>0.71</v>
      </c>
      <c r="T565" s="45">
        <v>0.51</v>
      </c>
      <c r="U565" s="45">
        <v>0.03</v>
      </c>
      <c r="V565" s="45">
        <v>0.54</v>
      </c>
      <c r="W565" s="45">
        <v>0.24</v>
      </c>
      <c r="X565" s="45">
        <v>4.79</v>
      </c>
      <c r="Y565" s="45">
        <v>0.33</v>
      </c>
      <c r="Z565" s="45">
        <v>2.79</v>
      </c>
      <c r="AA565" s="45">
        <v>0.61</v>
      </c>
      <c r="AB565" s="45">
        <v>0.03</v>
      </c>
      <c r="AC565" s="45">
        <v>0.98</v>
      </c>
      <c r="AD565" s="45">
        <v>1.72</v>
      </c>
      <c r="AE565" s="45">
        <v>0.13</v>
      </c>
      <c r="AF565" s="45">
        <v>1.75</v>
      </c>
      <c r="AG565" s="45">
        <v>0.61</v>
      </c>
      <c r="AH565" s="45">
        <v>0</v>
      </c>
      <c r="AI565" s="149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BM566" s="55"/>
    </row>
    <row r="567" spans="1:65" ht="15">
      <c r="B567" s="8" t="s">
        <v>552</v>
      </c>
      <c r="BM567" s="28" t="s">
        <v>66</v>
      </c>
    </row>
    <row r="568" spans="1:65" ht="15">
      <c r="A568" s="25" t="s">
        <v>26</v>
      </c>
      <c r="B568" s="18" t="s">
        <v>111</v>
      </c>
      <c r="C568" s="15" t="s">
        <v>112</v>
      </c>
      <c r="D568" s="16" t="s">
        <v>229</v>
      </c>
      <c r="E568" s="17" t="s">
        <v>229</v>
      </c>
      <c r="F568" s="17" t="s">
        <v>229</v>
      </c>
      <c r="G568" s="17" t="s">
        <v>229</v>
      </c>
      <c r="H568" s="17" t="s">
        <v>229</v>
      </c>
      <c r="I568" s="17" t="s">
        <v>229</v>
      </c>
      <c r="J568" s="17" t="s">
        <v>229</v>
      </c>
      <c r="K568" s="17" t="s">
        <v>229</v>
      </c>
      <c r="L568" s="17" t="s">
        <v>229</v>
      </c>
      <c r="M568" s="17" t="s">
        <v>229</v>
      </c>
      <c r="N568" s="17" t="s">
        <v>229</v>
      </c>
      <c r="O568" s="17" t="s">
        <v>229</v>
      </c>
      <c r="P568" s="17" t="s">
        <v>229</v>
      </c>
      <c r="Q568" s="17" t="s">
        <v>229</v>
      </c>
      <c r="R568" s="17" t="s">
        <v>229</v>
      </c>
      <c r="S568" s="17" t="s">
        <v>229</v>
      </c>
      <c r="T568" s="17" t="s">
        <v>229</v>
      </c>
      <c r="U568" s="17" t="s">
        <v>229</v>
      </c>
      <c r="V568" s="17" t="s">
        <v>229</v>
      </c>
      <c r="W568" s="17" t="s">
        <v>229</v>
      </c>
      <c r="X568" s="17" t="s">
        <v>229</v>
      </c>
      <c r="Y568" s="17" t="s">
        <v>229</v>
      </c>
      <c r="Z568" s="17" t="s">
        <v>229</v>
      </c>
      <c r="AA568" s="17" t="s">
        <v>229</v>
      </c>
      <c r="AB568" s="17" t="s">
        <v>229</v>
      </c>
      <c r="AC568" s="17" t="s">
        <v>229</v>
      </c>
      <c r="AD568" s="17" t="s">
        <v>229</v>
      </c>
      <c r="AE568" s="17" t="s">
        <v>229</v>
      </c>
      <c r="AF568" s="17" t="s">
        <v>229</v>
      </c>
      <c r="AG568" s="17" t="s">
        <v>229</v>
      </c>
      <c r="AH568" s="17" t="s">
        <v>229</v>
      </c>
      <c r="AI568" s="149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230</v>
      </c>
      <c r="C569" s="9" t="s">
        <v>230</v>
      </c>
      <c r="D569" s="147" t="s">
        <v>232</v>
      </c>
      <c r="E569" s="148" t="s">
        <v>233</v>
      </c>
      <c r="F569" s="148" t="s">
        <v>234</v>
      </c>
      <c r="G569" s="148" t="s">
        <v>235</v>
      </c>
      <c r="H569" s="148" t="s">
        <v>236</v>
      </c>
      <c r="I569" s="148" t="s">
        <v>237</v>
      </c>
      <c r="J569" s="148" t="s">
        <v>238</v>
      </c>
      <c r="K569" s="148" t="s">
        <v>239</v>
      </c>
      <c r="L569" s="148" t="s">
        <v>240</v>
      </c>
      <c r="M569" s="148" t="s">
        <v>241</v>
      </c>
      <c r="N569" s="148" t="s">
        <v>242</v>
      </c>
      <c r="O569" s="148" t="s">
        <v>243</v>
      </c>
      <c r="P569" s="148" t="s">
        <v>244</v>
      </c>
      <c r="Q569" s="148" t="s">
        <v>246</v>
      </c>
      <c r="R569" s="148" t="s">
        <v>247</v>
      </c>
      <c r="S569" s="148" t="s">
        <v>249</v>
      </c>
      <c r="T569" s="148" t="s">
        <v>250</v>
      </c>
      <c r="U569" s="148" t="s">
        <v>306</v>
      </c>
      <c r="V569" s="148" t="s">
        <v>252</v>
      </c>
      <c r="W569" s="148" t="s">
        <v>253</v>
      </c>
      <c r="X569" s="148" t="s">
        <v>254</v>
      </c>
      <c r="Y569" s="148" t="s">
        <v>257</v>
      </c>
      <c r="Z569" s="148" t="s">
        <v>258</v>
      </c>
      <c r="AA569" s="148" t="s">
        <v>259</v>
      </c>
      <c r="AB569" s="148" t="s">
        <v>307</v>
      </c>
      <c r="AC569" s="148" t="s">
        <v>261</v>
      </c>
      <c r="AD569" s="148" t="s">
        <v>262</v>
      </c>
      <c r="AE569" s="148" t="s">
        <v>263</v>
      </c>
      <c r="AF569" s="148" t="s">
        <v>267</v>
      </c>
      <c r="AG569" s="148" t="s">
        <v>268</v>
      </c>
      <c r="AH569" s="148" t="s">
        <v>269</v>
      </c>
      <c r="AI569" s="149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3</v>
      </c>
    </row>
    <row r="570" spans="1:65">
      <c r="A570" s="30"/>
      <c r="B570" s="19"/>
      <c r="C570" s="9"/>
      <c r="D570" s="10" t="s">
        <v>308</v>
      </c>
      <c r="E570" s="11" t="s">
        <v>309</v>
      </c>
      <c r="F570" s="11" t="s">
        <v>309</v>
      </c>
      <c r="G570" s="11" t="s">
        <v>308</v>
      </c>
      <c r="H570" s="11" t="s">
        <v>115</v>
      </c>
      <c r="I570" s="11" t="s">
        <v>309</v>
      </c>
      <c r="J570" s="11" t="s">
        <v>308</v>
      </c>
      <c r="K570" s="11" t="s">
        <v>308</v>
      </c>
      <c r="L570" s="11" t="s">
        <v>309</v>
      </c>
      <c r="M570" s="11" t="s">
        <v>309</v>
      </c>
      <c r="N570" s="11" t="s">
        <v>309</v>
      </c>
      <c r="O570" s="11" t="s">
        <v>309</v>
      </c>
      <c r="P570" s="11" t="s">
        <v>309</v>
      </c>
      <c r="Q570" s="11" t="s">
        <v>309</v>
      </c>
      <c r="R570" s="11" t="s">
        <v>308</v>
      </c>
      <c r="S570" s="11" t="s">
        <v>308</v>
      </c>
      <c r="T570" s="11" t="s">
        <v>309</v>
      </c>
      <c r="U570" s="11" t="s">
        <v>309</v>
      </c>
      <c r="V570" s="11" t="s">
        <v>115</v>
      </c>
      <c r="W570" s="11" t="s">
        <v>115</v>
      </c>
      <c r="X570" s="11" t="s">
        <v>308</v>
      </c>
      <c r="Y570" s="11" t="s">
        <v>308</v>
      </c>
      <c r="Z570" s="11" t="s">
        <v>308</v>
      </c>
      <c r="AA570" s="11" t="s">
        <v>115</v>
      </c>
      <c r="AB570" s="11" t="s">
        <v>308</v>
      </c>
      <c r="AC570" s="11" t="s">
        <v>308</v>
      </c>
      <c r="AD570" s="11" t="s">
        <v>308</v>
      </c>
      <c r="AE570" s="11" t="s">
        <v>115</v>
      </c>
      <c r="AF570" s="11" t="s">
        <v>308</v>
      </c>
      <c r="AG570" s="11" t="s">
        <v>308</v>
      </c>
      <c r="AH570" s="11" t="s">
        <v>308</v>
      </c>
      <c r="AI570" s="149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149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</v>
      </c>
    </row>
    <row r="572" spans="1:65">
      <c r="A572" s="30"/>
      <c r="B572" s="18">
        <v>1</v>
      </c>
      <c r="C572" s="14">
        <v>1</v>
      </c>
      <c r="D572" s="223">
        <v>12.17</v>
      </c>
      <c r="E572" s="223">
        <v>12.4</v>
      </c>
      <c r="F572" s="224">
        <v>10.02</v>
      </c>
      <c r="G572" s="223">
        <v>12.27</v>
      </c>
      <c r="H572" s="223">
        <v>11.860093887614193</v>
      </c>
      <c r="I572" s="232">
        <v>12</v>
      </c>
      <c r="J572" s="232">
        <v>9.33</v>
      </c>
      <c r="K572" s="232">
        <v>13.21</v>
      </c>
      <c r="L572" s="223">
        <v>12.5</v>
      </c>
      <c r="M572" s="223">
        <v>12.4</v>
      </c>
      <c r="N572" s="223">
        <v>12.55</v>
      </c>
      <c r="O572" s="223">
        <v>11.8</v>
      </c>
      <c r="P572" s="223">
        <v>12.65</v>
      </c>
      <c r="Q572" s="224">
        <v>10.96</v>
      </c>
      <c r="R572" s="223">
        <v>11.9</v>
      </c>
      <c r="S572" s="223">
        <v>11.6</v>
      </c>
      <c r="T572" s="223">
        <v>12.31</v>
      </c>
      <c r="U572" s="223">
        <v>12.6</v>
      </c>
      <c r="V572" s="223">
        <v>12.8</v>
      </c>
      <c r="W572" s="223">
        <v>11.7059</v>
      </c>
      <c r="X572" s="223">
        <v>11.54</v>
      </c>
      <c r="Y572" s="232">
        <v>10.360687976005501</v>
      </c>
      <c r="Z572" s="232">
        <v>15.1</v>
      </c>
      <c r="AA572" s="232">
        <v>13</v>
      </c>
      <c r="AB572" s="223">
        <v>11.569078631992566</v>
      </c>
      <c r="AC572" s="223">
        <v>12.55</v>
      </c>
      <c r="AD572" s="232">
        <v>14.2</v>
      </c>
      <c r="AE572" s="232">
        <v>16</v>
      </c>
      <c r="AF572" s="223">
        <v>12.6</v>
      </c>
      <c r="AG572" s="223">
        <v>12.9</v>
      </c>
      <c r="AH572" s="223">
        <v>12.2</v>
      </c>
      <c r="AI572" s="225"/>
      <c r="AJ572" s="226"/>
      <c r="AK572" s="226"/>
      <c r="AL572" s="226"/>
      <c r="AM572" s="226"/>
      <c r="AN572" s="226"/>
      <c r="AO572" s="226"/>
      <c r="AP572" s="226"/>
      <c r="AQ572" s="226"/>
      <c r="AR572" s="226"/>
      <c r="AS572" s="226"/>
      <c r="AT572" s="226"/>
      <c r="AU572" s="226"/>
      <c r="AV572" s="226"/>
      <c r="AW572" s="226"/>
      <c r="AX572" s="226"/>
      <c r="AY572" s="226"/>
      <c r="AZ572" s="226"/>
      <c r="BA572" s="226"/>
      <c r="BB572" s="226"/>
      <c r="BC572" s="226"/>
      <c r="BD572" s="226"/>
      <c r="BE572" s="226"/>
      <c r="BF572" s="226"/>
      <c r="BG572" s="226"/>
      <c r="BH572" s="226"/>
      <c r="BI572" s="226"/>
      <c r="BJ572" s="226"/>
      <c r="BK572" s="226"/>
      <c r="BL572" s="226"/>
      <c r="BM572" s="227">
        <v>1</v>
      </c>
    </row>
    <row r="573" spans="1:65">
      <c r="A573" s="30"/>
      <c r="B573" s="19">
        <v>1</v>
      </c>
      <c r="C573" s="9">
        <v>2</v>
      </c>
      <c r="D573" s="228">
        <v>12.12</v>
      </c>
      <c r="E573" s="228">
        <v>12.54</v>
      </c>
      <c r="F573" s="228">
        <v>12.08</v>
      </c>
      <c r="G573" s="228">
        <v>12.03</v>
      </c>
      <c r="H573" s="228">
        <v>12.264201626254094</v>
      </c>
      <c r="I573" s="233">
        <v>13</v>
      </c>
      <c r="J573" s="233">
        <v>9.8000000000000007</v>
      </c>
      <c r="K573" s="233">
        <v>14.68</v>
      </c>
      <c r="L573" s="228">
        <v>12.25</v>
      </c>
      <c r="M573" s="228">
        <v>12.75</v>
      </c>
      <c r="N573" s="228">
        <v>12.5</v>
      </c>
      <c r="O573" s="228">
        <v>11.7</v>
      </c>
      <c r="P573" s="228">
        <v>12.15</v>
      </c>
      <c r="Q573" s="228">
        <v>12.47</v>
      </c>
      <c r="R573" s="228">
        <v>12.3</v>
      </c>
      <c r="S573" s="228">
        <v>12</v>
      </c>
      <c r="T573" s="228">
        <v>13.01</v>
      </c>
      <c r="U573" s="228">
        <v>12.3</v>
      </c>
      <c r="V573" s="228">
        <v>12.8</v>
      </c>
      <c r="W573" s="228">
        <v>11.7681</v>
      </c>
      <c r="X573" s="228">
        <v>11.51</v>
      </c>
      <c r="Y573" s="233">
        <v>10.3874132824089</v>
      </c>
      <c r="Z573" s="233">
        <v>14.2</v>
      </c>
      <c r="AA573" s="233">
        <v>15</v>
      </c>
      <c r="AB573" s="228">
        <v>11.250874247684553</v>
      </c>
      <c r="AC573" s="228">
        <v>12.3</v>
      </c>
      <c r="AD573" s="233">
        <v>14.5</v>
      </c>
      <c r="AE573" s="233">
        <v>15</v>
      </c>
      <c r="AF573" s="228">
        <v>12.2</v>
      </c>
      <c r="AG573" s="228">
        <v>12.8</v>
      </c>
      <c r="AH573" s="228">
        <v>12.1</v>
      </c>
      <c r="AI573" s="225"/>
      <c r="AJ573" s="226"/>
      <c r="AK573" s="226"/>
      <c r="AL573" s="226"/>
      <c r="AM573" s="226"/>
      <c r="AN573" s="226"/>
      <c r="AO573" s="226"/>
      <c r="AP573" s="226"/>
      <c r="AQ573" s="226"/>
      <c r="AR573" s="226"/>
      <c r="AS573" s="226"/>
      <c r="AT573" s="226"/>
      <c r="AU573" s="226"/>
      <c r="AV573" s="226"/>
      <c r="AW573" s="226"/>
      <c r="AX573" s="226"/>
      <c r="AY573" s="226"/>
      <c r="AZ573" s="226"/>
      <c r="BA573" s="226"/>
      <c r="BB573" s="226"/>
      <c r="BC573" s="226"/>
      <c r="BD573" s="226"/>
      <c r="BE573" s="226"/>
      <c r="BF573" s="226"/>
      <c r="BG573" s="226"/>
      <c r="BH573" s="226"/>
      <c r="BI573" s="226"/>
      <c r="BJ573" s="226"/>
      <c r="BK573" s="226"/>
      <c r="BL573" s="226"/>
      <c r="BM573" s="227">
        <v>22</v>
      </c>
    </row>
    <row r="574" spans="1:65">
      <c r="A574" s="30"/>
      <c r="B574" s="19">
        <v>1</v>
      </c>
      <c r="C574" s="9">
        <v>3</v>
      </c>
      <c r="D574" s="228">
        <v>12.39</v>
      </c>
      <c r="E574" s="228">
        <v>12.44</v>
      </c>
      <c r="F574" s="228">
        <v>12.01</v>
      </c>
      <c r="G574" s="228">
        <v>12.43</v>
      </c>
      <c r="H574" s="228">
        <v>12.324452581182994</v>
      </c>
      <c r="I574" s="233">
        <v>12</v>
      </c>
      <c r="J574" s="233">
        <v>11.7</v>
      </c>
      <c r="K574" s="233">
        <v>15.07</v>
      </c>
      <c r="L574" s="228">
        <v>11.8</v>
      </c>
      <c r="M574" s="228">
        <v>11.9</v>
      </c>
      <c r="N574" s="228">
        <v>12.25</v>
      </c>
      <c r="O574" s="228">
        <v>11.25</v>
      </c>
      <c r="P574" s="229">
        <v>13.65</v>
      </c>
      <c r="Q574" s="228">
        <v>12.29</v>
      </c>
      <c r="R574" s="228">
        <v>12.2</v>
      </c>
      <c r="S574" s="228">
        <v>11.9</v>
      </c>
      <c r="T574" s="228">
        <v>12.45</v>
      </c>
      <c r="U574" s="228">
        <v>12.4</v>
      </c>
      <c r="V574" s="228">
        <v>12.83</v>
      </c>
      <c r="W574" s="228">
        <v>11.879200000000001</v>
      </c>
      <c r="X574" s="228">
        <v>11.57</v>
      </c>
      <c r="Y574" s="233">
        <v>10.4136352622515</v>
      </c>
      <c r="Z574" s="233">
        <v>14.7</v>
      </c>
      <c r="AA574" s="233">
        <v>13</v>
      </c>
      <c r="AB574" s="228">
        <v>11.712775732014805</v>
      </c>
      <c r="AC574" s="228">
        <v>12.45</v>
      </c>
      <c r="AD574" s="233">
        <v>14.3</v>
      </c>
      <c r="AE574" s="233">
        <v>15</v>
      </c>
      <c r="AF574" s="228">
        <v>12.8</v>
      </c>
      <c r="AG574" s="228">
        <v>12.7</v>
      </c>
      <c r="AH574" s="228">
        <v>12</v>
      </c>
      <c r="AI574" s="225"/>
      <c r="AJ574" s="226"/>
      <c r="AK574" s="226"/>
      <c r="AL574" s="226"/>
      <c r="AM574" s="226"/>
      <c r="AN574" s="226"/>
      <c r="AO574" s="226"/>
      <c r="AP574" s="226"/>
      <c r="AQ574" s="226"/>
      <c r="AR574" s="226"/>
      <c r="AS574" s="226"/>
      <c r="AT574" s="226"/>
      <c r="AU574" s="226"/>
      <c r="AV574" s="226"/>
      <c r="AW574" s="226"/>
      <c r="AX574" s="226"/>
      <c r="AY574" s="226"/>
      <c r="AZ574" s="226"/>
      <c r="BA574" s="226"/>
      <c r="BB574" s="226"/>
      <c r="BC574" s="226"/>
      <c r="BD574" s="226"/>
      <c r="BE574" s="226"/>
      <c r="BF574" s="226"/>
      <c r="BG574" s="226"/>
      <c r="BH574" s="226"/>
      <c r="BI574" s="226"/>
      <c r="BJ574" s="226"/>
      <c r="BK574" s="226"/>
      <c r="BL574" s="226"/>
      <c r="BM574" s="227">
        <v>16</v>
      </c>
    </row>
    <row r="575" spans="1:65">
      <c r="A575" s="30"/>
      <c r="B575" s="19">
        <v>1</v>
      </c>
      <c r="C575" s="9">
        <v>4</v>
      </c>
      <c r="D575" s="228">
        <v>12.47</v>
      </c>
      <c r="E575" s="228">
        <v>12.82</v>
      </c>
      <c r="F575" s="228">
        <v>12.21</v>
      </c>
      <c r="G575" s="228">
        <v>12.81</v>
      </c>
      <c r="H575" s="228">
        <v>12.335438343957394</v>
      </c>
      <c r="I575" s="233">
        <v>12</v>
      </c>
      <c r="J575" s="233">
        <v>12.6</v>
      </c>
      <c r="K575" s="233">
        <v>13.79</v>
      </c>
      <c r="L575" s="228">
        <v>12.2</v>
      </c>
      <c r="M575" s="228">
        <v>11.65</v>
      </c>
      <c r="N575" s="228">
        <v>12.15</v>
      </c>
      <c r="O575" s="228">
        <v>11.55</v>
      </c>
      <c r="P575" s="228">
        <v>12.3</v>
      </c>
      <c r="Q575" s="228">
        <v>12.37</v>
      </c>
      <c r="R575" s="228">
        <v>12.4</v>
      </c>
      <c r="S575" s="228">
        <v>11.5</v>
      </c>
      <c r="T575" s="228">
        <v>13.1</v>
      </c>
      <c r="U575" s="228">
        <v>12.6</v>
      </c>
      <c r="V575" s="228">
        <v>12.8</v>
      </c>
      <c r="W575" s="228">
        <v>11.764699999999999</v>
      </c>
      <c r="X575" s="228">
        <v>11.9</v>
      </c>
      <c r="Y575" s="233">
        <v>10.5386902202687</v>
      </c>
      <c r="Z575" s="233">
        <v>14.5</v>
      </c>
      <c r="AA575" s="233">
        <v>13</v>
      </c>
      <c r="AB575" s="228">
        <v>11.489978757757173</v>
      </c>
      <c r="AC575" s="228">
        <v>12.3</v>
      </c>
      <c r="AD575" s="233">
        <v>14.4</v>
      </c>
      <c r="AE575" s="233">
        <v>14</v>
      </c>
      <c r="AF575" s="228">
        <v>12.6</v>
      </c>
      <c r="AG575" s="228">
        <v>12.3</v>
      </c>
      <c r="AH575" s="228">
        <v>12.2</v>
      </c>
      <c r="AI575" s="225"/>
      <c r="AJ575" s="226"/>
      <c r="AK575" s="226"/>
      <c r="AL575" s="226"/>
      <c r="AM575" s="226"/>
      <c r="AN575" s="226"/>
      <c r="AO575" s="226"/>
      <c r="AP575" s="226"/>
      <c r="AQ575" s="226"/>
      <c r="AR575" s="226"/>
      <c r="AS575" s="226"/>
      <c r="AT575" s="226"/>
      <c r="AU575" s="226"/>
      <c r="AV575" s="226"/>
      <c r="AW575" s="226"/>
      <c r="AX575" s="226"/>
      <c r="AY575" s="226"/>
      <c r="AZ575" s="226"/>
      <c r="BA575" s="226"/>
      <c r="BB575" s="226"/>
      <c r="BC575" s="226"/>
      <c r="BD575" s="226"/>
      <c r="BE575" s="226"/>
      <c r="BF575" s="226"/>
      <c r="BG575" s="226"/>
      <c r="BH575" s="226"/>
      <c r="BI575" s="226"/>
      <c r="BJ575" s="226"/>
      <c r="BK575" s="226"/>
      <c r="BL575" s="226"/>
      <c r="BM575" s="227">
        <v>12.219999984726655</v>
      </c>
    </row>
    <row r="576" spans="1:65">
      <c r="A576" s="30"/>
      <c r="B576" s="19">
        <v>1</v>
      </c>
      <c r="C576" s="9">
        <v>5</v>
      </c>
      <c r="D576" s="228">
        <v>12.29</v>
      </c>
      <c r="E576" s="228">
        <v>12.27</v>
      </c>
      <c r="F576" s="228">
        <v>11.94</v>
      </c>
      <c r="G576" s="228">
        <v>12.27</v>
      </c>
      <c r="H576" s="228">
        <v>11.953205234756394</v>
      </c>
      <c r="I576" s="233">
        <v>12</v>
      </c>
      <c r="J576" s="233">
        <v>10.4</v>
      </c>
      <c r="K576" s="233">
        <v>13.41</v>
      </c>
      <c r="L576" s="228">
        <v>12.65</v>
      </c>
      <c r="M576" s="228">
        <v>11.65</v>
      </c>
      <c r="N576" s="228">
        <v>12.25</v>
      </c>
      <c r="O576" s="228">
        <v>11.5</v>
      </c>
      <c r="P576" s="228">
        <v>13.45</v>
      </c>
      <c r="Q576" s="228">
        <v>12.1</v>
      </c>
      <c r="R576" s="228">
        <v>12.3</v>
      </c>
      <c r="S576" s="228">
        <v>12</v>
      </c>
      <c r="T576" s="228">
        <v>12.55</v>
      </c>
      <c r="U576" s="228">
        <v>12.3</v>
      </c>
      <c r="V576" s="228">
        <v>12.84</v>
      </c>
      <c r="W576" s="228">
        <v>11.7567</v>
      </c>
      <c r="X576" s="228">
        <v>11.79</v>
      </c>
      <c r="Y576" s="233">
        <v>10.565123899848899</v>
      </c>
      <c r="Z576" s="233">
        <v>15.6</v>
      </c>
      <c r="AA576" s="233">
        <v>13</v>
      </c>
      <c r="AB576" s="228">
        <v>11.396743210923352</v>
      </c>
      <c r="AC576" s="229">
        <v>11.600000000000001</v>
      </c>
      <c r="AD576" s="233">
        <v>14.4</v>
      </c>
      <c r="AE576" s="233">
        <v>15</v>
      </c>
      <c r="AF576" s="228">
        <v>12.2</v>
      </c>
      <c r="AG576" s="228">
        <v>12.7</v>
      </c>
      <c r="AH576" s="228">
        <v>12.1</v>
      </c>
      <c r="AI576" s="225"/>
      <c r="AJ576" s="226"/>
      <c r="AK576" s="226"/>
      <c r="AL576" s="226"/>
      <c r="AM576" s="226"/>
      <c r="AN576" s="226"/>
      <c r="AO576" s="226"/>
      <c r="AP576" s="226"/>
      <c r="AQ576" s="226"/>
      <c r="AR576" s="226"/>
      <c r="AS576" s="226"/>
      <c r="AT576" s="226"/>
      <c r="AU576" s="226"/>
      <c r="AV576" s="226"/>
      <c r="AW576" s="226"/>
      <c r="AX576" s="226"/>
      <c r="AY576" s="226"/>
      <c r="AZ576" s="226"/>
      <c r="BA576" s="226"/>
      <c r="BB576" s="226"/>
      <c r="BC576" s="226"/>
      <c r="BD576" s="226"/>
      <c r="BE576" s="226"/>
      <c r="BF576" s="226"/>
      <c r="BG576" s="226"/>
      <c r="BH576" s="226"/>
      <c r="BI576" s="226"/>
      <c r="BJ576" s="226"/>
      <c r="BK576" s="226"/>
      <c r="BL576" s="226"/>
      <c r="BM576" s="227">
        <v>44</v>
      </c>
    </row>
    <row r="577" spans="1:65">
      <c r="A577" s="30"/>
      <c r="B577" s="19">
        <v>1</v>
      </c>
      <c r="C577" s="9">
        <v>6</v>
      </c>
      <c r="D577" s="228">
        <v>12.24</v>
      </c>
      <c r="E577" s="228">
        <v>12.39</v>
      </c>
      <c r="F577" s="228">
        <v>11.81</v>
      </c>
      <c r="G577" s="228">
        <v>12.29</v>
      </c>
      <c r="H577" s="228">
        <v>11.9802303958426</v>
      </c>
      <c r="I577" s="233">
        <v>12</v>
      </c>
      <c r="J577" s="233">
        <v>12.2</v>
      </c>
      <c r="K577" s="233">
        <v>13.67</v>
      </c>
      <c r="L577" s="228">
        <v>12.35</v>
      </c>
      <c r="M577" s="228">
        <v>12.15</v>
      </c>
      <c r="N577" s="228">
        <v>12.45</v>
      </c>
      <c r="O577" s="228">
        <v>11.45</v>
      </c>
      <c r="P577" s="228">
        <v>12.4</v>
      </c>
      <c r="Q577" s="228">
        <v>12.4</v>
      </c>
      <c r="R577" s="228">
        <v>12.4</v>
      </c>
      <c r="S577" s="228">
        <v>11.9</v>
      </c>
      <c r="T577" s="228">
        <v>13.12</v>
      </c>
      <c r="U577" s="228">
        <v>12.5</v>
      </c>
      <c r="V577" s="228">
        <v>12.88</v>
      </c>
      <c r="W577" s="228">
        <v>11.727399999999999</v>
      </c>
      <c r="X577" s="228">
        <v>11.66</v>
      </c>
      <c r="Y577" s="233">
        <v>10.5165549957999</v>
      </c>
      <c r="Z577" s="233">
        <v>14.9</v>
      </c>
      <c r="AA577" s="233">
        <v>13</v>
      </c>
      <c r="AB577" s="228">
        <v>11.61492524229879</v>
      </c>
      <c r="AC577" s="228">
        <v>12.4</v>
      </c>
      <c r="AD577" s="233">
        <v>14.3</v>
      </c>
      <c r="AE577" s="233">
        <v>15</v>
      </c>
      <c r="AF577" s="228">
        <v>12.2</v>
      </c>
      <c r="AG577" s="228">
        <v>12.8</v>
      </c>
      <c r="AH577" s="228">
        <v>11.8</v>
      </c>
      <c r="AI577" s="225"/>
      <c r="AJ577" s="226"/>
      <c r="AK577" s="226"/>
      <c r="AL577" s="226"/>
      <c r="AM577" s="226"/>
      <c r="AN577" s="226"/>
      <c r="AO577" s="226"/>
      <c r="AP577" s="226"/>
      <c r="AQ577" s="226"/>
      <c r="AR577" s="226"/>
      <c r="AS577" s="226"/>
      <c r="AT577" s="226"/>
      <c r="AU577" s="226"/>
      <c r="AV577" s="226"/>
      <c r="AW577" s="226"/>
      <c r="AX577" s="226"/>
      <c r="AY577" s="226"/>
      <c r="AZ577" s="226"/>
      <c r="BA577" s="226"/>
      <c r="BB577" s="226"/>
      <c r="BC577" s="226"/>
      <c r="BD577" s="226"/>
      <c r="BE577" s="226"/>
      <c r="BF577" s="226"/>
      <c r="BG577" s="226"/>
      <c r="BH577" s="226"/>
      <c r="BI577" s="226"/>
      <c r="BJ577" s="226"/>
      <c r="BK577" s="226"/>
      <c r="BL577" s="226"/>
      <c r="BM577" s="230"/>
    </row>
    <row r="578" spans="1:65">
      <c r="A578" s="30"/>
      <c r="B578" s="20" t="s">
        <v>277</v>
      </c>
      <c r="C578" s="12"/>
      <c r="D578" s="231">
        <v>12.28</v>
      </c>
      <c r="E578" s="231">
        <v>12.476666666666667</v>
      </c>
      <c r="F578" s="231">
        <v>11.678333333333333</v>
      </c>
      <c r="G578" s="231">
        <v>12.35</v>
      </c>
      <c r="H578" s="231">
        <v>12.119603678267945</v>
      </c>
      <c r="I578" s="231">
        <v>12.166666666666666</v>
      </c>
      <c r="J578" s="231">
        <v>11.005000000000001</v>
      </c>
      <c r="K578" s="231">
        <v>13.971666666666666</v>
      </c>
      <c r="L578" s="231">
        <v>12.291666666666666</v>
      </c>
      <c r="M578" s="231">
        <v>12.083333333333334</v>
      </c>
      <c r="N578" s="231">
        <v>12.358333333333333</v>
      </c>
      <c r="O578" s="231">
        <v>11.541666666666666</v>
      </c>
      <c r="P578" s="231">
        <v>12.766666666666667</v>
      </c>
      <c r="Q578" s="231">
        <v>12.098333333333334</v>
      </c>
      <c r="R578" s="231">
        <v>12.250000000000002</v>
      </c>
      <c r="S578" s="231">
        <v>11.816666666666668</v>
      </c>
      <c r="T578" s="231">
        <v>12.756666666666668</v>
      </c>
      <c r="U578" s="231">
        <v>12.450000000000001</v>
      </c>
      <c r="V578" s="231">
        <v>12.825000000000001</v>
      </c>
      <c r="W578" s="231">
        <v>11.767000000000001</v>
      </c>
      <c r="X578" s="231">
        <v>11.661666666666667</v>
      </c>
      <c r="Y578" s="231">
        <v>10.463684272763901</v>
      </c>
      <c r="Z578" s="231">
        <v>14.833333333333334</v>
      </c>
      <c r="AA578" s="231">
        <v>13.333333333333334</v>
      </c>
      <c r="AB578" s="231">
        <v>11.505729303778539</v>
      </c>
      <c r="AC578" s="231">
        <v>12.266666666666666</v>
      </c>
      <c r="AD578" s="231">
        <v>14.35</v>
      </c>
      <c r="AE578" s="231">
        <v>15</v>
      </c>
      <c r="AF578" s="231">
        <v>12.433333333333332</v>
      </c>
      <c r="AG578" s="231">
        <v>12.700000000000001</v>
      </c>
      <c r="AH578" s="231">
        <v>12.066666666666668</v>
      </c>
      <c r="AI578" s="225"/>
      <c r="AJ578" s="226"/>
      <c r="AK578" s="226"/>
      <c r="AL578" s="226"/>
      <c r="AM578" s="226"/>
      <c r="AN578" s="226"/>
      <c r="AO578" s="226"/>
      <c r="AP578" s="226"/>
      <c r="AQ578" s="226"/>
      <c r="AR578" s="226"/>
      <c r="AS578" s="226"/>
      <c r="AT578" s="226"/>
      <c r="AU578" s="226"/>
      <c r="AV578" s="226"/>
      <c r="AW578" s="226"/>
      <c r="AX578" s="226"/>
      <c r="AY578" s="226"/>
      <c r="AZ578" s="226"/>
      <c r="BA578" s="226"/>
      <c r="BB578" s="226"/>
      <c r="BC578" s="226"/>
      <c r="BD578" s="226"/>
      <c r="BE578" s="226"/>
      <c r="BF578" s="226"/>
      <c r="BG578" s="226"/>
      <c r="BH578" s="226"/>
      <c r="BI578" s="226"/>
      <c r="BJ578" s="226"/>
      <c r="BK578" s="226"/>
      <c r="BL578" s="226"/>
      <c r="BM578" s="230"/>
    </row>
    <row r="579" spans="1:65">
      <c r="A579" s="30"/>
      <c r="B579" s="3" t="s">
        <v>278</v>
      </c>
      <c r="C579" s="29"/>
      <c r="D579" s="228">
        <v>12.265000000000001</v>
      </c>
      <c r="E579" s="228">
        <v>12.42</v>
      </c>
      <c r="F579" s="228">
        <v>11.975</v>
      </c>
      <c r="G579" s="228">
        <v>12.28</v>
      </c>
      <c r="H579" s="228">
        <v>12.122216011048348</v>
      </c>
      <c r="I579" s="228">
        <v>12</v>
      </c>
      <c r="J579" s="228">
        <v>11.05</v>
      </c>
      <c r="K579" s="228">
        <v>13.73</v>
      </c>
      <c r="L579" s="228">
        <v>12.3</v>
      </c>
      <c r="M579" s="228">
        <v>12.025</v>
      </c>
      <c r="N579" s="228">
        <v>12.35</v>
      </c>
      <c r="O579" s="228">
        <v>11.525</v>
      </c>
      <c r="P579" s="228">
        <v>12.525</v>
      </c>
      <c r="Q579" s="228">
        <v>12.329999999999998</v>
      </c>
      <c r="R579" s="228">
        <v>12.3</v>
      </c>
      <c r="S579" s="228">
        <v>11.9</v>
      </c>
      <c r="T579" s="228">
        <v>12.780000000000001</v>
      </c>
      <c r="U579" s="228">
        <v>12.45</v>
      </c>
      <c r="V579" s="228">
        <v>12.815000000000001</v>
      </c>
      <c r="W579" s="228">
        <v>11.7607</v>
      </c>
      <c r="X579" s="228">
        <v>11.615</v>
      </c>
      <c r="Y579" s="228">
        <v>10.4650951290257</v>
      </c>
      <c r="Z579" s="228">
        <v>14.8</v>
      </c>
      <c r="AA579" s="228">
        <v>13</v>
      </c>
      <c r="AB579" s="228">
        <v>11.52952869487487</v>
      </c>
      <c r="AC579" s="228">
        <v>12.350000000000001</v>
      </c>
      <c r="AD579" s="228">
        <v>14.350000000000001</v>
      </c>
      <c r="AE579" s="228">
        <v>15</v>
      </c>
      <c r="AF579" s="228">
        <v>12.399999999999999</v>
      </c>
      <c r="AG579" s="228">
        <v>12.75</v>
      </c>
      <c r="AH579" s="228">
        <v>12.1</v>
      </c>
      <c r="AI579" s="225"/>
      <c r="AJ579" s="226"/>
      <c r="AK579" s="226"/>
      <c r="AL579" s="226"/>
      <c r="AM579" s="226"/>
      <c r="AN579" s="226"/>
      <c r="AO579" s="226"/>
      <c r="AP579" s="226"/>
      <c r="AQ579" s="226"/>
      <c r="AR579" s="226"/>
      <c r="AS579" s="226"/>
      <c r="AT579" s="226"/>
      <c r="AU579" s="226"/>
      <c r="AV579" s="226"/>
      <c r="AW579" s="226"/>
      <c r="AX579" s="226"/>
      <c r="AY579" s="226"/>
      <c r="AZ579" s="226"/>
      <c r="BA579" s="226"/>
      <c r="BB579" s="226"/>
      <c r="BC579" s="226"/>
      <c r="BD579" s="226"/>
      <c r="BE579" s="226"/>
      <c r="BF579" s="226"/>
      <c r="BG579" s="226"/>
      <c r="BH579" s="226"/>
      <c r="BI579" s="226"/>
      <c r="BJ579" s="226"/>
      <c r="BK579" s="226"/>
      <c r="BL579" s="226"/>
      <c r="BM579" s="230"/>
    </row>
    <row r="580" spans="1:65">
      <c r="A580" s="30"/>
      <c r="B580" s="3" t="s">
        <v>279</v>
      </c>
      <c r="C580" s="29"/>
      <c r="D580" s="24">
        <v>0.13236313686219484</v>
      </c>
      <c r="E580" s="24">
        <v>0.1893849694845573</v>
      </c>
      <c r="F580" s="24">
        <v>0.8233933851244295</v>
      </c>
      <c r="G580" s="24">
        <v>0.25953805116013379</v>
      </c>
      <c r="H580" s="24">
        <v>0.2116199082330471</v>
      </c>
      <c r="I580" s="24">
        <v>0.40824829046386302</v>
      </c>
      <c r="J580" s="24">
        <v>1.3474976808885433</v>
      </c>
      <c r="K580" s="24">
        <v>0.73860454010699561</v>
      </c>
      <c r="L580" s="24">
        <v>0.29226129861250294</v>
      </c>
      <c r="M580" s="24">
        <v>0.43779751788545646</v>
      </c>
      <c r="N580" s="24">
        <v>0.16253204812179864</v>
      </c>
      <c r="O580" s="24">
        <v>0.19343388189938887</v>
      </c>
      <c r="P580" s="24">
        <v>0.63140055960275043</v>
      </c>
      <c r="Q580" s="24">
        <v>0.57192365457870886</v>
      </c>
      <c r="R580" s="24">
        <v>0.18708286933869717</v>
      </c>
      <c r="S580" s="24">
        <v>0.21369760566432822</v>
      </c>
      <c r="T580" s="24">
        <v>0.36064756572957257</v>
      </c>
      <c r="U580" s="24">
        <v>0.13784048752090172</v>
      </c>
      <c r="V580" s="24">
        <v>3.2093613071762346E-2</v>
      </c>
      <c r="W580" s="24">
        <v>6.0004666485199747E-2</v>
      </c>
      <c r="X580" s="24">
        <v>0.15458546719102254</v>
      </c>
      <c r="Y580" s="24">
        <v>8.6765901168066054E-2</v>
      </c>
      <c r="Z580" s="24">
        <v>0.48853522561496704</v>
      </c>
      <c r="AA580" s="24">
        <v>0.81649658092772603</v>
      </c>
      <c r="AB580" s="24">
        <v>0.1648528201592932</v>
      </c>
      <c r="AC580" s="24">
        <v>0.34009802508492515</v>
      </c>
      <c r="AD580" s="24">
        <v>0.10488088481701528</v>
      </c>
      <c r="AE580" s="24">
        <v>0.63245553203367588</v>
      </c>
      <c r="AF580" s="24">
        <v>0.26583202716502563</v>
      </c>
      <c r="AG580" s="24">
        <v>0.20976176963403023</v>
      </c>
      <c r="AH580" s="24">
        <v>0.15055453054181567</v>
      </c>
      <c r="AI580" s="149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86</v>
      </c>
      <c r="C581" s="29"/>
      <c r="D581" s="13">
        <v>1.0778757073468636E-2</v>
      </c>
      <c r="E581" s="13">
        <v>1.5179131938382899E-2</v>
      </c>
      <c r="F581" s="13">
        <v>7.0506069798010232E-2</v>
      </c>
      <c r="G581" s="13">
        <v>2.1015226814585734E-2</v>
      </c>
      <c r="H581" s="13">
        <v>1.7460959438179456E-2</v>
      </c>
      <c r="I581" s="13">
        <v>3.355465401072847E-2</v>
      </c>
      <c r="J581" s="13">
        <v>0.12244413274770952</v>
      </c>
      <c r="K581" s="13">
        <v>5.2864454737468376E-2</v>
      </c>
      <c r="L581" s="13">
        <v>2.3777190395593461E-2</v>
      </c>
      <c r="M581" s="13">
        <v>3.6231518721555014E-2</v>
      </c>
      <c r="N581" s="13">
        <v>1.3151615491986405E-2</v>
      </c>
      <c r="O581" s="13">
        <v>1.675961431619254E-2</v>
      </c>
      <c r="P581" s="13">
        <v>4.9456962893165826E-2</v>
      </c>
      <c r="Q581" s="13">
        <v>4.7272929156526422E-2</v>
      </c>
      <c r="R581" s="13">
        <v>1.5272070966424257E-2</v>
      </c>
      <c r="S581" s="13">
        <v>1.8084423610521427E-2</v>
      </c>
      <c r="T581" s="13">
        <v>2.8271301206917107E-2</v>
      </c>
      <c r="U581" s="13">
        <v>1.1071525102080459E-2</v>
      </c>
      <c r="V581" s="13">
        <v>2.5024259705077852E-3</v>
      </c>
      <c r="W581" s="13">
        <v>5.0994022677997566E-3</v>
      </c>
      <c r="X581" s="13">
        <v>1.3255863986653354E-2</v>
      </c>
      <c r="Y581" s="13">
        <v>8.2920985483010481E-3</v>
      </c>
      <c r="Z581" s="13">
        <v>3.2934959030222498E-2</v>
      </c>
      <c r="AA581" s="13">
        <v>6.123724356957945E-2</v>
      </c>
      <c r="AB581" s="13">
        <v>1.4327889680591973E-2</v>
      </c>
      <c r="AC581" s="13">
        <v>2.7725382479749334E-2</v>
      </c>
      <c r="AD581" s="13">
        <v>7.308772461116048E-3</v>
      </c>
      <c r="AE581" s="13">
        <v>4.2163702135578393E-2</v>
      </c>
      <c r="AF581" s="13">
        <v>2.1380591997187049E-2</v>
      </c>
      <c r="AG581" s="13">
        <v>1.6516674774333089E-2</v>
      </c>
      <c r="AH581" s="13">
        <v>1.2476894796283064E-2</v>
      </c>
      <c r="AI581" s="149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280</v>
      </c>
      <c r="C582" s="29"/>
      <c r="D582" s="13">
        <v>4.9099848893892073E-3</v>
      </c>
      <c r="E582" s="13">
        <v>2.1003820152275754E-2</v>
      </c>
      <c r="F582" s="13">
        <v>-4.4326239940289058E-2</v>
      </c>
      <c r="G582" s="13">
        <v>1.0638299135501406E-2</v>
      </c>
      <c r="H582" s="13">
        <v>-8.2157370363495907E-3</v>
      </c>
      <c r="I582" s="13">
        <v>-4.3644286519352038E-3</v>
      </c>
      <c r="J582" s="13">
        <v>-9.9427167450510612E-2</v>
      </c>
      <c r="K582" s="13">
        <v>0.14334424583709948</v>
      </c>
      <c r="L582" s="13">
        <v>5.864703930407833E-3</v>
      </c>
      <c r="M582" s="13">
        <v>-1.1183850373497228E-2</v>
      </c>
      <c r="N582" s="13">
        <v>1.132024130765763E-2</v>
      </c>
      <c r="O582" s="13">
        <v>-5.5510091563650943E-2</v>
      </c>
      <c r="P582" s="13">
        <v>4.4735407743311972E-2</v>
      </c>
      <c r="Q582" s="13">
        <v>-9.9563544636159795E-3</v>
      </c>
      <c r="R582" s="13">
        <v>2.4549930696269318E-3</v>
      </c>
      <c r="S582" s="13">
        <v>-3.3005999882495862E-2</v>
      </c>
      <c r="T582" s="13">
        <v>4.3917077136724547E-2</v>
      </c>
      <c r="U582" s="13">
        <v>1.8821605201375879E-2</v>
      </c>
      <c r="V582" s="13">
        <v>4.9509002948405323E-2</v>
      </c>
      <c r="W582" s="13">
        <v>-3.7070375228546837E-2</v>
      </c>
      <c r="X582" s="13">
        <v>-4.5690124284601397E-2</v>
      </c>
      <c r="Y582" s="13">
        <v>-0.14372469019295508</v>
      </c>
      <c r="Z582" s="13">
        <v>0.21385706643805169</v>
      </c>
      <c r="AA582" s="13">
        <v>9.1107475449934139E-2</v>
      </c>
      <c r="AB582" s="13">
        <v>-5.8450955960790307E-2</v>
      </c>
      <c r="AC582" s="13">
        <v>3.818877413939159E-3</v>
      </c>
      <c r="AD582" s="13">
        <v>0.17430442045299155</v>
      </c>
      <c r="AE582" s="13">
        <v>0.22749590988117574</v>
      </c>
      <c r="AF582" s="13">
        <v>1.745772085706343E-2</v>
      </c>
      <c r="AG582" s="13">
        <v>3.9279870366062175E-2</v>
      </c>
      <c r="AH582" s="13">
        <v>-1.2547734717809567E-2</v>
      </c>
      <c r="AI582" s="149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46" t="s">
        <v>281</v>
      </c>
      <c r="C583" s="47"/>
      <c r="D583" s="45">
        <v>0.01</v>
      </c>
      <c r="E583" s="45">
        <v>0.31</v>
      </c>
      <c r="F583" s="45">
        <v>0.91</v>
      </c>
      <c r="G583" s="45">
        <v>0.12</v>
      </c>
      <c r="H583" s="45">
        <v>0.23</v>
      </c>
      <c r="I583" s="45" t="s">
        <v>282</v>
      </c>
      <c r="J583" s="45">
        <v>1.94</v>
      </c>
      <c r="K583" s="45">
        <v>2.59</v>
      </c>
      <c r="L583" s="45">
        <v>0.03</v>
      </c>
      <c r="M583" s="45">
        <v>0.28999999999999998</v>
      </c>
      <c r="N583" s="45">
        <v>0.13</v>
      </c>
      <c r="O583" s="45">
        <v>1.1200000000000001</v>
      </c>
      <c r="P583" s="45">
        <v>0.75</v>
      </c>
      <c r="Q583" s="45">
        <v>0.27</v>
      </c>
      <c r="R583" s="45">
        <v>0.04</v>
      </c>
      <c r="S583" s="45">
        <v>0.7</v>
      </c>
      <c r="T583" s="45">
        <v>0.74</v>
      </c>
      <c r="U583" s="45">
        <v>0.27</v>
      </c>
      <c r="V583" s="45">
        <v>0.84</v>
      </c>
      <c r="W583" s="45">
        <v>0.77</v>
      </c>
      <c r="X583" s="45">
        <v>0.93</v>
      </c>
      <c r="Y583" s="45">
        <v>2.76</v>
      </c>
      <c r="Z583" s="45">
        <v>3.91</v>
      </c>
      <c r="AA583" s="45" t="s">
        <v>282</v>
      </c>
      <c r="AB583" s="45">
        <v>1.17</v>
      </c>
      <c r="AC583" s="45">
        <v>0.01</v>
      </c>
      <c r="AD583" s="45">
        <v>3.17</v>
      </c>
      <c r="AE583" s="45" t="s">
        <v>282</v>
      </c>
      <c r="AF583" s="45">
        <v>0.24</v>
      </c>
      <c r="AG583" s="45">
        <v>0.65</v>
      </c>
      <c r="AH583" s="45">
        <v>0.32</v>
      </c>
      <c r="AI583" s="149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BM584" s="55"/>
    </row>
    <row r="585" spans="1:65" ht="15">
      <c r="B585" s="8" t="s">
        <v>553</v>
      </c>
      <c r="BM585" s="28" t="s">
        <v>66</v>
      </c>
    </row>
    <row r="586" spans="1:65" ht="15">
      <c r="A586" s="25" t="s">
        <v>57</v>
      </c>
      <c r="B586" s="18" t="s">
        <v>111</v>
      </c>
      <c r="C586" s="15" t="s">
        <v>112</v>
      </c>
      <c r="D586" s="16" t="s">
        <v>229</v>
      </c>
      <c r="E586" s="17" t="s">
        <v>229</v>
      </c>
      <c r="F586" s="17" t="s">
        <v>229</v>
      </c>
      <c r="G586" s="17" t="s">
        <v>229</v>
      </c>
      <c r="H586" s="17" t="s">
        <v>229</v>
      </c>
      <c r="I586" s="17" t="s">
        <v>229</v>
      </c>
      <c r="J586" s="17" t="s">
        <v>229</v>
      </c>
      <c r="K586" s="17" t="s">
        <v>229</v>
      </c>
      <c r="L586" s="17" t="s">
        <v>229</v>
      </c>
      <c r="M586" s="17" t="s">
        <v>229</v>
      </c>
      <c r="N586" s="17" t="s">
        <v>229</v>
      </c>
      <c r="O586" s="17" t="s">
        <v>229</v>
      </c>
      <c r="P586" s="17" t="s">
        <v>229</v>
      </c>
      <c r="Q586" s="17" t="s">
        <v>229</v>
      </c>
      <c r="R586" s="17" t="s">
        <v>229</v>
      </c>
      <c r="S586" s="17" t="s">
        <v>229</v>
      </c>
      <c r="T586" s="17" t="s">
        <v>229</v>
      </c>
      <c r="U586" s="17" t="s">
        <v>229</v>
      </c>
      <c r="V586" s="17" t="s">
        <v>229</v>
      </c>
      <c r="W586" s="17" t="s">
        <v>229</v>
      </c>
      <c r="X586" s="17" t="s">
        <v>229</v>
      </c>
      <c r="Y586" s="17" t="s">
        <v>229</v>
      </c>
      <c r="Z586" s="17" t="s">
        <v>229</v>
      </c>
      <c r="AA586" s="17" t="s">
        <v>229</v>
      </c>
      <c r="AB586" s="17" t="s">
        <v>229</v>
      </c>
      <c r="AC586" s="17" t="s">
        <v>229</v>
      </c>
      <c r="AD586" s="17" t="s">
        <v>229</v>
      </c>
      <c r="AE586" s="17" t="s">
        <v>229</v>
      </c>
      <c r="AF586" s="17" t="s">
        <v>229</v>
      </c>
      <c r="AG586" s="17" t="s">
        <v>229</v>
      </c>
      <c r="AH586" s="17" t="s">
        <v>229</v>
      </c>
      <c r="AI586" s="149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230</v>
      </c>
      <c r="C587" s="9" t="s">
        <v>230</v>
      </c>
      <c r="D587" s="147" t="s">
        <v>232</v>
      </c>
      <c r="E587" s="148" t="s">
        <v>233</v>
      </c>
      <c r="F587" s="148" t="s">
        <v>234</v>
      </c>
      <c r="G587" s="148" t="s">
        <v>235</v>
      </c>
      <c r="H587" s="148" t="s">
        <v>236</v>
      </c>
      <c r="I587" s="148" t="s">
        <v>237</v>
      </c>
      <c r="J587" s="148" t="s">
        <v>238</v>
      </c>
      <c r="K587" s="148" t="s">
        <v>239</v>
      </c>
      <c r="L587" s="148" t="s">
        <v>240</v>
      </c>
      <c r="M587" s="148" t="s">
        <v>241</v>
      </c>
      <c r="N587" s="148" t="s">
        <v>242</v>
      </c>
      <c r="O587" s="148" t="s">
        <v>243</v>
      </c>
      <c r="P587" s="148" t="s">
        <v>244</v>
      </c>
      <c r="Q587" s="148" t="s">
        <v>246</v>
      </c>
      <c r="R587" s="148" t="s">
        <v>247</v>
      </c>
      <c r="S587" s="148" t="s">
        <v>249</v>
      </c>
      <c r="T587" s="148" t="s">
        <v>250</v>
      </c>
      <c r="U587" s="148" t="s">
        <v>306</v>
      </c>
      <c r="V587" s="148" t="s">
        <v>252</v>
      </c>
      <c r="W587" s="148" t="s">
        <v>253</v>
      </c>
      <c r="X587" s="148" t="s">
        <v>254</v>
      </c>
      <c r="Y587" s="148" t="s">
        <v>257</v>
      </c>
      <c r="Z587" s="148" t="s">
        <v>258</v>
      </c>
      <c r="AA587" s="148" t="s">
        <v>259</v>
      </c>
      <c r="AB587" s="148" t="s">
        <v>307</v>
      </c>
      <c r="AC587" s="148" t="s">
        <v>261</v>
      </c>
      <c r="AD587" s="148" t="s">
        <v>262</v>
      </c>
      <c r="AE587" s="148" t="s">
        <v>263</v>
      </c>
      <c r="AF587" s="148" t="s">
        <v>267</v>
      </c>
      <c r="AG587" s="148" t="s">
        <v>268</v>
      </c>
      <c r="AH587" s="148" t="s">
        <v>269</v>
      </c>
      <c r="AI587" s="149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1</v>
      </c>
    </row>
    <row r="588" spans="1:65">
      <c r="A588" s="30"/>
      <c r="B588" s="19"/>
      <c r="C588" s="9"/>
      <c r="D588" s="10" t="s">
        <v>309</v>
      </c>
      <c r="E588" s="11" t="s">
        <v>309</v>
      </c>
      <c r="F588" s="11" t="s">
        <v>309</v>
      </c>
      <c r="G588" s="11" t="s">
        <v>308</v>
      </c>
      <c r="H588" s="11" t="s">
        <v>115</v>
      </c>
      <c r="I588" s="11" t="s">
        <v>309</v>
      </c>
      <c r="J588" s="11" t="s">
        <v>308</v>
      </c>
      <c r="K588" s="11" t="s">
        <v>308</v>
      </c>
      <c r="L588" s="11" t="s">
        <v>309</v>
      </c>
      <c r="M588" s="11" t="s">
        <v>309</v>
      </c>
      <c r="N588" s="11" t="s">
        <v>309</v>
      </c>
      <c r="O588" s="11" t="s">
        <v>309</v>
      </c>
      <c r="P588" s="11" t="s">
        <v>309</v>
      </c>
      <c r="Q588" s="11" t="s">
        <v>309</v>
      </c>
      <c r="R588" s="11" t="s">
        <v>115</v>
      </c>
      <c r="S588" s="11" t="s">
        <v>308</v>
      </c>
      <c r="T588" s="11" t="s">
        <v>309</v>
      </c>
      <c r="U588" s="11" t="s">
        <v>309</v>
      </c>
      <c r="V588" s="11" t="s">
        <v>115</v>
      </c>
      <c r="W588" s="11" t="s">
        <v>115</v>
      </c>
      <c r="X588" s="11" t="s">
        <v>308</v>
      </c>
      <c r="Y588" s="11" t="s">
        <v>115</v>
      </c>
      <c r="Z588" s="11" t="s">
        <v>115</v>
      </c>
      <c r="AA588" s="11" t="s">
        <v>115</v>
      </c>
      <c r="AB588" s="11" t="s">
        <v>115</v>
      </c>
      <c r="AC588" s="11" t="s">
        <v>308</v>
      </c>
      <c r="AD588" s="11" t="s">
        <v>308</v>
      </c>
      <c r="AE588" s="11" t="s">
        <v>115</v>
      </c>
      <c r="AF588" s="11" t="s">
        <v>115</v>
      </c>
      <c r="AG588" s="11" t="s">
        <v>308</v>
      </c>
      <c r="AH588" s="11" t="s">
        <v>115</v>
      </c>
      <c r="AI588" s="149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9"/>
      <c r="C589" s="9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149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05">
        <v>8.2000000000000003E-2</v>
      </c>
      <c r="E590" s="207">
        <v>0.1</v>
      </c>
      <c r="F590" s="205">
        <v>7.0000000000000007E-2</v>
      </c>
      <c r="G590" s="205">
        <v>0.09</v>
      </c>
      <c r="H590" s="207">
        <v>0.10668050322478947</v>
      </c>
      <c r="I590" s="205">
        <v>0.08</v>
      </c>
      <c r="J590" s="205">
        <v>7.0000000000000007E-2</v>
      </c>
      <c r="K590" s="205">
        <v>8.1000000000000003E-2</v>
      </c>
      <c r="L590" s="205">
        <v>0.08</v>
      </c>
      <c r="M590" s="205">
        <v>0.08</v>
      </c>
      <c r="N590" s="205">
        <v>0.08</v>
      </c>
      <c r="O590" s="205">
        <v>0.08</v>
      </c>
      <c r="P590" s="205">
        <v>0.08</v>
      </c>
      <c r="Q590" s="205">
        <v>7.0000000000000007E-2</v>
      </c>
      <c r="R590" s="205">
        <v>0.09</v>
      </c>
      <c r="S590" s="205">
        <v>8.2000000000000003E-2</v>
      </c>
      <c r="T590" s="207">
        <v>0.19</v>
      </c>
      <c r="U590" s="205">
        <v>0.08</v>
      </c>
      <c r="V590" s="207">
        <v>0.06</v>
      </c>
      <c r="W590" s="207">
        <v>0.28120000000000001</v>
      </c>
      <c r="X590" s="207">
        <v>0.12</v>
      </c>
      <c r="Y590" s="205">
        <v>8.0701999999999996E-2</v>
      </c>
      <c r="Z590" s="205">
        <v>8.2000000000000003E-2</v>
      </c>
      <c r="AA590" s="205">
        <v>7.0300000000000001E-2</v>
      </c>
      <c r="AB590" s="205">
        <v>0.09</v>
      </c>
      <c r="AC590" s="207">
        <v>0.1153</v>
      </c>
      <c r="AD590" s="205">
        <v>7.4999999999999997E-2</v>
      </c>
      <c r="AE590" s="207">
        <v>0.2</v>
      </c>
      <c r="AF590" s="205">
        <v>7.6999999999999999E-2</v>
      </c>
      <c r="AG590" s="205">
        <v>7.4499999999999997E-2</v>
      </c>
      <c r="AH590" s="205">
        <v>7.5899999999999995E-2</v>
      </c>
      <c r="AI590" s="203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08">
        <v>1</v>
      </c>
    </row>
    <row r="591" spans="1:65">
      <c r="A591" s="30"/>
      <c r="B591" s="19">
        <v>1</v>
      </c>
      <c r="C591" s="9">
        <v>2</v>
      </c>
      <c r="D591" s="24">
        <v>8.3000000000000004E-2</v>
      </c>
      <c r="E591" s="209">
        <v>0.09</v>
      </c>
      <c r="F591" s="24">
        <v>0.08</v>
      </c>
      <c r="G591" s="24">
        <v>0.09</v>
      </c>
      <c r="H591" s="209">
        <v>0.10977709307981591</v>
      </c>
      <c r="I591" s="24">
        <v>7.0000000000000007E-2</v>
      </c>
      <c r="J591" s="24">
        <v>7.0000000000000007E-2</v>
      </c>
      <c r="K591" s="24">
        <v>8.3000000000000004E-2</v>
      </c>
      <c r="L591" s="24">
        <v>0.08</v>
      </c>
      <c r="M591" s="24">
        <v>0.08</v>
      </c>
      <c r="N591" s="24">
        <v>0.08</v>
      </c>
      <c r="O591" s="24">
        <v>7.0000000000000007E-2</v>
      </c>
      <c r="P591" s="24">
        <v>0.08</v>
      </c>
      <c r="Q591" s="24">
        <v>7.3999999999999996E-2</v>
      </c>
      <c r="R591" s="24">
        <v>0.08</v>
      </c>
      <c r="S591" s="24">
        <v>7.6999999999999999E-2</v>
      </c>
      <c r="T591" s="209">
        <v>0.22</v>
      </c>
      <c r="U591" s="24">
        <v>0.08</v>
      </c>
      <c r="V591" s="209">
        <v>0.06</v>
      </c>
      <c r="W591" s="209">
        <v>0.26829999999999998</v>
      </c>
      <c r="X591" s="209">
        <v>0.12</v>
      </c>
      <c r="Y591" s="24">
        <v>8.0351000000000006E-2</v>
      </c>
      <c r="Z591" s="24">
        <v>8.2000000000000003E-2</v>
      </c>
      <c r="AA591" s="24">
        <v>7.0800000000000002E-2</v>
      </c>
      <c r="AB591" s="24">
        <v>8.6399999999999991E-2</v>
      </c>
      <c r="AC591" s="209">
        <v>0.10715</v>
      </c>
      <c r="AD591" s="24">
        <v>7.5399999999999995E-2</v>
      </c>
      <c r="AE591" s="209">
        <v>0.2</v>
      </c>
      <c r="AF591" s="24">
        <v>7.5999999999999998E-2</v>
      </c>
      <c r="AG591" s="24">
        <v>7.3300000000000004E-2</v>
      </c>
      <c r="AH591" s="24">
        <v>7.7499999999999999E-2</v>
      </c>
      <c r="AI591" s="203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08" t="e">
        <v>#N/A</v>
      </c>
    </row>
    <row r="592" spans="1:65">
      <c r="A592" s="30"/>
      <c r="B592" s="19">
        <v>1</v>
      </c>
      <c r="C592" s="9">
        <v>3</v>
      </c>
      <c r="D592" s="24">
        <v>8.2000000000000003E-2</v>
      </c>
      <c r="E592" s="209">
        <v>0.1</v>
      </c>
      <c r="F592" s="24">
        <v>0.08</v>
      </c>
      <c r="G592" s="24">
        <v>0.09</v>
      </c>
      <c r="H592" s="209">
        <v>0.11133425051570839</v>
      </c>
      <c r="I592" s="24">
        <v>0.08</v>
      </c>
      <c r="J592" s="24">
        <v>0.09</v>
      </c>
      <c r="K592" s="24">
        <v>8.3000000000000004E-2</v>
      </c>
      <c r="L592" s="24">
        <v>0.08</v>
      </c>
      <c r="M592" s="24">
        <v>0.08</v>
      </c>
      <c r="N592" s="24">
        <v>0.08</v>
      </c>
      <c r="O592" s="24">
        <v>0.08</v>
      </c>
      <c r="P592" s="24">
        <v>0.08</v>
      </c>
      <c r="Q592" s="24">
        <v>7.2999999999999995E-2</v>
      </c>
      <c r="R592" s="24">
        <v>0.08</v>
      </c>
      <c r="S592" s="24">
        <v>8.1000000000000003E-2</v>
      </c>
      <c r="T592" s="209">
        <v>0.2</v>
      </c>
      <c r="U592" s="24">
        <v>0.08</v>
      </c>
      <c r="V592" s="209">
        <v>0.06</v>
      </c>
      <c r="W592" s="209">
        <v>0.27529999999999999</v>
      </c>
      <c r="X592" s="209">
        <v>0.12</v>
      </c>
      <c r="Y592" s="24">
        <v>8.0161999999999997E-2</v>
      </c>
      <c r="Z592" s="24">
        <v>8.2000000000000003E-2</v>
      </c>
      <c r="AA592" s="24">
        <v>6.8599999999999994E-2</v>
      </c>
      <c r="AB592" s="24">
        <v>9.1199999999999989E-2</v>
      </c>
      <c r="AC592" s="210">
        <v>0.20200000000000001</v>
      </c>
      <c r="AD592" s="24">
        <v>7.4399999999999994E-2</v>
      </c>
      <c r="AE592" s="209">
        <v>0.15</v>
      </c>
      <c r="AF592" s="24">
        <v>8.2000000000000003E-2</v>
      </c>
      <c r="AG592" s="24">
        <v>7.1599999999999997E-2</v>
      </c>
      <c r="AH592" s="24">
        <v>7.5600000000000001E-2</v>
      </c>
      <c r="AI592" s="203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08">
        <v>16</v>
      </c>
    </row>
    <row r="593" spans="1:65">
      <c r="A593" s="30"/>
      <c r="B593" s="19">
        <v>1</v>
      </c>
      <c r="C593" s="9">
        <v>4</v>
      </c>
      <c r="D593" s="24">
        <v>8.3000000000000004E-2</v>
      </c>
      <c r="E593" s="209">
        <v>0.1</v>
      </c>
      <c r="F593" s="24">
        <v>0.08</v>
      </c>
      <c r="G593" s="24">
        <v>0.09</v>
      </c>
      <c r="H593" s="209">
        <v>0.10705013423612002</v>
      </c>
      <c r="I593" s="24">
        <v>0.08</v>
      </c>
      <c r="J593" s="24">
        <v>0.09</v>
      </c>
      <c r="K593" s="24">
        <v>8.1000000000000003E-2</v>
      </c>
      <c r="L593" s="24">
        <v>0.08</v>
      </c>
      <c r="M593" s="24">
        <v>0.08</v>
      </c>
      <c r="N593" s="24">
        <v>0.08</v>
      </c>
      <c r="O593" s="24">
        <v>0.08</v>
      </c>
      <c r="P593" s="24">
        <v>0.08</v>
      </c>
      <c r="Q593" s="24">
        <v>7.2999999999999995E-2</v>
      </c>
      <c r="R593" s="24">
        <v>0.09</v>
      </c>
      <c r="S593" s="24">
        <v>8.2000000000000003E-2</v>
      </c>
      <c r="T593" s="209">
        <v>0.22</v>
      </c>
      <c r="U593" s="24">
        <v>0.08</v>
      </c>
      <c r="V593" s="209">
        <v>7.0000000000000007E-2</v>
      </c>
      <c r="W593" s="209">
        <v>0.25380000000000003</v>
      </c>
      <c r="X593" s="209">
        <v>0.12</v>
      </c>
      <c r="Y593" s="24">
        <v>8.0725999999999992E-2</v>
      </c>
      <c r="Z593" s="24">
        <v>8.2000000000000003E-2</v>
      </c>
      <c r="AA593" s="24">
        <v>6.9000000000000006E-2</v>
      </c>
      <c r="AB593" s="24">
        <v>8.879999999999999E-2</v>
      </c>
      <c r="AC593" s="209">
        <v>0.1154</v>
      </c>
      <c r="AD593" s="24">
        <v>7.4499999999999997E-2</v>
      </c>
      <c r="AE593" s="209">
        <v>0.17</v>
      </c>
      <c r="AF593" s="24">
        <v>0.08</v>
      </c>
      <c r="AG593" s="24">
        <v>7.2700000000000001E-2</v>
      </c>
      <c r="AH593" s="24">
        <v>7.8E-2</v>
      </c>
      <c r="AI593" s="203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208">
        <v>7.9713110458865519E-2</v>
      </c>
    </row>
    <row r="594" spans="1:65">
      <c r="A594" s="30"/>
      <c r="B594" s="19">
        <v>1</v>
      </c>
      <c r="C594" s="9">
        <v>5</v>
      </c>
      <c r="D594" s="24">
        <v>8.4000000000000005E-2</v>
      </c>
      <c r="E594" s="209">
        <v>0.1</v>
      </c>
      <c r="F594" s="24">
        <v>0.08</v>
      </c>
      <c r="G594" s="24">
        <v>0.09</v>
      </c>
      <c r="H594" s="209">
        <v>0.10836823103892133</v>
      </c>
      <c r="I594" s="24">
        <v>0.08</v>
      </c>
      <c r="J594" s="24">
        <v>0.08</v>
      </c>
      <c r="K594" s="24">
        <v>8.6999999999999994E-2</v>
      </c>
      <c r="L594" s="24">
        <v>0.08</v>
      </c>
      <c r="M594" s="24">
        <v>0.08</v>
      </c>
      <c r="N594" s="24">
        <v>0.08</v>
      </c>
      <c r="O594" s="24">
        <v>0.08</v>
      </c>
      <c r="P594" s="24">
        <v>0.08</v>
      </c>
      <c r="Q594" s="24">
        <v>7.2999999999999995E-2</v>
      </c>
      <c r="R594" s="24">
        <v>0.08</v>
      </c>
      <c r="S594" s="24">
        <v>8.4000000000000005E-2</v>
      </c>
      <c r="T594" s="209">
        <v>0.2</v>
      </c>
      <c r="U594" s="24">
        <v>0.08</v>
      </c>
      <c r="V594" s="209">
        <v>0.06</v>
      </c>
      <c r="W594" s="209">
        <v>0.27290000000000003</v>
      </c>
      <c r="X594" s="209">
        <v>0.12</v>
      </c>
      <c r="Y594" s="24">
        <v>8.0438000000000009E-2</v>
      </c>
      <c r="Z594" s="24">
        <v>8.2000000000000003E-2</v>
      </c>
      <c r="AA594" s="24">
        <v>6.9500000000000006E-2</v>
      </c>
      <c r="AB594" s="24">
        <v>8.879999999999999E-2</v>
      </c>
      <c r="AC594" s="209">
        <v>0.1106</v>
      </c>
      <c r="AD594" s="24">
        <v>7.4799999999999991E-2</v>
      </c>
      <c r="AE594" s="209">
        <v>0.16</v>
      </c>
      <c r="AF594" s="24">
        <v>0.08</v>
      </c>
      <c r="AG594" s="24">
        <v>7.4700000000000003E-2</v>
      </c>
      <c r="AH594" s="24">
        <v>7.7100000000000002E-2</v>
      </c>
      <c r="AI594" s="203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208">
        <v>45</v>
      </c>
    </row>
    <row r="595" spans="1:65">
      <c r="A595" s="30"/>
      <c r="B595" s="19">
        <v>1</v>
      </c>
      <c r="C595" s="9">
        <v>6</v>
      </c>
      <c r="D595" s="24">
        <v>8.3000000000000004E-2</v>
      </c>
      <c r="E595" s="209">
        <v>0.1</v>
      </c>
      <c r="F595" s="24">
        <v>0.08</v>
      </c>
      <c r="G595" s="24">
        <v>0.09</v>
      </c>
      <c r="H595" s="209">
        <v>0.1117066742592617</v>
      </c>
      <c r="I595" s="24">
        <v>7.0000000000000007E-2</v>
      </c>
      <c r="J595" s="24">
        <v>0.09</v>
      </c>
      <c r="K595" s="24">
        <v>8.5999999999999993E-2</v>
      </c>
      <c r="L595" s="24">
        <v>0.08</v>
      </c>
      <c r="M595" s="24">
        <v>0.08</v>
      </c>
      <c r="N595" s="24">
        <v>0.08</v>
      </c>
      <c r="O595" s="24">
        <v>0.08</v>
      </c>
      <c r="P595" s="24">
        <v>0.08</v>
      </c>
      <c r="Q595" s="24">
        <v>7.4999999999999997E-2</v>
      </c>
      <c r="R595" s="24">
        <v>0.08</v>
      </c>
      <c r="S595" s="24">
        <v>8.3000000000000004E-2</v>
      </c>
      <c r="T595" s="209">
        <v>0.21</v>
      </c>
      <c r="U595" s="24">
        <v>0.08</v>
      </c>
      <c r="V595" s="209">
        <v>0.06</v>
      </c>
      <c r="W595" s="209">
        <v>0.26559999999999995</v>
      </c>
      <c r="X595" s="209">
        <v>0.12</v>
      </c>
      <c r="Y595" s="24">
        <v>8.087599999999999E-2</v>
      </c>
      <c r="Z595" s="24">
        <v>8.2000000000000003E-2</v>
      </c>
      <c r="AA595" s="24">
        <v>7.0300000000000001E-2</v>
      </c>
      <c r="AB595" s="210">
        <v>0.10919999999999999</v>
      </c>
      <c r="AC595" s="209">
        <v>0.11625000000000001</v>
      </c>
      <c r="AD595" s="24">
        <v>7.4700000000000003E-2</v>
      </c>
      <c r="AE595" s="209">
        <v>0.15</v>
      </c>
      <c r="AF595" s="24">
        <v>7.5999999999999998E-2</v>
      </c>
      <c r="AG595" s="24">
        <v>7.3200000000000001E-2</v>
      </c>
      <c r="AH595" s="24">
        <v>7.5899999999999995E-2</v>
      </c>
      <c r="AI595" s="203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20" t="s">
        <v>277</v>
      </c>
      <c r="C596" s="12"/>
      <c r="D596" s="211">
        <v>8.2833333333333342E-2</v>
      </c>
      <c r="E596" s="211">
        <v>9.8333333333333328E-2</v>
      </c>
      <c r="F596" s="211">
        <v>7.8333333333333352E-2</v>
      </c>
      <c r="G596" s="211">
        <v>8.9999999999999983E-2</v>
      </c>
      <c r="H596" s="211">
        <v>0.10915281439243614</v>
      </c>
      <c r="I596" s="211">
        <v>7.6666666666666675E-2</v>
      </c>
      <c r="J596" s="211">
        <v>8.1666666666666665E-2</v>
      </c>
      <c r="K596" s="211">
        <v>8.3500000000000005E-2</v>
      </c>
      <c r="L596" s="211">
        <v>0.08</v>
      </c>
      <c r="M596" s="211">
        <v>0.08</v>
      </c>
      <c r="N596" s="211">
        <v>0.08</v>
      </c>
      <c r="O596" s="211">
        <v>7.8333333333333352E-2</v>
      </c>
      <c r="P596" s="211">
        <v>0.08</v>
      </c>
      <c r="Q596" s="211">
        <v>7.3000000000000009E-2</v>
      </c>
      <c r="R596" s="211">
        <v>8.3333333333333329E-2</v>
      </c>
      <c r="S596" s="211">
        <v>8.1500000000000003E-2</v>
      </c>
      <c r="T596" s="211">
        <v>0.20666666666666667</v>
      </c>
      <c r="U596" s="211">
        <v>0.08</v>
      </c>
      <c r="V596" s="211">
        <v>6.1666666666666668E-2</v>
      </c>
      <c r="W596" s="211">
        <v>0.26951666666666668</v>
      </c>
      <c r="X596" s="211">
        <v>0.12</v>
      </c>
      <c r="Y596" s="211">
        <v>8.0542500000000003E-2</v>
      </c>
      <c r="Z596" s="211">
        <v>8.2000000000000003E-2</v>
      </c>
      <c r="AA596" s="211">
        <v>6.9749999999999993E-2</v>
      </c>
      <c r="AB596" s="211">
        <v>9.2399999999999996E-2</v>
      </c>
      <c r="AC596" s="211">
        <v>0.12778333333333333</v>
      </c>
      <c r="AD596" s="211">
        <v>7.4799999999999991E-2</v>
      </c>
      <c r="AE596" s="211">
        <v>0.17166666666666666</v>
      </c>
      <c r="AF596" s="211">
        <v>7.85E-2</v>
      </c>
      <c r="AG596" s="211">
        <v>7.333333333333332E-2</v>
      </c>
      <c r="AH596" s="211">
        <v>7.6666666666666661E-2</v>
      </c>
      <c r="AI596" s="203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56"/>
    </row>
    <row r="597" spans="1:65">
      <c r="A597" s="30"/>
      <c r="B597" s="3" t="s">
        <v>278</v>
      </c>
      <c r="C597" s="29"/>
      <c r="D597" s="24">
        <v>8.3000000000000004E-2</v>
      </c>
      <c r="E597" s="24">
        <v>0.1</v>
      </c>
      <c r="F597" s="24">
        <v>0.08</v>
      </c>
      <c r="G597" s="24">
        <v>0.09</v>
      </c>
      <c r="H597" s="24">
        <v>0.10907266205936862</v>
      </c>
      <c r="I597" s="24">
        <v>0.08</v>
      </c>
      <c r="J597" s="24">
        <v>8.4999999999999992E-2</v>
      </c>
      <c r="K597" s="24">
        <v>8.3000000000000004E-2</v>
      </c>
      <c r="L597" s="24">
        <v>0.08</v>
      </c>
      <c r="M597" s="24">
        <v>0.08</v>
      </c>
      <c r="N597" s="24">
        <v>0.08</v>
      </c>
      <c r="O597" s="24">
        <v>0.08</v>
      </c>
      <c r="P597" s="24">
        <v>0.08</v>
      </c>
      <c r="Q597" s="24">
        <v>7.2999999999999995E-2</v>
      </c>
      <c r="R597" s="24">
        <v>0.08</v>
      </c>
      <c r="S597" s="24">
        <v>8.2000000000000003E-2</v>
      </c>
      <c r="T597" s="24">
        <v>0.20500000000000002</v>
      </c>
      <c r="U597" s="24">
        <v>0.08</v>
      </c>
      <c r="V597" s="24">
        <v>0.06</v>
      </c>
      <c r="W597" s="24">
        <v>0.27060000000000001</v>
      </c>
      <c r="X597" s="24">
        <v>0.12</v>
      </c>
      <c r="Y597" s="24">
        <v>8.0570000000000003E-2</v>
      </c>
      <c r="Z597" s="24">
        <v>8.2000000000000003E-2</v>
      </c>
      <c r="AA597" s="24">
        <v>6.9900000000000004E-2</v>
      </c>
      <c r="AB597" s="24">
        <v>8.9399999999999993E-2</v>
      </c>
      <c r="AC597" s="24">
        <v>0.11535000000000001</v>
      </c>
      <c r="AD597" s="24">
        <v>7.4749999999999997E-2</v>
      </c>
      <c r="AE597" s="24">
        <v>0.16500000000000001</v>
      </c>
      <c r="AF597" s="24">
        <v>7.85E-2</v>
      </c>
      <c r="AG597" s="24">
        <v>7.325000000000001E-2</v>
      </c>
      <c r="AH597" s="24">
        <v>7.6499999999999999E-2</v>
      </c>
      <c r="AI597" s="203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56"/>
    </row>
    <row r="598" spans="1:65">
      <c r="A598" s="30"/>
      <c r="B598" s="3" t="s">
        <v>279</v>
      </c>
      <c r="C598" s="29"/>
      <c r="D598" s="24">
        <v>7.5277265270908163E-4</v>
      </c>
      <c r="E598" s="24">
        <v>4.0824829046386341E-3</v>
      </c>
      <c r="F598" s="24">
        <v>4.082482904638628E-3</v>
      </c>
      <c r="G598" s="24">
        <v>1.5202354861220293E-17</v>
      </c>
      <c r="H598" s="24">
        <v>2.1363400968415348E-3</v>
      </c>
      <c r="I598" s="24">
        <v>5.1639777949432199E-3</v>
      </c>
      <c r="J598" s="24">
        <v>9.8319208025017032E-3</v>
      </c>
      <c r="K598" s="24">
        <v>2.5099800796022226E-3</v>
      </c>
      <c r="L598" s="24">
        <v>0</v>
      </c>
      <c r="M598" s="24">
        <v>0</v>
      </c>
      <c r="N598" s="24">
        <v>0</v>
      </c>
      <c r="O598" s="24">
        <v>4.082482904638628E-3</v>
      </c>
      <c r="P598" s="24">
        <v>0</v>
      </c>
      <c r="Q598" s="24">
        <v>1.6733200530681476E-3</v>
      </c>
      <c r="R598" s="24">
        <v>5.1639777949432199E-3</v>
      </c>
      <c r="S598" s="24">
        <v>2.4289915602982259E-3</v>
      </c>
      <c r="T598" s="24">
        <v>1.2110601416389963E-2</v>
      </c>
      <c r="U598" s="24">
        <v>0</v>
      </c>
      <c r="V598" s="24">
        <v>4.0824829046386332E-3</v>
      </c>
      <c r="W598" s="24">
        <v>9.43640115015606E-3</v>
      </c>
      <c r="X598" s="24">
        <v>0</v>
      </c>
      <c r="Y598" s="24">
        <v>2.6933529289715704E-4</v>
      </c>
      <c r="Z598" s="24">
        <v>0</v>
      </c>
      <c r="AA598" s="24">
        <v>8.5498537999196319E-4</v>
      </c>
      <c r="AB598" s="24">
        <v>8.38283961435503E-3</v>
      </c>
      <c r="AC598" s="24">
        <v>3.6527560371131709E-2</v>
      </c>
      <c r="AD598" s="24">
        <v>3.633180424916987E-4</v>
      </c>
      <c r="AE598" s="24">
        <v>2.3166067138525568E-2</v>
      </c>
      <c r="AF598" s="24">
        <v>2.5099800796022287E-3</v>
      </c>
      <c r="AG598" s="24">
        <v>1.1535452599125309E-3</v>
      </c>
      <c r="AH598" s="24">
        <v>9.9732976826457428E-4</v>
      </c>
      <c r="AI598" s="203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56"/>
    </row>
    <row r="599" spans="1:65">
      <c r="A599" s="30"/>
      <c r="B599" s="3" t="s">
        <v>86</v>
      </c>
      <c r="C599" s="29"/>
      <c r="D599" s="13">
        <v>9.0877986242545051E-3</v>
      </c>
      <c r="E599" s="13">
        <v>4.151677530140984E-2</v>
      </c>
      <c r="F599" s="13">
        <v>5.2116803037939918E-2</v>
      </c>
      <c r="G599" s="13">
        <v>1.6891505401355884E-16</v>
      </c>
      <c r="H599" s="13">
        <v>1.9572011117924733E-2</v>
      </c>
      <c r="I599" s="13">
        <v>6.7356232107955036E-2</v>
      </c>
      <c r="J599" s="13">
        <v>0.12039086696940861</v>
      </c>
      <c r="K599" s="13">
        <v>3.0059641671882905E-2</v>
      </c>
      <c r="L599" s="13">
        <v>0</v>
      </c>
      <c r="M599" s="13">
        <v>0</v>
      </c>
      <c r="N599" s="13">
        <v>0</v>
      </c>
      <c r="O599" s="13">
        <v>5.2116803037939918E-2</v>
      </c>
      <c r="P599" s="13">
        <v>0</v>
      </c>
      <c r="Q599" s="13">
        <v>2.2922192507782841E-2</v>
      </c>
      <c r="R599" s="13">
        <v>6.1967733539318642E-2</v>
      </c>
      <c r="S599" s="13">
        <v>2.9803577426972098E-2</v>
      </c>
      <c r="T599" s="13">
        <v>5.8599684272854662E-2</v>
      </c>
      <c r="U599" s="13">
        <v>0</v>
      </c>
      <c r="V599" s="13">
        <v>6.6202425480626478E-2</v>
      </c>
      <c r="W599" s="13">
        <v>3.5012310247317019E-2</v>
      </c>
      <c r="X599" s="13">
        <v>0</v>
      </c>
      <c r="Y599" s="13">
        <v>3.3440145624627623E-3</v>
      </c>
      <c r="Z599" s="13">
        <v>0</v>
      </c>
      <c r="AA599" s="13">
        <v>1.2257854910279043E-2</v>
      </c>
      <c r="AB599" s="13">
        <v>9.0723372449729764E-2</v>
      </c>
      <c r="AC599" s="13">
        <v>0.28585543527688828</v>
      </c>
      <c r="AD599" s="13">
        <v>4.8571930814398229E-3</v>
      </c>
      <c r="AE599" s="13">
        <v>0.13494796391374117</v>
      </c>
      <c r="AF599" s="13">
        <v>3.1974268529964697E-2</v>
      </c>
      <c r="AG599" s="13">
        <v>1.573016263517088E-2</v>
      </c>
      <c r="AH599" s="13">
        <v>1.3008649151277057E-2</v>
      </c>
      <c r="AI599" s="149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280</v>
      </c>
      <c r="C600" s="29"/>
      <c r="D600" s="13">
        <v>3.9143157963682285E-2</v>
      </c>
      <c r="E600" s="13">
        <v>0.23359046921241933</v>
      </c>
      <c r="F600" s="13">
        <v>-1.7309287237563975E-2</v>
      </c>
      <c r="G600" s="13">
        <v>0.12904890402492608</v>
      </c>
      <c r="H600" s="13">
        <v>0.36932072734462462</v>
      </c>
      <c r="I600" s="13">
        <v>-3.8217600275062713E-2</v>
      </c>
      <c r="J600" s="13">
        <v>2.4507338837433057E-2</v>
      </c>
      <c r="K600" s="13">
        <v>4.7506483178681558E-2</v>
      </c>
      <c r="L600" s="13">
        <v>3.599025799934541E-3</v>
      </c>
      <c r="M600" s="13">
        <v>3.599025799934541E-3</v>
      </c>
      <c r="N600" s="13">
        <v>3.599025799934541E-3</v>
      </c>
      <c r="O600" s="13">
        <v>-1.7309287237563975E-2</v>
      </c>
      <c r="P600" s="13">
        <v>3.599025799934541E-3</v>
      </c>
      <c r="Q600" s="13">
        <v>-8.4215888957559715E-2</v>
      </c>
      <c r="R600" s="13">
        <v>4.5415651874931573E-2</v>
      </c>
      <c r="S600" s="13">
        <v>2.2416507533683294E-2</v>
      </c>
      <c r="T600" s="13">
        <v>1.5926308166498306</v>
      </c>
      <c r="U600" s="13">
        <v>3.599025799934541E-3</v>
      </c>
      <c r="V600" s="13">
        <v>-0.22639241761255047</v>
      </c>
      <c r="W600" s="13">
        <v>2.3810833012939043</v>
      </c>
      <c r="X600" s="13">
        <v>0.50539853869990159</v>
      </c>
      <c r="Y600" s="13">
        <v>1.0404681693640283E-2</v>
      </c>
      <c r="Z600" s="13">
        <v>2.8689001444932805E-2</v>
      </c>
      <c r="AA600" s="13">
        <v>-0.1249870993806822</v>
      </c>
      <c r="AB600" s="13">
        <v>0.15915687479892426</v>
      </c>
      <c r="AC600" s="13">
        <v>0.60304036058502031</v>
      </c>
      <c r="AD600" s="13">
        <v>-6.1634910877061411E-2</v>
      </c>
      <c r="AE600" s="13">
        <v>1.1535562428623591</v>
      </c>
      <c r="AF600" s="13">
        <v>-1.5218455933814323E-2</v>
      </c>
      <c r="AG600" s="13">
        <v>-8.00342263500603E-2</v>
      </c>
      <c r="AH600" s="13">
        <v>-3.8217600275062935E-2</v>
      </c>
      <c r="AI600" s="149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281</v>
      </c>
      <c r="C601" s="47"/>
      <c r="D601" s="45">
        <v>0.4</v>
      </c>
      <c r="E601" s="45">
        <v>3.1</v>
      </c>
      <c r="F601" s="45">
        <v>0.38</v>
      </c>
      <c r="G601" s="45">
        <v>1.65</v>
      </c>
      <c r="H601" s="45">
        <v>4.9800000000000004</v>
      </c>
      <c r="I601" s="45">
        <v>0.67</v>
      </c>
      <c r="J601" s="45">
        <v>0.2</v>
      </c>
      <c r="K601" s="45">
        <v>0.51</v>
      </c>
      <c r="L601" s="45">
        <v>0.09</v>
      </c>
      <c r="M601" s="45">
        <v>0.09</v>
      </c>
      <c r="N601" s="45">
        <v>0.09</v>
      </c>
      <c r="O601" s="45">
        <v>0.38</v>
      </c>
      <c r="P601" s="45">
        <v>0.09</v>
      </c>
      <c r="Q601" s="45">
        <v>1.31</v>
      </c>
      <c r="R601" s="45">
        <v>0.49</v>
      </c>
      <c r="S601" s="45">
        <v>0.17</v>
      </c>
      <c r="T601" s="45">
        <v>21.94</v>
      </c>
      <c r="U601" s="45">
        <v>0.09</v>
      </c>
      <c r="V601" s="45">
        <v>3.28</v>
      </c>
      <c r="W601" s="45">
        <v>32.880000000000003</v>
      </c>
      <c r="X601" s="45">
        <v>6.86</v>
      </c>
      <c r="Y601" s="45">
        <v>0</v>
      </c>
      <c r="Z601" s="45">
        <v>0.18</v>
      </c>
      <c r="AA601" s="45">
        <v>1.88</v>
      </c>
      <c r="AB601" s="45">
        <v>2.06</v>
      </c>
      <c r="AC601" s="45">
        <v>8.2200000000000006</v>
      </c>
      <c r="AD601" s="45">
        <v>1</v>
      </c>
      <c r="AE601" s="45">
        <v>15.85</v>
      </c>
      <c r="AF601" s="45">
        <v>0.36</v>
      </c>
      <c r="AG601" s="45">
        <v>1.25</v>
      </c>
      <c r="AH601" s="45">
        <v>0.67</v>
      </c>
      <c r="AI601" s="149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BM602" s="55"/>
    </row>
    <row r="603" spans="1:65" ht="15">
      <c r="B603" s="8" t="s">
        <v>554</v>
      </c>
      <c r="BM603" s="28" t="s">
        <v>66</v>
      </c>
    </row>
    <row r="604" spans="1:65" ht="15">
      <c r="A604" s="25" t="s">
        <v>29</v>
      </c>
      <c r="B604" s="18" t="s">
        <v>111</v>
      </c>
      <c r="C604" s="15" t="s">
        <v>112</v>
      </c>
      <c r="D604" s="16" t="s">
        <v>229</v>
      </c>
      <c r="E604" s="17" t="s">
        <v>229</v>
      </c>
      <c r="F604" s="17" t="s">
        <v>229</v>
      </c>
      <c r="G604" s="17" t="s">
        <v>229</v>
      </c>
      <c r="H604" s="17" t="s">
        <v>229</v>
      </c>
      <c r="I604" s="17" t="s">
        <v>229</v>
      </c>
      <c r="J604" s="17" t="s">
        <v>229</v>
      </c>
      <c r="K604" s="17" t="s">
        <v>229</v>
      </c>
      <c r="L604" s="17" t="s">
        <v>229</v>
      </c>
      <c r="M604" s="17" t="s">
        <v>229</v>
      </c>
      <c r="N604" s="17" t="s">
        <v>229</v>
      </c>
      <c r="O604" s="17" t="s">
        <v>229</v>
      </c>
      <c r="P604" s="17" t="s">
        <v>229</v>
      </c>
      <c r="Q604" s="17" t="s">
        <v>229</v>
      </c>
      <c r="R604" s="17" t="s">
        <v>229</v>
      </c>
      <c r="S604" s="17" t="s">
        <v>229</v>
      </c>
      <c r="T604" s="17" t="s">
        <v>229</v>
      </c>
      <c r="U604" s="17" t="s">
        <v>229</v>
      </c>
      <c r="V604" s="17" t="s">
        <v>229</v>
      </c>
      <c r="W604" s="17" t="s">
        <v>229</v>
      </c>
      <c r="X604" s="17" t="s">
        <v>229</v>
      </c>
      <c r="Y604" s="17" t="s">
        <v>229</v>
      </c>
      <c r="Z604" s="17" t="s">
        <v>229</v>
      </c>
      <c r="AA604" s="17" t="s">
        <v>229</v>
      </c>
      <c r="AB604" s="17" t="s">
        <v>229</v>
      </c>
      <c r="AC604" s="17" t="s">
        <v>229</v>
      </c>
      <c r="AD604" s="17" t="s">
        <v>229</v>
      </c>
      <c r="AE604" s="149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47" t="s">
        <v>232</v>
      </c>
      <c r="E605" s="148" t="s">
        <v>233</v>
      </c>
      <c r="F605" s="148" t="s">
        <v>234</v>
      </c>
      <c r="G605" s="148" t="s">
        <v>235</v>
      </c>
      <c r="H605" s="148" t="s">
        <v>236</v>
      </c>
      <c r="I605" s="148" t="s">
        <v>237</v>
      </c>
      <c r="J605" s="148" t="s">
        <v>238</v>
      </c>
      <c r="K605" s="148" t="s">
        <v>239</v>
      </c>
      <c r="L605" s="148" t="s">
        <v>240</v>
      </c>
      <c r="M605" s="148" t="s">
        <v>241</v>
      </c>
      <c r="N605" s="148" t="s">
        <v>242</v>
      </c>
      <c r="O605" s="148" t="s">
        <v>243</v>
      </c>
      <c r="P605" s="148" t="s">
        <v>244</v>
      </c>
      <c r="Q605" s="148" t="s">
        <v>246</v>
      </c>
      <c r="R605" s="148" t="s">
        <v>247</v>
      </c>
      <c r="S605" s="148" t="s">
        <v>249</v>
      </c>
      <c r="T605" s="148" t="s">
        <v>250</v>
      </c>
      <c r="U605" s="148" t="s">
        <v>306</v>
      </c>
      <c r="V605" s="148" t="s">
        <v>252</v>
      </c>
      <c r="W605" s="148" t="s">
        <v>253</v>
      </c>
      <c r="X605" s="148" t="s">
        <v>258</v>
      </c>
      <c r="Y605" s="148" t="s">
        <v>307</v>
      </c>
      <c r="Z605" s="148" t="s">
        <v>261</v>
      </c>
      <c r="AA605" s="148" t="s">
        <v>263</v>
      </c>
      <c r="AB605" s="148" t="s">
        <v>267</v>
      </c>
      <c r="AC605" s="148" t="s">
        <v>268</v>
      </c>
      <c r="AD605" s="148" t="s">
        <v>269</v>
      </c>
      <c r="AE605" s="149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308</v>
      </c>
      <c r="E606" s="11" t="s">
        <v>309</v>
      </c>
      <c r="F606" s="11" t="s">
        <v>309</v>
      </c>
      <c r="G606" s="11" t="s">
        <v>308</v>
      </c>
      <c r="H606" s="11" t="s">
        <v>115</v>
      </c>
      <c r="I606" s="11" t="s">
        <v>309</v>
      </c>
      <c r="J606" s="11" t="s">
        <v>308</v>
      </c>
      <c r="K606" s="11" t="s">
        <v>308</v>
      </c>
      <c r="L606" s="11" t="s">
        <v>309</v>
      </c>
      <c r="M606" s="11" t="s">
        <v>309</v>
      </c>
      <c r="N606" s="11" t="s">
        <v>309</v>
      </c>
      <c r="O606" s="11" t="s">
        <v>309</v>
      </c>
      <c r="P606" s="11" t="s">
        <v>309</v>
      </c>
      <c r="Q606" s="11" t="s">
        <v>309</v>
      </c>
      <c r="R606" s="11" t="s">
        <v>308</v>
      </c>
      <c r="S606" s="11" t="s">
        <v>308</v>
      </c>
      <c r="T606" s="11" t="s">
        <v>309</v>
      </c>
      <c r="U606" s="11" t="s">
        <v>309</v>
      </c>
      <c r="V606" s="11" t="s">
        <v>115</v>
      </c>
      <c r="W606" s="11" t="s">
        <v>115</v>
      </c>
      <c r="X606" s="11" t="s">
        <v>308</v>
      </c>
      <c r="Y606" s="11" t="s">
        <v>308</v>
      </c>
      <c r="Z606" s="11" t="s">
        <v>308</v>
      </c>
      <c r="AA606" s="11" t="s">
        <v>115</v>
      </c>
      <c r="AB606" s="11" t="s">
        <v>308</v>
      </c>
      <c r="AC606" s="11" t="s">
        <v>308</v>
      </c>
      <c r="AD606" s="11" t="s">
        <v>308</v>
      </c>
      <c r="AE606" s="149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149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3</v>
      </c>
    </row>
    <row r="608" spans="1:65">
      <c r="A608" s="30"/>
      <c r="B608" s="18">
        <v>1</v>
      </c>
      <c r="C608" s="14">
        <v>1</v>
      </c>
      <c r="D608" s="22">
        <v>4.8</v>
      </c>
      <c r="E608" s="22">
        <v>5.2</v>
      </c>
      <c r="F608" s="22">
        <v>4</v>
      </c>
      <c r="G608" s="22">
        <v>4.5999999999999996</v>
      </c>
      <c r="H608" s="22">
        <v>4.7669727260223747</v>
      </c>
      <c r="I608" s="150">
        <v>3.6</v>
      </c>
      <c r="J608" s="152">
        <v>2.7</v>
      </c>
      <c r="K608" s="22">
        <v>5.52</v>
      </c>
      <c r="L608" s="22">
        <v>5.0999999999999996</v>
      </c>
      <c r="M608" s="22">
        <v>5.2</v>
      </c>
      <c r="N608" s="22">
        <v>5.3</v>
      </c>
      <c r="O608" s="22">
        <v>5.2</v>
      </c>
      <c r="P608" s="22">
        <v>5.6</v>
      </c>
      <c r="Q608" s="152">
        <v>3.9600000000000004</v>
      </c>
      <c r="R608" s="22">
        <v>4.7</v>
      </c>
      <c r="S608" s="22">
        <v>5.0999999999999996</v>
      </c>
      <c r="T608" s="22">
        <v>4.5999999999999996</v>
      </c>
      <c r="U608" s="22">
        <v>4.5999999999999996</v>
      </c>
      <c r="V608" s="22">
        <v>4.9000000000000004</v>
      </c>
      <c r="W608" s="150">
        <v>11.2338</v>
      </c>
      <c r="X608" s="150">
        <v>6.4</v>
      </c>
      <c r="Y608" s="22">
        <v>4.8976418146232321</v>
      </c>
      <c r="Z608" s="22">
        <v>3.9349999999999996</v>
      </c>
      <c r="AA608" s="150" t="s">
        <v>96</v>
      </c>
      <c r="AB608" s="22">
        <v>4.5999999999999996</v>
      </c>
      <c r="AC608" s="22">
        <v>4.9000000000000004</v>
      </c>
      <c r="AD608" s="22">
        <v>4.8099999999999996</v>
      </c>
      <c r="AE608" s="149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4.7</v>
      </c>
      <c r="E609" s="11">
        <v>5.2</v>
      </c>
      <c r="F609" s="11">
        <v>4.9000000000000004</v>
      </c>
      <c r="G609" s="11">
        <v>4.5999999999999996</v>
      </c>
      <c r="H609" s="11">
        <v>4.651982362924544</v>
      </c>
      <c r="I609" s="151">
        <v>3.6</v>
      </c>
      <c r="J609" s="145">
        <v>2.9</v>
      </c>
      <c r="K609" s="11">
        <v>5.56</v>
      </c>
      <c r="L609" s="11">
        <v>5</v>
      </c>
      <c r="M609" s="11">
        <v>5.3</v>
      </c>
      <c r="N609" s="11">
        <v>5.2</v>
      </c>
      <c r="O609" s="11">
        <v>5</v>
      </c>
      <c r="P609" s="11">
        <v>5.6</v>
      </c>
      <c r="Q609" s="11">
        <v>4.57</v>
      </c>
      <c r="R609" s="11">
        <v>5</v>
      </c>
      <c r="S609" s="11">
        <v>5.2</v>
      </c>
      <c r="T609" s="11">
        <v>4.7</v>
      </c>
      <c r="U609" s="11">
        <v>4.5999999999999996</v>
      </c>
      <c r="V609" s="11">
        <v>4.9000000000000004</v>
      </c>
      <c r="W609" s="151">
        <v>11.617599999999999</v>
      </c>
      <c r="X609" s="151">
        <v>6</v>
      </c>
      <c r="Y609" s="11">
        <v>4.6982411411172595</v>
      </c>
      <c r="Z609" s="11">
        <v>4.0049999999999999</v>
      </c>
      <c r="AA609" s="151" t="s">
        <v>96</v>
      </c>
      <c r="AB609" s="11">
        <v>4.7</v>
      </c>
      <c r="AC609" s="11">
        <v>5.04</v>
      </c>
      <c r="AD609" s="11">
        <v>4.66</v>
      </c>
      <c r="AE609" s="149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5</v>
      </c>
    </row>
    <row r="610" spans="1:65">
      <c r="A610" s="30"/>
      <c r="B610" s="19">
        <v>1</v>
      </c>
      <c r="C610" s="9">
        <v>3</v>
      </c>
      <c r="D610" s="11">
        <v>4.7</v>
      </c>
      <c r="E610" s="11">
        <v>5.0999999999999996</v>
      </c>
      <c r="F610" s="11">
        <v>4.9000000000000004</v>
      </c>
      <c r="G610" s="11">
        <v>4.7</v>
      </c>
      <c r="H610" s="11">
        <v>4.8778712113957043</v>
      </c>
      <c r="I610" s="151">
        <v>4.2</v>
      </c>
      <c r="J610" s="11">
        <v>5.5</v>
      </c>
      <c r="K610" s="145">
        <v>5.91</v>
      </c>
      <c r="L610" s="11">
        <v>5.0999999999999996</v>
      </c>
      <c r="M610" s="11">
        <v>4.9000000000000004</v>
      </c>
      <c r="N610" s="11">
        <v>5.2</v>
      </c>
      <c r="O610" s="11">
        <v>5</v>
      </c>
      <c r="P610" s="11">
        <v>6</v>
      </c>
      <c r="Q610" s="11">
        <v>4.55</v>
      </c>
      <c r="R610" s="11">
        <v>4.8</v>
      </c>
      <c r="S610" s="11">
        <v>5.2</v>
      </c>
      <c r="T610" s="11">
        <v>4.7</v>
      </c>
      <c r="U610" s="11">
        <v>4.5999999999999996</v>
      </c>
      <c r="V610" s="11">
        <v>4.9000000000000004</v>
      </c>
      <c r="W610" s="151">
        <v>11.238</v>
      </c>
      <c r="X610" s="151">
        <v>6.1</v>
      </c>
      <c r="Y610" s="11">
        <v>4.6924182387115341</v>
      </c>
      <c r="Z610" s="11">
        <v>4.0999999999999996</v>
      </c>
      <c r="AA610" s="151" t="s">
        <v>96</v>
      </c>
      <c r="AB610" s="11">
        <v>4.7</v>
      </c>
      <c r="AC610" s="11">
        <v>4.84</v>
      </c>
      <c r="AD610" s="11">
        <v>4.5999999999999996</v>
      </c>
      <c r="AE610" s="149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19">
        <v>1</v>
      </c>
      <c r="C611" s="9">
        <v>4</v>
      </c>
      <c r="D611" s="11">
        <v>4.5999999999999996</v>
      </c>
      <c r="E611" s="11">
        <v>5.4</v>
      </c>
      <c r="F611" s="11">
        <v>4.9000000000000004</v>
      </c>
      <c r="G611" s="11">
        <v>4.8</v>
      </c>
      <c r="H611" s="11">
        <v>4.8584338326256047</v>
      </c>
      <c r="I611" s="151">
        <v>3.8</v>
      </c>
      <c r="J611" s="11">
        <v>5.9</v>
      </c>
      <c r="K611" s="11">
        <v>5.4</v>
      </c>
      <c r="L611" s="11">
        <v>5.0999999999999996</v>
      </c>
      <c r="M611" s="11">
        <v>4.8</v>
      </c>
      <c r="N611" s="11">
        <v>5.0999999999999996</v>
      </c>
      <c r="O611" s="11">
        <v>5</v>
      </c>
      <c r="P611" s="11">
        <v>5.3</v>
      </c>
      <c r="Q611" s="11">
        <v>4.47</v>
      </c>
      <c r="R611" s="11">
        <v>4.8</v>
      </c>
      <c r="S611" s="11">
        <v>5.0999999999999996</v>
      </c>
      <c r="T611" s="11">
        <v>4.5999999999999996</v>
      </c>
      <c r="U611" s="11">
        <v>4.5</v>
      </c>
      <c r="V611" s="11">
        <v>4.9000000000000004</v>
      </c>
      <c r="W611" s="151">
        <v>11.381600000000001</v>
      </c>
      <c r="X611" s="151">
        <v>6.1</v>
      </c>
      <c r="Y611" s="145">
        <v>5.6445270988800607</v>
      </c>
      <c r="Z611" s="11">
        <v>4.01</v>
      </c>
      <c r="AA611" s="151" t="s">
        <v>96</v>
      </c>
      <c r="AB611" s="11">
        <v>4.2</v>
      </c>
      <c r="AC611" s="11">
        <v>4.45</v>
      </c>
      <c r="AD611" s="11">
        <v>4.9000000000000004</v>
      </c>
      <c r="AE611" s="149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4.8852056722281247</v>
      </c>
    </row>
    <row r="612" spans="1:65">
      <c r="A612" s="30"/>
      <c r="B612" s="19">
        <v>1</v>
      </c>
      <c r="C612" s="9">
        <v>5</v>
      </c>
      <c r="D612" s="11">
        <v>4.7</v>
      </c>
      <c r="E612" s="11">
        <v>5</v>
      </c>
      <c r="F612" s="11">
        <v>4.5999999999999996</v>
      </c>
      <c r="G612" s="11">
        <v>4.8</v>
      </c>
      <c r="H612" s="11">
        <v>5.1937820232210079</v>
      </c>
      <c r="I612" s="145">
        <v>5.2</v>
      </c>
      <c r="J612" s="11">
        <v>3.7</v>
      </c>
      <c r="K612" s="11">
        <v>5.47</v>
      </c>
      <c r="L612" s="11">
        <v>5.0999999999999996</v>
      </c>
      <c r="M612" s="11">
        <v>4.9000000000000004</v>
      </c>
      <c r="N612" s="11">
        <v>5.2</v>
      </c>
      <c r="O612" s="11">
        <v>5.3</v>
      </c>
      <c r="P612" s="11">
        <v>6.1</v>
      </c>
      <c r="Q612" s="11">
        <v>4.5</v>
      </c>
      <c r="R612" s="11">
        <v>4.7</v>
      </c>
      <c r="S612" s="145">
        <v>5.5</v>
      </c>
      <c r="T612" s="11">
        <v>4.5999999999999996</v>
      </c>
      <c r="U612" s="11">
        <v>4.5</v>
      </c>
      <c r="V612" s="11">
        <v>4.9000000000000004</v>
      </c>
      <c r="W612" s="151">
        <v>11.2354</v>
      </c>
      <c r="X612" s="151">
        <v>6.3</v>
      </c>
      <c r="Y612" s="11">
        <v>4.7183635745679142</v>
      </c>
      <c r="Z612" s="11">
        <v>3.74</v>
      </c>
      <c r="AA612" s="151" t="s">
        <v>96</v>
      </c>
      <c r="AB612" s="11">
        <v>4.3</v>
      </c>
      <c r="AC612" s="11">
        <v>4.7300000000000004</v>
      </c>
      <c r="AD612" s="11">
        <v>4.6900000000000004</v>
      </c>
      <c r="AE612" s="149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46</v>
      </c>
    </row>
    <row r="613" spans="1:65">
      <c r="A613" s="30"/>
      <c r="B613" s="19">
        <v>1</v>
      </c>
      <c r="C613" s="9">
        <v>6</v>
      </c>
      <c r="D613" s="11">
        <v>4.9000000000000004</v>
      </c>
      <c r="E613" s="11">
        <v>5.2</v>
      </c>
      <c r="F613" s="11">
        <v>4.5999999999999996</v>
      </c>
      <c r="G613" s="11">
        <v>5</v>
      </c>
      <c r="H613" s="11">
        <v>5.2063268888441243</v>
      </c>
      <c r="I613" s="151">
        <v>3.4</v>
      </c>
      <c r="J613" s="11">
        <v>5.8</v>
      </c>
      <c r="K613" s="11">
        <v>5.42</v>
      </c>
      <c r="L613" s="11">
        <v>5</v>
      </c>
      <c r="M613" s="11">
        <v>5.0999999999999996</v>
      </c>
      <c r="N613" s="11">
        <v>5.3</v>
      </c>
      <c r="O613" s="11">
        <v>5.3</v>
      </c>
      <c r="P613" s="11">
        <v>5.4</v>
      </c>
      <c r="Q613" s="11">
        <v>4.47</v>
      </c>
      <c r="R613" s="11">
        <v>5</v>
      </c>
      <c r="S613" s="11">
        <v>5.2</v>
      </c>
      <c r="T613" s="11">
        <v>4.7</v>
      </c>
      <c r="U613" s="11">
        <v>4.5999999999999996</v>
      </c>
      <c r="V613" s="11">
        <v>4.9000000000000004</v>
      </c>
      <c r="W613" s="145">
        <v>12.0808</v>
      </c>
      <c r="X613" s="151">
        <v>5.9</v>
      </c>
      <c r="Y613" s="11">
        <v>4.6908466663532593</v>
      </c>
      <c r="Z613" s="11">
        <v>3.92</v>
      </c>
      <c r="AA613" s="151" t="s">
        <v>96</v>
      </c>
      <c r="AB613" s="11">
        <v>4.0999999999999996</v>
      </c>
      <c r="AC613" s="11">
        <v>4.93</v>
      </c>
      <c r="AD613" s="11">
        <v>4.78</v>
      </c>
      <c r="AE613" s="149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20" t="s">
        <v>277</v>
      </c>
      <c r="C614" s="12"/>
      <c r="D614" s="23">
        <v>4.7333333333333334</v>
      </c>
      <c r="E614" s="23">
        <v>5.1833333333333327</v>
      </c>
      <c r="F614" s="23">
        <v>4.6500000000000012</v>
      </c>
      <c r="G614" s="23">
        <v>4.75</v>
      </c>
      <c r="H614" s="23">
        <v>4.9258948408388932</v>
      </c>
      <c r="I614" s="23">
        <v>3.9666666666666663</v>
      </c>
      <c r="J614" s="23">
        <v>4.416666666666667</v>
      </c>
      <c r="K614" s="23">
        <v>5.5466666666666669</v>
      </c>
      <c r="L614" s="23">
        <v>5.0666666666666664</v>
      </c>
      <c r="M614" s="23">
        <v>5.0333333333333341</v>
      </c>
      <c r="N614" s="23">
        <v>5.2166666666666659</v>
      </c>
      <c r="O614" s="23">
        <v>5.1333333333333337</v>
      </c>
      <c r="P614" s="23">
        <v>5.666666666666667</v>
      </c>
      <c r="Q614" s="23">
        <v>4.42</v>
      </c>
      <c r="R614" s="23">
        <v>4.833333333333333</v>
      </c>
      <c r="S614" s="23">
        <v>5.2166666666666668</v>
      </c>
      <c r="T614" s="23">
        <v>4.6500000000000004</v>
      </c>
      <c r="U614" s="23">
        <v>4.5666666666666664</v>
      </c>
      <c r="V614" s="23">
        <v>4.8999999999999995</v>
      </c>
      <c r="W614" s="23">
        <v>11.464533333333334</v>
      </c>
      <c r="X614" s="23">
        <v>6.1333333333333337</v>
      </c>
      <c r="Y614" s="23">
        <v>4.8903397557088768</v>
      </c>
      <c r="Z614" s="23">
        <v>3.9516666666666667</v>
      </c>
      <c r="AA614" s="23" t="s">
        <v>709</v>
      </c>
      <c r="AB614" s="23">
        <v>4.4333333333333336</v>
      </c>
      <c r="AC614" s="23">
        <v>4.8150000000000004</v>
      </c>
      <c r="AD614" s="23">
        <v>4.74</v>
      </c>
      <c r="AE614" s="149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278</v>
      </c>
      <c r="C615" s="29"/>
      <c r="D615" s="11">
        <v>4.7</v>
      </c>
      <c r="E615" s="11">
        <v>5.2</v>
      </c>
      <c r="F615" s="11">
        <v>4.75</v>
      </c>
      <c r="G615" s="11">
        <v>4.75</v>
      </c>
      <c r="H615" s="11">
        <v>4.8681525220106545</v>
      </c>
      <c r="I615" s="11">
        <v>3.7</v>
      </c>
      <c r="J615" s="11">
        <v>4.5999999999999996</v>
      </c>
      <c r="K615" s="11">
        <v>5.4949999999999992</v>
      </c>
      <c r="L615" s="11">
        <v>5.0999999999999996</v>
      </c>
      <c r="M615" s="11">
        <v>5</v>
      </c>
      <c r="N615" s="11">
        <v>5.2</v>
      </c>
      <c r="O615" s="11">
        <v>5.0999999999999996</v>
      </c>
      <c r="P615" s="11">
        <v>5.6</v>
      </c>
      <c r="Q615" s="11">
        <v>4.4849999999999994</v>
      </c>
      <c r="R615" s="11">
        <v>4.8</v>
      </c>
      <c r="S615" s="11">
        <v>5.2</v>
      </c>
      <c r="T615" s="11">
        <v>4.6500000000000004</v>
      </c>
      <c r="U615" s="11">
        <v>4.5999999999999996</v>
      </c>
      <c r="V615" s="11">
        <v>4.9000000000000004</v>
      </c>
      <c r="W615" s="11">
        <v>11.309799999999999</v>
      </c>
      <c r="X615" s="11">
        <v>6.1</v>
      </c>
      <c r="Y615" s="11">
        <v>4.7083023578425873</v>
      </c>
      <c r="Z615" s="11">
        <v>3.9699999999999998</v>
      </c>
      <c r="AA615" s="11" t="s">
        <v>709</v>
      </c>
      <c r="AB615" s="11">
        <v>4.4499999999999993</v>
      </c>
      <c r="AC615" s="11">
        <v>4.87</v>
      </c>
      <c r="AD615" s="11">
        <v>4.7350000000000003</v>
      </c>
      <c r="AE615" s="149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279</v>
      </c>
      <c r="C616" s="29"/>
      <c r="D616" s="24">
        <v>0.1032795558988646</v>
      </c>
      <c r="E616" s="24">
        <v>0.13291601358251273</v>
      </c>
      <c r="F616" s="24">
        <v>0.35071355833500384</v>
      </c>
      <c r="G616" s="24">
        <v>0.15165750888103111</v>
      </c>
      <c r="H616" s="24">
        <v>0.22695691960458939</v>
      </c>
      <c r="I616" s="24">
        <v>0.66231915770772787</v>
      </c>
      <c r="J616" s="24">
        <v>1.4864947583717429</v>
      </c>
      <c r="K616" s="24">
        <v>0.18779421361337703</v>
      </c>
      <c r="L616" s="24">
        <v>5.1639777949432045E-2</v>
      </c>
      <c r="M616" s="24">
        <v>0.19663841605003493</v>
      </c>
      <c r="N616" s="24">
        <v>7.5277265270908111E-2</v>
      </c>
      <c r="O616" s="24">
        <v>0.15055453054181614</v>
      </c>
      <c r="P616" s="24">
        <v>0.32041639575194436</v>
      </c>
      <c r="Q616" s="24">
        <v>0.2290851370124215</v>
      </c>
      <c r="R616" s="24">
        <v>0.13662601021279461</v>
      </c>
      <c r="S616" s="24">
        <v>0.14719601443879757</v>
      </c>
      <c r="T616" s="24">
        <v>5.4772255750516897E-2</v>
      </c>
      <c r="U616" s="24">
        <v>5.1639777949432045E-2</v>
      </c>
      <c r="V616" s="24">
        <v>9.7295071111809874E-16</v>
      </c>
      <c r="W616" s="24">
        <v>0.33679348370576678</v>
      </c>
      <c r="X616" s="24">
        <v>0.18618986725025255</v>
      </c>
      <c r="Y616" s="24">
        <v>0.37796824545536184</v>
      </c>
      <c r="Z616" s="24">
        <v>0.12192894105447905</v>
      </c>
      <c r="AA616" s="24" t="s">
        <v>709</v>
      </c>
      <c r="AB616" s="24">
        <v>0.26583202716502524</v>
      </c>
      <c r="AC616" s="24">
        <v>0.20598543637840019</v>
      </c>
      <c r="AD616" s="24">
        <v>0.11009087155618318</v>
      </c>
      <c r="AE616" s="203"/>
      <c r="AF616" s="204"/>
      <c r="AG616" s="204"/>
      <c r="AH616" s="204"/>
      <c r="AI616" s="204"/>
      <c r="AJ616" s="204"/>
      <c r="AK616" s="204"/>
      <c r="AL616" s="204"/>
      <c r="AM616" s="204"/>
      <c r="AN616" s="204"/>
      <c r="AO616" s="204"/>
      <c r="AP616" s="204"/>
      <c r="AQ616" s="204"/>
      <c r="AR616" s="204"/>
      <c r="AS616" s="204"/>
      <c r="AT616" s="204"/>
      <c r="AU616" s="204"/>
      <c r="AV616" s="204"/>
      <c r="AW616" s="204"/>
      <c r="AX616" s="204"/>
      <c r="AY616" s="204"/>
      <c r="AZ616" s="204"/>
      <c r="BA616" s="204"/>
      <c r="BB616" s="204"/>
      <c r="BC616" s="204"/>
      <c r="BD616" s="204"/>
      <c r="BE616" s="204"/>
      <c r="BF616" s="204"/>
      <c r="BG616" s="204"/>
      <c r="BH616" s="204"/>
      <c r="BI616" s="204"/>
      <c r="BJ616" s="204"/>
      <c r="BK616" s="204"/>
      <c r="BL616" s="204"/>
      <c r="BM616" s="56"/>
    </row>
    <row r="617" spans="1:65">
      <c r="A617" s="30"/>
      <c r="B617" s="3" t="s">
        <v>86</v>
      </c>
      <c r="C617" s="29"/>
      <c r="D617" s="13">
        <v>2.1819624485675621E-2</v>
      </c>
      <c r="E617" s="13">
        <v>2.5642960819777381E-2</v>
      </c>
      <c r="F617" s="13">
        <v>7.5422270609678224E-2</v>
      </c>
      <c r="G617" s="13">
        <v>3.1927896606532863E-2</v>
      </c>
      <c r="H617" s="13">
        <v>4.6074251874597065E-2</v>
      </c>
      <c r="I617" s="13">
        <v>0.16697121622883898</v>
      </c>
      <c r="J617" s="13">
        <v>0.33656485095209271</v>
      </c>
      <c r="K617" s="13">
        <v>3.3857129858180957E-2</v>
      </c>
      <c r="L617" s="13">
        <v>1.0192061437387904E-2</v>
      </c>
      <c r="M617" s="13">
        <v>3.9067234976828125E-2</v>
      </c>
      <c r="N617" s="13">
        <v>1.4430146697298682E-2</v>
      </c>
      <c r="O617" s="13">
        <v>2.932880465100314E-2</v>
      </c>
      <c r="P617" s="13">
        <v>5.654406983857841E-2</v>
      </c>
      <c r="Q617" s="13">
        <v>5.18292165186474E-2</v>
      </c>
      <c r="R617" s="13">
        <v>2.826745038885406E-2</v>
      </c>
      <c r="S617" s="13">
        <v>2.8216488390823816E-2</v>
      </c>
      <c r="T617" s="13">
        <v>1.1778979731293956E-2</v>
      </c>
      <c r="U617" s="13">
        <v>1.1307980572868331E-2</v>
      </c>
      <c r="V617" s="13">
        <v>1.9856136961593855E-16</v>
      </c>
      <c r="W617" s="13">
        <v>2.9376990228336095E-2</v>
      </c>
      <c r="X617" s="13">
        <v>3.0357043573410739E-2</v>
      </c>
      <c r="Y617" s="13">
        <v>7.7288749726259792E-2</v>
      </c>
      <c r="Z617" s="13">
        <v>3.0855067327156233E-2</v>
      </c>
      <c r="AA617" s="13" t="s">
        <v>709</v>
      </c>
      <c r="AB617" s="13">
        <v>5.9962111390607191E-2</v>
      </c>
      <c r="AC617" s="13">
        <v>4.2779945249927349E-2</v>
      </c>
      <c r="AD617" s="13">
        <v>2.3225922269236955E-2</v>
      </c>
      <c r="AE617" s="149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280</v>
      </c>
      <c r="C618" s="29"/>
      <c r="D618" s="13">
        <v>-3.1088217996259493E-2</v>
      </c>
      <c r="E618" s="13">
        <v>6.1026634518180467E-2</v>
      </c>
      <c r="F618" s="13">
        <v>-4.8146524017451897E-2</v>
      </c>
      <c r="G618" s="13">
        <v>-2.7676556792020968E-2</v>
      </c>
      <c r="H618" s="13">
        <v>8.3290594789247052E-3</v>
      </c>
      <c r="I618" s="13">
        <v>-0.18802463339123165</v>
      </c>
      <c r="J618" s="13">
        <v>-9.5909780876791362E-2</v>
      </c>
      <c r="K618" s="13">
        <v>0.13540084877058045</v>
      </c>
      <c r="L618" s="13">
        <v>3.7145006088511012E-2</v>
      </c>
      <c r="M618" s="13">
        <v>3.0321683680033962E-2</v>
      </c>
      <c r="N618" s="13">
        <v>6.7849956926657518E-2</v>
      </c>
      <c r="O618" s="13">
        <v>5.0791650905465113E-2</v>
      </c>
      <c r="P618" s="13">
        <v>0.15996480944109792</v>
      </c>
      <c r="Q618" s="13">
        <v>-9.522744863594379E-2</v>
      </c>
      <c r="R618" s="13">
        <v>-1.0618250770828452E-2</v>
      </c>
      <c r="S618" s="13">
        <v>6.784995692665774E-2</v>
      </c>
      <c r="T618" s="13">
        <v>-4.8146524017452008E-2</v>
      </c>
      <c r="U618" s="13">
        <v>-6.5204830038644745E-2</v>
      </c>
      <c r="V618" s="13">
        <v>3.0283940461255376E-3</v>
      </c>
      <c r="W618" s="13">
        <v>1.3467862158819615</v>
      </c>
      <c r="X618" s="13">
        <v>0.25549132315977641</v>
      </c>
      <c r="Y618" s="13">
        <v>1.0509452058362623E-3</v>
      </c>
      <c r="Z618" s="13">
        <v>-0.19109512847504628</v>
      </c>
      <c r="AA618" s="13" t="s">
        <v>709</v>
      </c>
      <c r="AB618" s="13">
        <v>-9.2498119672552837E-2</v>
      </c>
      <c r="AC618" s="13">
        <v>-1.4371078095490653E-2</v>
      </c>
      <c r="AD618" s="13">
        <v>-2.9723553514564016E-2</v>
      </c>
      <c r="AE618" s="149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281</v>
      </c>
      <c r="C619" s="47"/>
      <c r="D619" s="45">
        <v>0.44</v>
      </c>
      <c r="E619" s="45">
        <v>0.81</v>
      </c>
      <c r="F619" s="45">
        <v>0.67</v>
      </c>
      <c r="G619" s="45">
        <v>0.39</v>
      </c>
      <c r="H619" s="45">
        <v>0.1</v>
      </c>
      <c r="I619" s="45">
        <v>2.56</v>
      </c>
      <c r="J619" s="45">
        <v>1.31</v>
      </c>
      <c r="K619" s="45">
        <v>1.82</v>
      </c>
      <c r="L619" s="45">
        <v>0.49</v>
      </c>
      <c r="M619" s="45">
        <v>0.4</v>
      </c>
      <c r="N619" s="45">
        <v>0.91</v>
      </c>
      <c r="O619" s="45">
        <v>0.67</v>
      </c>
      <c r="P619" s="45">
        <v>2.15</v>
      </c>
      <c r="Q619" s="45">
        <v>1.31</v>
      </c>
      <c r="R619" s="45">
        <v>0.16</v>
      </c>
      <c r="S619" s="45">
        <v>0.91</v>
      </c>
      <c r="T619" s="45">
        <v>0.67</v>
      </c>
      <c r="U619" s="45">
        <v>0.9</v>
      </c>
      <c r="V619" s="45">
        <v>0.03</v>
      </c>
      <c r="W619" s="45">
        <v>18.239999999999998</v>
      </c>
      <c r="X619" s="45">
        <v>3.45</v>
      </c>
      <c r="Y619" s="45">
        <v>0</v>
      </c>
      <c r="Z619" s="45">
        <v>2.6</v>
      </c>
      <c r="AA619" s="45">
        <v>0.3</v>
      </c>
      <c r="AB619" s="45">
        <v>1.27</v>
      </c>
      <c r="AC619" s="45">
        <v>0.21</v>
      </c>
      <c r="AD619" s="45">
        <v>0.42</v>
      </c>
      <c r="AE619" s="149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BM620" s="55"/>
    </row>
    <row r="621" spans="1:65" ht="15">
      <c r="B621" s="8" t="s">
        <v>555</v>
      </c>
      <c r="BM621" s="28" t="s">
        <v>66</v>
      </c>
    </row>
    <row r="622" spans="1:65" ht="15">
      <c r="A622" s="25" t="s">
        <v>31</v>
      </c>
      <c r="B622" s="18" t="s">
        <v>111</v>
      </c>
      <c r="C622" s="15" t="s">
        <v>112</v>
      </c>
      <c r="D622" s="16" t="s">
        <v>229</v>
      </c>
      <c r="E622" s="17" t="s">
        <v>229</v>
      </c>
      <c r="F622" s="17" t="s">
        <v>229</v>
      </c>
      <c r="G622" s="17" t="s">
        <v>229</v>
      </c>
      <c r="H622" s="17" t="s">
        <v>229</v>
      </c>
      <c r="I622" s="17" t="s">
        <v>229</v>
      </c>
      <c r="J622" s="17" t="s">
        <v>229</v>
      </c>
      <c r="K622" s="17" t="s">
        <v>229</v>
      </c>
      <c r="L622" s="17" t="s">
        <v>229</v>
      </c>
      <c r="M622" s="17" t="s">
        <v>229</v>
      </c>
      <c r="N622" s="17" t="s">
        <v>229</v>
      </c>
      <c r="O622" s="149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230</v>
      </c>
      <c r="C623" s="9" t="s">
        <v>230</v>
      </c>
      <c r="D623" s="147" t="s">
        <v>235</v>
      </c>
      <c r="E623" s="148" t="s">
        <v>237</v>
      </c>
      <c r="F623" s="148" t="s">
        <v>239</v>
      </c>
      <c r="G623" s="148" t="s">
        <v>246</v>
      </c>
      <c r="H623" s="148" t="s">
        <v>247</v>
      </c>
      <c r="I623" s="148" t="s">
        <v>253</v>
      </c>
      <c r="J623" s="148" t="s">
        <v>257</v>
      </c>
      <c r="K623" s="148" t="s">
        <v>258</v>
      </c>
      <c r="L623" s="148" t="s">
        <v>261</v>
      </c>
      <c r="M623" s="148" t="s">
        <v>262</v>
      </c>
      <c r="N623" s="148" t="s">
        <v>269</v>
      </c>
      <c r="O623" s="149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308</v>
      </c>
      <c r="E624" s="11" t="s">
        <v>309</v>
      </c>
      <c r="F624" s="11" t="s">
        <v>308</v>
      </c>
      <c r="G624" s="11" t="s">
        <v>309</v>
      </c>
      <c r="H624" s="11" t="s">
        <v>308</v>
      </c>
      <c r="I624" s="11" t="s">
        <v>308</v>
      </c>
      <c r="J624" s="11" t="s">
        <v>308</v>
      </c>
      <c r="K624" s="11" t="s">
        <v>308</v>
      </c>
      <c r="L624" s="11" t="s">
        <v>308</v>
      </c>
      <c r="M624" s="11" t="s">
        <v>308</v>
      </c>
      <c r="N624" s="11" t="s">
        <v>308</v>
      </c>
      <c r="O624" s="149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/>
      <c r="C625" s="9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149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3">
        <v>13</v>
      </c>
      <c r="E626" s="223">
        <v>14</v>
      </c>
      <c r="F626" s="223">
        <v>13</v>
      </c>
      <c r="G626" s="223">
        <v>13.2</v>
      </c>
      <c r="H626" s="223">
        <v>14.1</v>
      </c>
      <c r="I626" s="223">
        <v>13.651199999999999</v>
      </c>
      <c r="J626" s="223">
        <v>11.2703687941959</v>
      </c>
      <c r="K626" s="223">
        <v>13.6</v>
      </c>
      <c r="L626" s="223">
        <v>14.105450000000001</v>
      </c>
      <c r="M626" s="223">
        <v>13</v>
      </c>
      <c r="N626" s="223">
        <v>13.86</v>
      </c>
      <c r="O626" s="225"/>
      <c r="P626" s="226"/>
      <c r="Q626" s="226"/>
      <c r="R626" s="226"/>
      <c r="S626" s="226"/>
      <c r="T626" s="226"/>
      <c r="U626" s="226"/>
      <c r="V626" s="226"/>
      <c r="W626" s="226"/>
      <c r="X626" s="226"/>
      <c r="Y626" s="226"/>
      <c r="Z626" s="226"/>
      <c r="AA626" s="226"/>
      <c r="AB626" s="226"/>
      <c r="AC626" s="226"/>
      <c r="AD626" s="226"/>
      <c r="AE626" s="226"/>
      <c r="AF626" s="226"/>
      <c r="AG626" s="226"/>
      <c r="AH626" s="226"/>
      <c r="AI626" s="226"/>
      <c r="AJ626" s="226"/>
      <c r="AK626" s="226"/>
      <c r="AL626" s="226"/>
      <c r="AM626" s="226"/>
      <c r="AN626" s="226"/>
      <c r="AO626" s="226"/>
      <c r="AP626" s="226"/>
      <c r="AQ626" s="226"/>
      <c r="AR626" s="226"/>
      <c r="AS626" s="226"/>
      <c r="AT626" s="226"/>
      <c r="AU626" s="226"/>
      <c r="AV626" s="226"/>
      <c r="AW626" s="226"/>
      <c r="AX626" s="226"/>
      <c r="AY626" s="226"/>
      <c r="AZ626" s="226"/>
      <c r="BA626" s="226"/>
      <c r="BB626" s="226"/>
      <c r="BC626" s="226"/>
      <c r="BD626" s="226"/>
      <c r="BE626" s="226"/>
      <c r="BF626" s="226"/>
      <c r="BG626" s="226"/>
      <c r="BH626" s="226"/>
      <c r="BI626" s="226"/>
      <c r="BJ626" s="226"/>
      <c r="BK626" s="226"/>
      <c r="BL626" s="226"/>
      <c r="BM626" s="227">
        <v>1</v>
      </c>
    </row>
    <row r="627" spans="1:65">
      <c r="A627" s="30"/>
      <c r="B627" s="19">
        <v>1</v>
      </c>
      <c r="C627" s="9">
        <v>2</v>
      </c>
      <c r="D627" s="228">
        <v>12.7</v>
      </c>
      <c r="E627" s="228">
        <v>14.9</v>
      </c>
      <c r="F627" s="228">
        <v>13.3</v>
      </c>
      <c r="G627" s="228">
        <v>14.6</v>
      </c>
      <c r="H627" s="228">
        <v>14.2</v>
      </c>
      <c r="I627" s="228">
        <v>13.930199999999999</v>
      </c>
      <c r="J627" s="228">
        <v>11.231023011584</v>
      </c>
      <c r="K627" s="228">
        <v>12.9</v>
      </c>
      <c r="L627" s="228">
        <v>14.384650000000001</v>
      </c>
      <c r="M627" s="228">
        <v>12</v>
      </c>
      <c r="N627" s="228">
        <v>13.41</v>
      </c>
      <c r="O627" s="225"/>
      <c r="P627" s="226"/>
      <c r="Q627" s="226"/>
      <c r="R627" s="226"/>
      <c r="S627" s="226"/>
      <c r="T627" s="226"/>
      <c r="U627" s="226"/>
      <c r="V627" s="226"/>
      <c r="W627" s="226"/>
      <c r="X627" s="226"/>
      <c r="Y627" s="226"/>
      <c r="Z627" s="226"/>
      <c r="AA627" s="226"/>
      <c r="AB627" s="226"/>
      <c r="AC627" s="226"/>
      <c r="AD627" s="226"/>
      <c r="AE627" s="226"/>
      <c r="AF627" s="226"/>
      <c r="AG627" s="226"/>
      <c r="AH627" s="226"/>
      <c r="AI627" s="226"/>
      <c r="AJ627" s="226"/>
      <c r="AK627" s="226"/>
      <c r="AL627" s="226"/>
      <c r="AM627" s="226"/>
      <c r="AN627" s="226"/>
      <c r="AO627" s="226"/>
      <c r="AP627" s="226"/>
      <c r="AQ627" s="226"/>
      <c r="AR627" s="226"/>
      <c r="AS627" s="226"/>
      <c r="AT627" s="226"/>
      <c r="AU627" s="226"/>
      <c r="AV627" s="226"/>
      <c r="AW627" s="226"/>
      <c r="AX627" s="226"/>
      <c r="AY627" s="226"/>
      <c r="AZ627" s="226"/>
      <c r="BA627" s="226"/>
      <c r="BB627" s="226"/>
      <c r="BC627" s="226"/>
      <c r="BD627" s="226"/>
      <c r="BE627" s="226"/>
      <c r="BF627" s="226"/>
      <c r="BG627" s="226"/>
      <c r="BH627" s="226"/>
      <c r="BI627" s="226"/>
      <c r="BJ627" s="226"/>
      <c r="BK627" s="226"/>
      <c r="BL627" s="226"/>
      <c r="BM627" s="227">
        <v>6</v>
      </c>
    </row>
    <row r="628" spans="1:65">
      <c r="A628" s="30"/>
      <c r="B628" s="19">
        <v>1</v>
      </c>
      <c r="C628" s="9">
        <v>3</v>
      </c>
      <c r="D628" s="228">
        <v>13</v>
      </c>
      <c r="E628" s="228">
        <v>15.2</v>
      </c>
      <c r="F628" s="228">
        <v>13.8</v>
      </c>
      <c r="G628" s="228">
        <v>14.2</v>
      </c>
      <c r="H628" s="228">
        <v>14</v>
      </c>
      <c r="I628" s="228">
        <v>12.821300000000001</v>
      </c>
      <c r="J628" s="228">
        <v>11.1796513592497</v>
      </c>
      <c r="K628" s="228">
        <v>13.6</v>
      </c>
      <c r="L628" s="228">
        <v>14.206800000000001</v>
      </c>
      <c r="M628" s="228">
        <v>13</v>
      </c>
      <c r="N628" s="228">
        <v>12.72</v>
      </c>
      <c r="O628" s="225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/>
      <c r="AG628" s="226"/>
      <c r="AH628" s="226"/>
      <c r="AI628" s="226"/>
      <c r="AJ628" s="226"/>
      <c r="AK628" s="226"/>
      <c r="AL628" s="226"/>
      <c r="AM628" s="226"/>
      <c r="AN628" s="226"/>
      <c r="AO628" s="226"/>
      <c r="AP628" s="226"/>
      <c r="AQ628" s="226"/>
      <c r="AR628" s="226"/>
      <c r="AS628" s="226"/>
      <c r="AT628" s="226"/>
      <c r="AU628" s="226"/>
      <c r="AV628" s="226"/>
      <c r="AW628" s="226"/>
      <c r="AX628" s="226"/>
      <c r="AY628" s="226"/>
      <c r="AZ628" s="226"/>
      <c r="BA628" s="226"/>
      <c r="BB628" s="226"/>
      <c r="BC628" s="226"/>
      <c r="BD628" s="226"/>
      <c r="BE628" s="226"/>
      <c r="BF628" s="226"/>
      <c r="BG628" s="226"/>
      <c r="BH628" s="226"/>
      <c r="BI628" s="226"/>
      <c r="BJ628" s="226"/>
      <c r="BK628" s="226"/>
      <c r="BL628" s="226"/>
      <c r="BM628" s="227">
        <v>16</v>
      </c>
    </row>
    <row r="629" spans="1:65">
      <c r="A629" s="30"/>
      <c r="B629" s="19">
        <v>1</v>
      </c>
      <c r="C629" s="9">
        <v>4</v>
      </c>
      <c r="D629" s="228">
        <v>13.8</v>
      </c>
      <c r="E629" s="228">
        <v>16.2</v>
      </c>
      <c r="F629" s="228">
        <v>13.4</v>
      </c>
      <c r="G629" s="228">
        <v>14.2</v>
      </c>
      <c r="H629" s="228">
        <v>13.9</v>
      </c>
      <c r="I629" s="228">
        <v>13.9665</v>
      </c>
      <c r="J629" s="228">
        <v>11.124081695393757</v>
      </c>
      <c r="K629" s="228">
        <v>13.2</v>
      </c>
      <c r="L629" s="228">
        <v>14.123900000000001</v>
      </c>
      <c r="M629" s="228">
        <v>13</v>
      </c>
      <c r="N629" s="228">
        <v>13.08</v>
      </c>
      <c r="O629" s="225"/>
      <c r="P629" s="226"/>
      <c r="Q629" s="226"/>
      <c r="R629" s="226"/>
      <c r="S629" s="226"/>
      <c r="T629" s="226"/>
      <c r="U629" s="226"/>
      <c r="V629" s="226"/>
      <c r="W629" s="226"/>
      <c r="X629" s="226"/>
      <c r="Y629" s="226"/>
      <c r="Z629" s="226"/>
      <c r="AA629" s="226"/>
      <c r="AB629" s="226"/>
      <c r="AC629" s="226"/>
      <c r="AD629" s="226"/>
      <c r="AE629" s="226"/>
      <c r="AF629" s="226"/>
      <c r="AG629" s="226"/>
      <c r="AH629" s="226"/>
      <c r="AI629" s="226"/>
      <c r="AJ629" s="226"/>
      <c r="AK629" s="226"/>
      <c r="AL629" s="226"/>
      <c r="AM629" s="226"/>
      <c r="AN629" s="226"/>
      <c r="AO629" s="226"/>
      <c r="AP629" s="226"/>
      <c r="AQ629" s="226"/>
      <c r="AR629" s="226"/>
      <c r="AS629" s="226"/>
      <c r="AT629" s="226"/>
      <c r="AU629" s="226"/>
      <c r="AV629" s="226"/>
      <c r="AW629" s="226"/>
      <c r="AX629" s="226"/>
      <c r="AY629" s="226"/>
      <c r="AZ629" s="226"/>
      <c r="BA629" s="226"/>
      <c r="BB629" s="226"/>
      <c r="BC629" s="226"/>
      <c r="BD629" s="226"/>
      <c r="BE629" s="226"/>
      <c r="BF629" s="226"/>
      <c r="BG629" s="226"/>
      <c r="BH629" s="226"/>
      <c r="BI629" s="226"/>
      <c r="BJ629" s="226"/>
      <c r="BK629" s="226"/>
      <c r="BL629" s="226"/>
      <c r="BM629" s="227">
        <v>13.469833640719919</v>
      </c>
    </row>
    <row r="630" spans="1:65">
      <c r="A630" s="30"/>
      <c r="B630" s="19">
        <v>1</v>
      </c>
      <c r="C630" s="9">
        <v>5</v>
      </c>
      <c r="D630" s="228">
        <v>13</v>
      </c>
      <c r="E630" s="228">
        <v>15</v>
      </c>
      <c r="F630" s="228">
        <v>12.9</v>
      </c>
      <c r="G630" s="228">
        <v>14.5</v>
      </c>
      <c r="H630" s="228">
        <v>13.8</v>
      </c>
      <c r="I630" s="228">
        <v>15.0892</v>
      </c>
      <c r="J630" s="228">
        <v>11.266107042617989</v>
      </c>
      <c r="K630" s="228">
        <v>13.8</v>
      </c>
      <c r="L630" s="228">
        <v>13.14555</v>
      </c>
      <c r="M630" s="228">
        <v>12</v>
      </c>
      <c r="N630" s="228">
        <v>13.1</v>
      </c>
      <c r="O630" s="225"/>
      <c r="P630" s="226"/>
      <c r="Q630" s="226"/>
      <c r="R630" s="226"/>
      <c r="S630" s="226"/>
      <c r="T630" s="226"/>
      <c r="U630" s="226"/>
      <c r="V630" s="226"/>
      <c r="W630" s="226"/>
      <c r="X630" s="226"/>
      <c r="Y630" s="226"/>
      <c r="Z630" s="226"/>
      <c r="AA630" s="226"/>
      <c r="AB630" s="226"/>
      <c r="AC630" s="226"/>
      <c r="AD630" s="226"/>
      <c r="AE630" s="226"/>
      <c r="AF630" s="226"/>
      <c r="AG630" s="226"/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  <c r="BI630" s="226"/>
      <c r="BJ630" s="226"/>
      <c r="BK630" s="226"/>
      <c r="BL630" s="226"/>
      <c r="BM630" s="227">
        <v>47</v>
      </c>
    </row>
    <row r="631" spans="1:65">
      <c r="A631" s="30"/>
      <c r="B631" s="19">
        <v>1</v>
      </c>
      <c r="C631" s="9">
        <v>6</v>
      </c>
      <c r="D631" s="228">
        <v>14.1</v>
      </c>
      <c r="E631" s="228">
        <v>15</v>
      </c>
      <c r="F631" s="228">
        <v>13.2</v>
      </c>
      <c r="G631" s="228">
        <v>14.6</v>
      </c>
      <c r="H631" s="228">
        <v>14.2</v>
      </c>
      <c r="I631" s="228">
        <v>14.2516</v>
      </c>
      <c r="J631" s="228">
        <v>11.257788384473182</v>
      </c>
      <c r="K631" s="228">
        <v>12.9</v>
      </c>
      <c r="L631" s="228">
        <v>13.893650000000001</v>
      </c>
      <c r="M631" s="228">
        <v>13</v>
      </c>
      <c r="N631" s="228">
        <v>12.94</v>
      </c>
      <c r="O631" s="225"/>
      <c r="P631" s="226"/>
      <c r="Q631" s="226"/>
      <c r="R631" s="226"/>
      <c r="S631" s="226"/>
      <c r="T631" s="226"/>
      <c r="U631" s="226"/>
      <c r="V631" s="226"/>
      <c r="W631" s="226"/>
      <c r="X631" s="226"/>
      <c r="Y631" s="226"/>
      <c r="Z631" s="226"/>
      <c r="AA631" s="226"/>
      <c r="AB631" s="226"/>
      <c r="AC631" s="226"/>
      <c r="AD631" s="226"/>
      <c r="AE631" s="226"/>
      <c r="AF631" s="226"/>
      <c r="AG631" s="226"/>
      <c r="AH631" s="226"/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  <c r="BI631" s="226"/>
      <c r="BJ631" s="226"/>
      <c r="BK631" s="226"/>
      <c r="BL631" s="226"/>
      <c r="BM631" s="230"/>
    </row>
    <row r="632" spans="1:65">
      <c r="A632" s="30"/>
      <c r="B632" s="20" t="s">
        <v>277</v>
      </c>
      <c r="C632" s="12"/>
      <c r="D632" s="231">
        <v>13.266666666666666</v>
      </c>
      <c r="E632" s="231">
        <v>15.049999999999999</v>
      </c>
      <c r="F632" s="231">
        <v>13.266666666666667</v>
      </c>
      <c r="G632" s="231">
        <v>14.216666666666667</v>
      </c>
      <c r="H632" s="231">
        <v>14.033333333333333</v>
      </c>
      <c r="I632" s="231">
        <v>13.951666666666666</v>
      </c>
      <c r="J632" s="231">
        <v>11.22150338125242</v>
      </c>
      <c r="K632" s="231">
        <v>13.333333333333334</v>
      </c>
      <c r="L632" s="231">
        <v>13.976666666666668</v>
      </c>
      <c r="M632" s="231">
        <v>12.666666666666666</v>
      </c>
      <c r="N632" s="231">
        <v>13.185</v>
      </c>
      <c r="O632" s="225"/>
      <c r="P632" s="226"/>
      <c r="Q632" s="226"/>
      <c r="R632" s="226"/>
      <c r="S632" s="226"/>
      <c r="T632" s="226"/>
      <c r="U632" s="226"/>
      <c r="V632" s="226"/>
      <c r="W632" s="226"/>
      <c r="X632" s="226"/>
      <c r="Y632" s="226"/>
      <c r="Z632" s="226"/>
      <c r="AA632" s="226"/>
      <c r="AB632" s="226"/>
      <c r="AC632" s="226"/>
      <c r="AD632" s="226"/>
      <c r="AE632" s="226"/>
      <c r="AF632" s="226"/>
      <c r="AG632" s="226"/>
      <c r="AH632" s="226"/>
      <c r="AI632" s="226"/>
      <c r="AJ632" s="226"/>
      <c r="AK632" s="226"/>
      <c r="AL632" s="226"/>
      <c r="AM632" s="226"/>
      <c r="AN632" s="226"/>
      <c r="AO632" s="226"/>
      <c r="AP632" s="226"/>
      <c r="AQ632" s="226"/>
      <c r="AR632" s="226"/>
      <c r="AS632" s="226"/>
      <c r="AT632" s="226"/>
      <c r="AU632" s="226"/>
      <c r="AV632" s="226"/>
      <c r="AW632" s="226"/>
      <c r="AX632" s="226"/>
      <c r="AY632" s="226"/>
      <c r="AZ632" s="226"/>
      <c r="BA632" s="226"/>
      <c r="BB632" s="226"/>
      <c r="BC632" s="226"/>
      <c r="BD632" s="226"/>
      <c r="BE632" s="226"/>
      <c r="BF632" s="226"/>
      <c r="BG632" s="226"/>
      <c r="BH632" s="226"/>
      <c r="BI632" s="226"/>
      <c r="BJ632" s="226"/>
      <c r="BK632" s="226"/>
      <c r="BL632" s="226"/>
      <c r="BM632" s="230"/>
    </row>
    <row r="633" spans="1:65">
      <c r="A633" s="30"/>
      <c r="B633" s="3" t="s">
        <v>278</v>
      </c>
      <c r="C633" s="29"/>
      <c r="D633" s="228">
        <v>13</v>
      </c>
      <c r="E633" s="228">
        <v>15</v>
      </c>
      <c r="F633" s="228">
        <v>13.25</v>
      </c>
      <c r="G633" s="228">
        <v>14.35</v>
      </c>
      <c r="H633" s="228">
        <v>14.05</v>
      </c>
      <c r="I633" s="228">
        <v>13.94835</v>
      </c>
      <c r="J633" s="228">
        <v>11.24440569802859</v>
      </c>
      <c r="K633" s="228">
        <v>13.399999999999999</v>
      </c>
      <c r="L633" s="228">
        <v>14.114675000000002</v>
      </c>
      <c r="M633" s="228">
        <v>13</v>
      </c>
      <c r="N633" s="228">
        <v>13.09</v>
      </c>
      <c r="O633" s="225"/>
      <c r="P633" s="226"/>
      <c r="Q633" s="226"/>
      <c r="R633" s="226"/>
      <c r="S633" s="226"/>
      <c r="T633" s="226"/>
      <c r="U633" s="226"/>
      <c r="V633" s="226"/>
      <c r="W633" s="226"/>
      <c r="X633" s="226"/>
      <c r="Y633" s="226"/>
      <c r="Z633" s="226"/>
      <c r="AA633" s="226"/>
      <c r="AB633" s="226"/>
      <c r="AC633" s="226"/>
      <c r="AD633" s="226"/>
      <c r="AE633" s="226"/>
      <c r="AF633" s="226"/>
      <c r="AG633" s="226"/>
      <c r="AH633" s="226"/>
      <c r="AI633" s="226"/>
      <c r="AJ633" s="226"/>
      <c r="AK633" s="226"/>
      <c r="AL633" s="226"/>
      <c r="AM633" s="226"/>
      <c r="AN633" s="226"/>
      <c r="AO633" s="226"/>
      <c r="AP633" s="226"/>
      <c r="AQ633" s="226"/>
      <c r="AR633" s="226"/>
      <c r="AS633" s="226"/>
      <c r="AT633" s="226"/>
      <c r="AU633" s="226"/>
      <c r="AV633" s="226"/>
      <c r="AW633" s="226"/>
      <c r="AX633" s="226"/>
      <c r="AY633" s="226"/>
      <c r="AZ633" s="226"/>
      <c r="BA633" s="226"/>
      <c r="BB633" s="226"/>
      <c r="BC633" s="226"/>
      <c r="BD633" s="226"/>
      <c r="BE633" s="226"/>
      <c r="BF633" s="226"/>
      <c r="BG633" s="226"/>
      <c r="BH633" s="226"/>
      <c r="BI633" s="226"/>
      <c r="BJ633" s="226"/>
      <c r="BK633" s="226"/>
      <c r="BL633" s="226"/>
      <c r="BM633" s="230"/>
    </row>
    <row r="634" spans="1:65">
      <c r="A634" s="30"/>
      <c r="B634" s="3" t="s">
        <v>279</v>
      </c>
      <c r="C634" s="29"/>
      <c r="D634" s="24">
        <v>0.55015149428740706</v>
      </c>
      <c r="E634" s="24">
        <v>0.70356236397351424</v>
      </c>
      <c r="F634" s="24">
        <v>0.32041639575194469</v>
      </c>
      <c r="G634" s="24">
        <v>0.53072277760302211</v>
      </c>
      <c r="H634" s="24">
        <v>0.16329931618554464</v>
      </c>
      <c r="I634" s="24">
        <v>0.74197465635065074</v>
      </c>
      <c r="J634" s="24">
        <v>5.8356005056878137E-2</v>
      </c>
      <c r="K634" s="24">
        <v>0.38815804341359028</v>
      </c>
      <c r="L634" s="24">
        <v>0.43710896429456458</v>
      </c>
      <c r="M634" s="24">
        <v>0.51639777949432231</v>
      </c>
      <c r="N634" s="24">
        <v>0.40018745607527456</v>
      </c>
      <c r="O634" s="149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4.1468705599553297E-2</v>
      </c>
      <c r="E635" s="13">
        <v>4.6748329832127192E-2</v>
      </c>
      <c r="F635" s="13">
        <v>2.4151989629543569E-2</v>
      </c>
      <c r="G635" s="13">
        <v>3.7331027732920664E-2</v>
      </c>
      <c r="H635" s="13">
        <v>1.1636530844575627E-2</v>
      </c>
      <c r="I635" s="13">
        <v>5.3181793550399051E-2</v>
      </c>
      <c r="J635" s="13">
        <v>5.200373165183245E-3</v>
      </c>
      <c r="K635" s="13">
        <v>2.9111853256019268E-2</v>
      </c>
      <c r="L635" s="13">
        <v>3.1274192532403856E-2</v>
      </c>
      <c r="M635" s="13">
        <v>4.0768245749551763E-2</v>
      </c>
      <c r="N635" s="13">
        <v>3.0351722114165685E-2</v>
      </c>
      <c r="O635" s="149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280</v>
      </c>
      <c r="C636" s="29"/>
      <c r="D636" s="13">
        <v>-1.5083109374051218E-2</v>
      </c>
      <c r="E636" s="13">
        <v>0.11731149778295435</v>
      </c>
      <c r="F636" s="13">
        <v>-1.5083109374051107E-2</v>
      </c>
      <c r="G636" s="13">
        <v>5.5444858924540652E-2</v>
      </c>
      <c r="H636" s="13">
        <v>4.183419837568958E-2</v>
      </c>
      <c r="I636" s="13">
        <v>3.5771267767565007E-2</v>
      </c>
      <c r="J636" s="13">
        <v>-0.16691596343630366</v>
      </c>
      <c r="K636" s="13">
        <v>-1.013377826537798E-2</v>
      </c>
      <c r="L636" s="13">
        <v>3.7627266933317527E-2</v>
      </c>
      <c r="M636" s="13">
        <v>-5.9627089352109253E-2</v>
      </c>
      <c r="N636" s="13">
        <v>-2.1146039982175679E-2</v>
      </c>
      <c r="O636" s="149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281</v>
      </c>
      <c r="C637" s="47"/>
      <c r="D637" s="45">
        <v>7.0000000000000007E-2</v>
      </c>
      <c r="E637" s="45">
        <v>1.8</v>
      </c>
      <c r="F637" s="45">
        <v>7.0000000000000007E-2</v>
      </c>
      <c r="G637" s="45">
        <v>0.93</v>
      </c>
      <c r="H637" s="45">
        <v>0.73</v>
      </c>
      <c r="I637" s="45">
        <v>0.65</v>
      </c>
      <c r="J637" s="45">
        <v>2.21</v>
      </c>
      <c r="K637" s="45">
        <v>0</v>
      </c>
      <c r="L637" s="45">
        <v>0.67</v>
      </c>
      <c r="M637" s="45">
        <v>0.7</v>
      </c>
      <c r="N637" s="45">
        <v>0.16</v>
      </c>
      <c r="O637" s="149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BM638" s="55"/>
    </row>
    <row r="639" spans="1:65" ht="15">
      <c r="B639" s="8" t="s">
        <v>556</v>
      </c>
      <c r="BM639" s="28" t="s">
        <v>66</v>
      </c>
    </row>
    <row r="640" spans="1:65" ht="15">
      <c r="A640" s="25" t="s">
        <v>34</v>
      </c>
      <c r="B640" s="18" t="s">
        <v>111</v>
      </c>
      <c r="C640" s="15" t="s">
        <v>112</v>
      </c>
      <c r="D640" s="16" t="s">
        <v>229</v>
      </c>
      <c r="E640" s="17" t="s">
        <v>229</v>
      </c>
      <c r="F640" s="17" t="s">
        <v>229</v>
      </c>
      <c r="G640" s="17" t="s">
        <v>229</v>
      </c>
      <c r="H640" s="17" t="s">
        <v>229</v>
      </c>
      <c r="I640" s="17" t="s">
        <v>229</v>
      </c>
      <c r="J640" s="17" t="s">
        <v>229</v>
      </c>
      <c r="K640" s="17" t="s">
        <v>229</v>
      </c>
      <c r="L640" s="17" t="s">
        <v>229</v>
      </c>
      <c r="M640" s="17" t="s">
        <v>229</v>
      </c>
      <c r="N640" s="17" t="s">
        <v>229</v>
      </c>
      <c r="O640" s="17" t="s">
        <v>229</v>
      </c>
      <c r="P640" s="17" t="s">
        <v>229</v>
      </c>
      <c r="Q640" s="17" t="s">
        <v>229</v>
      </c>
      <c r="R640" s="17" t="s">
        <v>229</v>
      </c>
      <c r="S640" s="17" t="s">
        <v>229</v>
      </c>
      <c r="T640" s="17" t="s">
        <v>229</v>
      </c>
      <c r="U640" s="17" t="s">
        <v>229</v>
      </c>
      <c r="V640" s="17" t="s">
        <v>229</v>
      </c>
      <c r="W640" s="17" t="s">
        <v>229</v>
      </c>
      <c r="X640" s="17" t="s">
        <v>229</v>
      </c>
      <c r="Y640" s="17" t="s">
        <v>229</v>
      </c>
      <c r="Z640" s="17" t="s">
        <v>229</v>
      </c>
      <c r="AA640" s="17" t="s">
        <v>229</v>
      </c>
      <c r="AB640" s="17" t="s">
        <v>229</v>
      </c>
      <c r="AC640" s="17" t="s">
        <v>229</v>
      </c>
      <c r="AD640" s="17" t="s">
        <v>229</v>
      </c>
      <c r="AE640" s="17" t="s">
        <v>229</v>
      </c>
      <c r="AF640" s="17" t="s">
        <v>229</v>
      </c>
      <c r="AG640" s="17" t="s">
        <v>229</v>
      </c>
      <c r="AH640" s="17" t="s">
        <v>229</v>
      </c>
      <c r="AI640" s="149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230</v>
      </c>
      <c r="C641" s="9" t="s">
        <v>230</v>
      </c>
      <c r="D641" s="147" t="s">
        <v>232</v>
      </c>
      <c r="E641" s="148" t="s">
        <v>233</v>
      </c>
      <c r="F641" s="148" t="s">
        <v>234</v>
      </c>
      <c r="G641" s="148" t="s">
        <v>235</v>
      </c>
      <c r="H641" s="148" t="s">
        <v>236</v>
      </c>
      <c r="I641" s="148" t="s">
        <v>237</v>
      </c>
      <c r="J641" s="148" t="s">
        <v>238</v>
      </c>
      <c r="K641" s="148" t="s">
        <v>239</v>
      </c>
      <c r="L641" s="148" t="s">
        <v>240</v>
      </c>
      <c r="M641" s="148" t="s">
        <v>241</v>
      </c>
      <c r="N641" s="148" t="s">
        <v>242</v>
      </c>
      <c r="O641" s="148" t="s">
        <v>243</v>
      </c>
      <c r="P641" s="148" t="s">
        <v>244</v>
      </c>
      <c r="Q641" s="148" t="s">
        <v>246</v>
      </c>
      <c r="R641" s="148" t="s">
        <v>247</v>
      </c>
      <c r="S641" s="148" t="s">
        <v>249</v>
      </c>
      <c r="T641" s="148" t="s">
        <v>250</v>
      </c>
      <c r="U641" s="148" t="s">
        <v>306</v>
      </c>
      <c r="V641" s="148" t="s">
        <v>252</v>
      </c>
      <c r="W641" s="148" t="s">
        <v>253</v>
      </c>
      <c r="X641" s="148" t="s">
        <v>254</v>
      </c>
      <c r="Y641" s="148" t="s">
        <v>257</v>
      </c>
      <c r="Z641" s="148" t="s">
        <v>258</v>
      </c>
      <c r="AA641" s="148" t="s">
        <v>259</v>
      </c>
      <c r="AB641" s="148" t="s">
        <v>307</v>
      </c>
      <c r="AC641" s="148" t="s">
        <v>261</v>
      </c>
      <c r="AD641" s="148" t="s">
        <v>262</v>
      </c>
      <c r="AE641" s="148" t="s">
        <v>263</v>
      </c>
      <c r="AF641" s="148" t="s">
        <v>267</v>
      </c>
      <c r="AG641" s="148" t="s">
        <v>268</v>
      </c>
      <c r="AH641" s="148" t="s">
        <v>269</v>
      </c>
      <c r="AI641" s="149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309</v>
      </c>
      <c r="E642" s="11" t="s">
        <v>309</v>
      </c>
      <c r="F642" s="11" t="s">
        <v>309</v>
      </c>
      <c r="G642" s="11" t="s">
        <v>308</v>
      </c>
      <c r="H642" s="11" t="s">
        <v>115</v>
      </c>
      <c r="I642" s="11" t="s">
        <v>309</v>
      </c>
      <c r="J642" s="11" t="s">
        <v>115</v>
      </c>
      <c r="K642" s="11" t="s">
        <v>308</v>
      </c>
      <c r="L642" s="11" t="s">
        <v>309</v>
      </c>
      <c r="M642" s="11" t="s">
        <v>309</v>
      </c>
      <c r="N642" s="11" t="s">
        <v>309</v>
      </c>
      <c r="O642" s="11" t="s">
        <v>309</v>
      </c>
      <c r="P642" s="11" t="s">
        <v>309</v>
      </c>
      <c r="Q642" s="11" t="s">
        <v>309</v>
      </c>
      <c r="R642" s="11" t="s">
        <v>308</v>
      </c>
      <c r="S642" s="11" t="s">
        <v>308</v>
      </c>
      <c r="T642" s="11" t="s">
        <v>309</v>
      </c>
      <c r="U642" s="11" t="s">
        <v>309</v>
      </c>
      <c r="V642" s="11" t="s">
        <v>115</v>
      </c>
      <c r="W642" s="11" t="s">
        <v>115</v>
      </c>
      <c r="X642" s="11" t="s">
        <v>308</v>
      </c>
      <c r="Y642" s="11" t="s">
        <v>115</v>
      </c>
      <c r="Z642" s="11" t="s">
        <v>308</v>
      </c>
      <c r="AA642" s="11" t="s">
        <v>115</v>
      </c>
      <c r="AB642" s="11" t="s">
        <v>308</v>
      </c>
      <c r="AC642" s="11" t="s">
        <v>308</v>
      </c>
      <c r="AD642" s="11" t="s">
        <v>308</v>
      </c>
      <c r="AE642" s="11" t="s">
        <v>115</v>
      </c>
      <c r="AF642" s="11" t="s">
        <v>115</v>
      </c>
      <c r="AG642" s="11" t="s">
        <v>308</v>
      </c>
      <c r="AH642" s="11" t="s">
        <v>308</v>
      </c>
      <c r="AI642" s="149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/>
      <c r="C643" s="9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149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8">
        <v>1</v>
      </c>
      <c r="C644" s="14">
        <v>1</v>
      </c>
      <c r="D644" s="223">
        <v>33</v>
      </c>
      <c r="E644" s="223">
        <v>34.700000000000003</v>
      </c>
      <c r="F644" s="223">
        <v>28.6</v>
      </c>
      <c r="G644" s="223">
        <v>30.9</v>
      </c>
      <c r="H644" s="223">
        <v>32.974424587681298</v>
      </c>
      <c r="I644" s="223">
        <v>34</v>
      </c>
      <c r="J644" s="223">
        <v>33</v>
      </c>
      <c r="K644" s="223">
        <v>33.1</v>
      </c>
      <c r="L644" s="223">
        <v>35.200000000000003</v>
      </c>
      <c r="M644" s="223">
        <v>33.6</v>
      </c>
      <c r="N644" s="223">
        <v>34.200000000000003</v>
      </c>
      <c r="O644" s="223">
        <v>30.3</v>
      </c>
      <c r="P644" s="223">
        <v>32.299999999999997</v>
      </c>
      <c r="Q644" s="223">
        <v>31.4</v>
      </c>
      <c r="R644" s="223">
        <v>30</v>
      </c>
      <c r="S644" s="223">
        <v>32.200000000000003</v>
      </c>
      <c r="T644" s="223">
        <v>33.200000000000003</v>
      </c>
      <c r="U644" s="223">
        <v>32.4</v>
      </c>
      <c r="V644" s="223">
        <v>35</v>
      </c>
      <c r="W644" s="223">
        <v>30.745799999999999</v>
      </c>
      <c r="X644" s="223">
        <v>33.26</v>
      </c>
      <c r="Y644" s="223">
        <v>31.083200000000009</v>
      </c>
      <c r="Z644" s="232">
        <v>40.4</v>
      </c>
      <c r="AA644" s="223">
        <v>33</v>
      </c>
      <c r="AB644" s="223">
        <v>32.492432593156003</v>
      </c>
      <c r="AC644" s="223">
        <v>37.1</v>
      </c>
      <c r="AD644" s="223">
        <v>33.700000000000003</v>
      </c>
      <c r="AE644" s="224">
        <v>60</v>
      </c>
      <c r="AF644" s="223">
        <v>34</v>
      </c>
      <c r="AG644" s="223">
        <v>32.6</v>
      </c>
      <c r="AH644" s="223">
        <v>32.700000000000003</v>
      </c>
      <c r="AI644" s="225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27">
        <v>1</v>
      </c>
    </row>
    <row r="645" spans="1:65">
      <c r="A645" s="30"/>
      <c r="B645" s="19">
        <v>1</v>
      </c>
      <c r="C645" s="9">
        <v>2</v>
      </c>
      <c r="D645" s="228">
        <v>34</v>
      </c>
      <c r="E645" s="228">
        <v>34</v>
      </c>
      <c r="F645" s="228">
        <v>32</v>
      </c>
      <c r="G645" s="228">
        <v>31.5</v>
      </c>
      <c r="H645" s="228">
        <v>33.923669850157097</v>
      </c>
      <c r="I645" s="228">
        <v>34</v>
      </c>
      <c r="J645" s="228">
        <v>35</v>
      </c>
      <c r="K645" s="228">
        <v>34.299999999999997</v>
      </c>
      <c r="L645" s="228">
        <v>34.4</v>
      </c>
      <c r="M645" s="228">
        <v>34.200000000000003</v>
      </c>
      <c r="N645" s="228">
        <v>33.700000000000003</v>
      </c>
      <c r="O645" s="228">
        <v>29.9</v>
      </c>
      <c r="P645" s="228">
        <v>30.2</v>
      </c>
      <c r="Q645" s="228">
        <v>34.200000000000003</v>
      </c>
      <c r="R645" s="228">
        <v>32</v>
      </c>
      <c r="S645" s="228">
        <v>31.2</v>
      </c>
      <c r="T645" s="228">
        <v>35.5</v>
      </c>
      <c r="U645" s="228">
        <v>33.9</v>
      </c>
      <c r="V645" s="228">
        <v>34.9</v>
      </c>
      <c r="W645" s="228">
        <v>30.339099999999998</v>
      </c>
      <c r="X645" s="228">
        <v>32.549999999999997</v>
      </c>
      <c r="Y645" s="228">
        <v>31.268000000000001</v>
      </c>
      <c r="Z645" s="233">
        <v>39.1</v>
      </c>
      <c r="AA645" s="228">
        <v>34</v>
      </c>
      <c r="AB645" s="228">
        <v>30.073712495774402</v>
      </c>
      <c r="AC645" s="228">
        <v>33.5</v>
      </c>
      <c r="AD645" s="228">
        <v>34.299999999999997</v>
      </c>
      <c r="AE645" s="228">
        <v>33</v>
      </c>
      <c r="AF645" s="228">
        <v>34</v>
      </c>
      <c r="AG645" s="228">
        <v>33</v>
      </c>
      <c r="AH645" s="228">
        <v>31.8</v>
      </c>
      <c r="AI645" s="225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27">
        <v>25</v>
      </c>
    </row>
    <row r="646" spans="1:65">
      <c r="A646" s="30"/>
      <c r="B646" s="19">
        <v>1</v>
      </c>
      <c r="C646" s="9">
        <v>3</v>
      </c>
      <c r="D646" s="228">
        <v>33</v>
      </c>
      <c r="E646" s="228">
        <v>34.200000000000003</v>
      </c>
      <c r="F646" s="228">
        <v>34.1</v>
      </c>
      <c r="G646" s="228">
        <v>31.3</v>
      </c>
      <c r="H646" s="228">
        <v>34.778920763019293</v>
      </c>
      <c r="I646" s="228">
        <v>34</v>
      </c>
      <c r="J646" s="228">
        <v>35</v>
      </c>
      <c r="K646" s="228">
        <v>32.9</v>
      </c>
      <c r="L646" s="228">
        <v>33.700000000000003</v>
      </c>
      <c r="M646" s="228">
        <v>31.2</v>
      </c>
      <c r="N646" s="228">
        <v>33.700000000000003</v>
      </c>
      <c r="O646" s="228">
        <v>32.6</v>
      </c>
      <c r="P646" s="228">
        <v>34</v>
      </c>
      <c r="Q646" s="228">
        <v>34.1</v>
      </c>
      <c r="R646" s="228">
        <v>32</v>
      </c>
      <c r="S646" s="228">
        <v>32</v>
      </c>
      <c r="T646" s="228">
        <v>34.4</v>
      </c>
      <c r="U646" s="228">
        <v>33.1</v>
      </c>
      <c r="V646" s="228">
        <v>34.9</v>
      </c>
      <c r="W646" s="228">
        <v>30.525200000000005</v>
      </c>
      <c r="X646" s="228">
        <v>33.28</v>
      </c>
      <c r="Y646" s="228">
        <v>31.074000000000009</v>
      </c>
      <c r="Z646" s="233">
        <v>39.200000000000003</v>
      </c>
      <c r="AA646" s="228">
        <v>32</v>
      </c>
      <c r="AB646" s="228">
        <v>31.083998641084005</v>
      </c>
      <c r="AC646" s="228">
        <v>35.849999999999994</v>
      </c>
      <c r="AD646" s="228">
        <v>33.200000000000003</v>
      </c>
      <c r="AE646" s="228">
        <v>30</v>
      </c>
      <c r="AF646" s="228">
        <v>35</v>
      </c>
      <c r="AG646" s="228">
        <v>32.200000000000003</v>
      </c>
      <c r="AH646" s="228">
        <v>31</v>
      </c>
      <c r="AI646" s="225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27">
        <v>16</v>
      </c>
    </row>
    <row r="647" spans="1:65">
      <c r="A647" s="30"/>
      <c r="B647" s="19">
        <v>1</v>
      </c>
      <c r="C647" s="9">
        <v>4</v>
      </c>
      <c r="D647" s="228">
        <v>34</v>
      </c>
      <c r="E647" s="228">
        <v>35.299999999999997</v>
      </c>
      <c r="F647" s="228">
        <v>32.5</v>
      </c>
      <c r="G647" s="228">
        <v>31.7</v>
      </c>
      <c r="H647" s="228">
        <v>34.152244779389399</v>
      </c>
      <c r="I647" s="228">
        <v>33</v>
      </c>
      <c r="J647" s="229">
        <v>39</v>
      </c>
      <c r="K647" s="228">
        <v>35.700000000000003</v>
      </c>
      <c r="L647" s="228">
        <v>34.1</v>
      </c>
      <c r="M647" s="228">
        <v>31.3</v>
      </c>
      <c r="N647" s="228">
        <v>33.9</v>
      </c>
      <c r="O647" s="228">
        <v>32.799999999999997</v>
      </c>
      <c r="P647" s="228">
        <v>30.5</v>
      </c>
      <c r="Q647" s="228">
        <v>34.200000000000003</v>
      </c>
      <c r="R647" s="228">
        <v>32</v>
      </c>
      <c r="S647" s="228">
        <v>30.599999999999998</v>
      </c>
      <c r="T647" s="228">
        <v>33.4</v>
      </c>
      <c r="U647" s="228">
        <v>32.299999999999997</v>
      </c>
      <c r="V647" s="228">
        <v>34.799999999999997</v>
      </c>
      <c r="W647" s="228">
        <v>30.342600000000001</v>
      </c>
      <c r="X647" s="228">
        <v>33.11</v>
      </c>
      <c r="Y647" s="228">
        <v>31.399599999999996</v>
      </c>
      <c r="Z647" s="233">
        <v>38.700000000000003</v>
      </c>
      <c r="AA647" s="228">
        <v>32</v>
      </c>
      <c r="AB647" s="228">
        <v>29.98713971295</v>
      </c>
      <c r="AC647" s="228">
        <v>36.650000000000006</v>
      </c>
      <c r="AD647" s="228">
        <v>33.5</v>
      </c>
      <c r="AE647" s="228">
        <v>30</v>
      </c>
      <c r="AF647" s="228">
        <v>36</v>
      </c>
      <c r="AG647" s="228">
        <v>31.6</v>
      </c>
      <c r="AH647" s="228">
        <v>31.7</v>
      </c>
      <c r="AI647" s="225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  <c r="BI647" s="226"/>
      <c r="BJ647" s="226"/>
      <c r="BK647" s="226"/>
      <c r="BL647" s="226"/>
      <c r="BM647" s="227">
        <v>32.890071892416394</v>
      </c>
    </row>
    <row r="648" spans="1:65">
      <c r="A648" s="30"/>
      <c r="B648" s="19">
        <v>1</v>
      </c>
      <c r="C648" s="9">
        <v>5</v>
      </c>
      <c r="D648" s="228">
        <v>34</v>
      </c>
      <c r="E648" s="228">
        <v>33.700000000000003</v>
      </c>
      <c r="F648" s="228">
        <v>31</v>
      </c>
      <c r="G648" s="228">
        <v>31.3</v>
      </c>
      <c r="H648" s="228">
        <v>33.173979990529197</v>
      </c>
      <c r="I648" s="228">
        <v>33</v>
      </c>
      <c r="J648" s="228">
        <v>36</v>
      </c>
      <c r="K648" s="228">
        <v>33.5</v>
      </c>
      <c r="L648" s="228">
        <v>34.5</v>
      </c>
      <c r="M648" s="228">
        <v>31.8</v>
      </c>
      <c r="N648" s="228">
        <v>32.6</v>
      </c>
      <c r="O648" s="228">
        <v>32.200000000000003</v>
      </c>
      <c r="P648" s="228">
        <v>33.299999999999997</v>
      </c>
      <c r="Q648" s="228">
        <v>33.700000000000003</v>
      </c>
      <c r="R648" s="228">
        <v>32</v>
      </c>
      <c r="S648" s="228">
        <v>32.200000000000003</v>
      </c>
      <c r="T648" s="228">
        <v>34.9</v>
      </c>
      <c r="U648" s="228">
        <v>33.6</v>
      </c>
      <c r="V648" s="228">
        <v>34.6</v>
      </c>
      <c r="W648" s="228">
        <v>30.293800000000001</v>
      </c>
      <c r="X648" s="228">
        <v>32.869999999999997</v>
      </c>
      <c r="Y648" s="228">
        <v>31.448400000000003</v>
      </c>
      <c r="Z648" s="233">
        <v>39.9</v>
      </c>
      <c r="AA648" s="228">
        <v>33</v>
      </c>
      <c r="AB648" s="228">
        <v>28.553326672257203</v>
      </c>
      <c r="AC648" s="228">
        <v>34.5</v>
      </c>
      <c r="AD648" s="228">
        <v>34.299999999999997</v>
      </c>
      <c r="AE648" s="228">
        <v>29</v>
      </c>
      <c r="AF648" s="228">
        <v>34</v>
      </c>
      <c r="AG648" s="228">
        <v>32.1</v>
      </c>
      <c r="AH648" s="228">
        <v>31.7</v>
      </c>
      <c r="AI648" s="225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  <c r="BI648" s="226"/>
      <c r="BJ648" s="226"/>
      <c r="BK648" s="226"/>
      <c r="BL648" s="226"/>
      <c r="BM648" s="227">
        <v>48</v>
      </c>
    </row>
    <row r="649" spans="1:65">
      <c r="A649" s="30"/>
      <c r="B649" s="19">
        <v>1</v>
      </c>
      <c r="C649" s="9">
        <v>6</v>
      </c>
      <c r="D649" s="228">
        <v>35</v>
      </c>
      <c r="E649" s="228">
        <v>33.799999999999997</v>
      </c>
      <c r="F649" s="228">
        <v>30.800000000000004</v>
      </c>
      <c r="G649" s="228">
        <v>30.7</v>
      </c>
      <c r="H649" s="228">
        <v>34.883628827754599</v>
      </c>
      <c r="I649" s="228">
        <v>33</v>
      </c>
      <c r="J649" s="228">
        <v>37</v>
      </c>
      <c r="K649" s="228">
        <v>34.700000000000003</v>
      </c>
      <c r="L649" s="228">
        <v>33.799999999999997</v>
      </c>
      <c r="M649" s="228">
        <v>32.299999999999997</v>
      </c>
      <c r="N649" s="228">
        <v>33.299999999999997</v>
      </c>
      <c r="O649" s="228">
        <v>32.4</v>
      </c>
      <c r="P649" s="228">
        <v>30.599999999999998</v>
      </c>
      <c r="Q649" s="228">
        <v>34.6</v>
      </c>
      <c r="R649" s="228">
        <v>32</v>
      </c>
      <c r="S649" s="228">
        <v>31.7</v>
      </c>
      <c r="T649" s="228">
        <v>35.799999999999997</v>
      </c>
      <c r="U649" s="228">
        <v>32.1</v>
      </c>
      <c r="V649" s="228">
        <v>34.9</v>
      </c>
      <c r="W649" s="228">
        <v>30.208100000000002</v>
      </c>
      <c r="X649" s="228">
        <v>32.729999999999997</v>
      </c>
      <c r="Y649" s="228">
        <v>31.340800000000002</v>
      </c>
      <c r="Z649" s="233">
        <v>37.799999999999997</v>
      </c>
      <c r="AA649" s="228">
        <v>32</v>
      </c>
      <c r="AB649" s="228">
        <v>32.116861721199598</v>
      </c>
      <c r="AC649" s="228">
        <v>35.049999999999997</v>
      </c>
      <c r="AD649" s="228">
        <v>33.700000000000003</v>
      </c>
      <c r="AE649" s="228">
        <v>29</v>
      </c>
      <c r="AF649" s="228">
        <v>34</v>
      </c>
      <c r="AG649" s="228">
        <v>32.4</v>
      </c>
      <c r="AH649" s="228">
        <v>31.899999999999995</v>
      </c>
      <c r="AI649" s="225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  <c r="BI649" s="226"/>
      <c r="BJ649" s="226"/>
      <c r="BK649" s="226"/>
      <c r="BL649" s="226"/>
      <c r="BM649" s="230"/>
    </row>
    <row r="650" spans="1:65">
      <c r="A650" s="30"/>
      <c r="B650" s="20" t="s">
        <v>277</v>
      </c>
      <c r="C650" s="12"/>
      <c r="D650" s="231">
        <v>33.833333333333336</v>
      </c>
      <c r="E650" s="231">
        <v>34.283333333333331</v>
      </c>
      <c r="F650" s="231">
        <v>31.5</v>
      </c>
      <c r="G650" s="231">
        <v>31.233333333333334</v>
      </c>
      <c r="H650" s="231">
        <v>33.98114479975515</v>
      </c>
      <c r="I650" s="231">
        <v>33.5</v>
      </c>
      <c r="J650" s="231">
        <v>35.833333333333336</v>
      </c>
      <c r="K650" s="231">
        <v>34.033333333333331</v>
      </c>
      <c r="L650" s="231">
        <v>34.283333333333331</v>
      </c>
      <c r="M650" s="231">
        <v>32.400000000000006</v>
      </c>
      <c r="N650" s="231">
        <v>33.566666666666663</v>
      </c>
      <c r="O650" s="231">
        <v>31.700000000000003</v>
      </c>
      <c r="P650" s="231">
        <v>31.816666666666666</v>
      </c>
      <c r="Q650" s="231">
        <v>33.699999999999996</v>
      </c>
      <c r="R650" s="231">
        <v>31.666666666666668</v>
      </c>
      <c r="S650" s="231">
        <v>31.649999999999995</v>
      </c>
      <c r="T650" s="231">
        <v>34.533333333333331</v>
      </c>
      <c r="U650" s="231">
        <v>32.9</v>
      </c>
      <c r="V650" s="231">
        <v>34.85</v>
      </c>
      <c r="W650" s="231">
        <v>30.409099999999999</v>
      </c>
      <c r="X650" s="231">
        <v>32.966666666666661</v>
      </c>
      <c r="Y650" s="231">
        <v>31.269000000000002</v>
      </c>
      <c r="Z650" s="231">
        <v>39.183333333333337</v>
      </c>
      <c r="AA650" s="231">
        <v>32.666666666666664</v>
      </c>
      <c r="AB650" s="231">
        <v>30.717911972736868</v>
      </c>
      <c r="AC650" s="231">
        <v>35.441666666666663</v>
      </c>
      <c r="AD650" s="231">
        <v>33.783333333333331</v>
      </c>
      <c r="AE650" s="231">
        <v>35.166666666666664</v>
      </c>
      <c r="AF650" s="231">
        <v>34.5</v>
      </c>
      <c r="AG650" s="231">
        <v>32.31666666666667</v>
      </c>
      <c r="AH650" s="231">
        <v>31.8</v>
      </c>
      <c r="AI650" s="225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30"/>
    </row>
    <row r="651" spans="1:65">
      <c r="A651" s="30"/>
      <c r="B651" s="3" t="s">
        <v>278</v>
      </c>
      <c r="C651" s="29"/>
      <c r="D651" s="228">
        <v>34</v>
      </c>
      <c r="E651" s="228">
        <v>34.1</v>
      </c>
      <c r="F651" s="228">
        <v>31.5</v>
      </c>
      <c r="G651" s="228">
        <v>31.3</v>
      </c>
      <c r="H651" s="228">
        <v>34.037957314773251</v>
      </c>
      <c r="I651" s="228">
        <v>33.5</v>
      </c>
      <c r="J651" s="228">
        <v>35.5</v>
      </c>
      <c r="K651" s="228">
        <v>33.9</v>
      </c>
      <c r="L651" s="228">
        <v>34.25</v>
      </c>
      <c r="M651" s="228">
        <v>32.049999999999997</v>
      </c>
      <c r="N651" s="228">
        <v>33.700000000000003</v>
      </c>
      <c r="O651" s="228">
        <v>32.299999999999997</v>
      </c>
      <c r="P651" s="228">
        <v>31.449999999999996</v>
      </c>
      <c r="Q651" s="228">
        <v>34.150000000000006</v>
      </c>
      <c r="R651" s="228">
        <v>32</v>
      </c>
      <c r="S651" s="228">
        <v>31.85</v>
      </c>
      <c r="T651" s="228">
        <v>34.65</v>
      </c>
      <c r="U651" s="228">
        <v>32.75</v>
      </c>
      <c r="V651" s="228">
        <v>34.9</v>
      </c>
      <c r="W651" s="228">
        <v>30.34085</v>
      </c>
      <c r="X651" s="228">
        <v>32.989999999999995</v>
      </c>
      <c r="Y651" s="228">
        <v>31.304400000000001</v>
      </c>
      <c r="Z651" s="228">
        <v>39.150000000000006</v>
      </c>
      <c r="AA651" s="228">
        <v>32.5</v>
      </c>
      <c r="AB651" s="228">
        <v>30.578855568429205</v>
      </c>
      <c r="AC651" s="228">
        <v>35.449999999999996</v>
      </c>
      <c r="AD651" s="228">
        <v>33.700000000000003</v>
      </c>
      <c r="AE651" s="228">
        <v>30</v>
      </c>
      <c r="AF651" s="228">
        <v>34</v>
      </c>
      <c r="AG651" s="228">
        <v>32.299999999999997</v>
      </c>
      <c r="AH651" s="228">
        <v>31.75</v>
      </c>
      <c r="AI651" s="225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30"/>
    </row>
    <row r="652" spans="1:65">
      <c r="A652" s="30"/>
      <c r="B652" s="3" t="s">
        <v>279</v>
      </c>
      <c r="C652" s="29"/>
      <c r="D652" s="24">
        <v>0.752772652709081</v>
      </c>
      <c r="E652" s="24">
        <v>0.61128280416405123</v>
      </c>
      <c r="F652" s="24">
        <v>1.8525657883055053</v>
      </c>
      <c r="G652" s="24">
        <v>0.37237973450050543</v>
      </c>
      <c r="H652" s="24">
        <v>0.79353677871527428</v>
      </c>
      <c r="I652" s="24">
        <v>0.54772255750516607</v>
      </c>
      <c r="J652" s="24">
        <v>2.0412414523193152</v>
      </c>
      <c r="K652" s="24">
        <v>1.0708252269472684</v>
      </c>
      <c r="L652" s="24">
        <v>0.54924190177613674</v>
      </c>
      <c r="M652" s="24">
        <v>1.2409673645990866</v>
      </c>
      <c r="N652" s="24">
        <v>0.55737479909542664</v>
      </c>
      <c r="O652" s="24">
        <v>1.2617448236470004</v>
      </c>
      <c r="P652" s="24">
        <v>1.614207752015417</v>
      </c>
      <c r="Q652" s="24">
        <v>1.162755348299892</v>
      </c>
      <c r="R652" s="24">
        <v>0.81649658092772603</v>
      </c>
      <c r="S652" s="24">
        <v>0.63796551630946496</v>
      </c>
      <c r="T652" s="24">
        <v>1.0726913193769512</v>
      </c>
      <c r="U652" s="24">
        <v>0.74565407529229022</v>
      </c>
      <c r="V652" s="24">
        <v>0.13784048752090161</v>
      </c>
      <c r="W652" s="24">
        <v>0.19486582050221113</v>
      </c>
      <c r="X652" s="24">
        <v>0.29790378760040531</v>
      </c>
      <c r="Y652" s="24">
        <v>0.15933838206784556</v>
      </c>
      <c r="Z652" s="24">
        <v>0.91086039910991112</v>
      </c>
      <c r="AA652" s="24">
        <v>0.81649658092772603</v>
      </c>
      <c r="AB652" s="24">
        <v>1.4747510884622881</v>
      </c>
      <c r="AC652" s="24">
        <v>1.355513432861021</v>
      </c>
      <c r="AD652" s="24">
        <v>0.44007575105504804</v>
      </c>
      <c r="AE652" s="24">
        <v>12.254250963101196</v>
      </c>
      <c r="AF652" s="24">
        <v>0.83666002653407556</v>
      </c>
      <c r="AG652" s="24">
        <v>0.47504385762439466</v>
      </c>
      <c r="AH652" s="24">
        <v>0.54405882034941855</v>
      </c>
      <c r="AI652" s="149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86</v>
      </c>
      <c r="C653" s="29"/>
      <c r="D653" s="13">
        <v>2.2249438011105842E-2</v>
      </c>
      <c r="E653" s="13">
        <v>1.7830320004785162E-2</v>
      </c>
      <c r="F653" s="13">
        <v>5.8811612327158896E-2</v>
      </c>
      <c r="G653" s="13">
        <v>1.1922510176110099E-2</v>
      </c>
      <c r="H653" s="13">
        <v>2.3352267364488324E-2</v>
      </c>
      <c r="I653" s="13">
        <v>1.6349927089706451E-2</v>
      </c>
      <c r="J653" s="13">
        <v>5.6964877739143674E-2</v>
      </c>
      <c r="K653" s="13">
        <v>3.1464012544973607E-2</v>
      </c>
      <c r="L653" s="13">
        <v>1.6020668014860576E-2</v>
      </c>
      <c r="M653" s="13">
        <v>3.8301461870342175E-2</v>
      </c>
      <c r="N653" s="13">
        <v>1.6605008910489376E-2</v>
      </c>
      <c r="O653" s="13">
        <v>3.9802675824826508E-2</v>
      </c>
      <c r="P653" s="13">
        <v>5.0734659570940296E-2</v>
      </c>
      <c r="Q653" s="13">
        <v>3.4503126062311339E-2</v>
      </c>
      <c r="R653" s="13">
        <v>2.57841025556124E-2</v>
      </c>
      <c r="S653" s="13">
        <v>2.0156888351009955E-2</v>
      </c>
      <c r="T653" s="13">
        <v>3.106248994334801E-2</v>
      </c>
      <c r="U653" s="13">
        <v>2.2664257607668398E-2</v>
      </c>
      <c r="V653" s="13">
        <v>3.9552507179598743E-3</v>
      </c>
      <c r="W653" s="13">
        <v>6.4081416583263275E-3</v>
      </c>
      <c r="X653" s="13">
        <v>9.0365152962711432E-3</v>
      </c>
      <c r="Y653" s="13">
        <v>5.0957300223174887E-3</v>
      </c>
      <c r="Z653" s="13">
        <v>2.3246118224838224E-2</v>
      </c>
      <c r="AA653" s="13">
        <v>2.4994793293705901E-2</v>
      </c>
      <c r="AB653" s="13">
        <v>4.800948351473814E-2</v>
      </c>
      <c r="AC653" s="13">
        <v>3.8246323052744544E-2</v>
      </c>
      <c r="AD653" s="13">
        <v>1.302641591677498E-2</v>
      </c>
      <c r="AE653" s="13">
        <v>0.34846211269482075</v>
      </c>
      <c r="AF653" s="13">
        <v>2.4251015261857262E-2</v>
      </c>
      <c r="AG653" s="13">
        <v>1.4699655212719792E-2</v>
      </c>
      <c r="AH653" s="13">
        <v>1.7108767935516307E-2</v>
      </c>
      <c r="AI653" s="149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280</v>
      </c>
      <c r="C654" s="29"/>
      <c r="D654" s="13">
        <v>2.8679214931556007E-2</v>
      </c>
      <c r="E654" s="13">
        <v>4.2361155228675118E-2</v>
      </c>
      <c r="F654" s="13">
        <v>-4.2264179201654706E-2</v>
      </c>
      <c r="G654" s="13">
        <v>-5.0371995674021619E-2</v>
      </c>
      <c r="H654" s="13">
        <v>3.3173320840029108E-2</v>
      </c>
      <c r="I654" s="13">
        <v>1.8544444341097366E-2</v>
      </c>
      <c r="J654" s="13">
        <v>8.9487838474308079E-2</v>
      </c>
      <c r="K654" s="13">
        <v>3.4760077285831192E-2</v>
      </c>
      <c r="L654" s="13">
        <v>4.2361155228675118E-2</v>
      </c>
      <c r="M654" s="13">
        <v>-1.4900298607416151E-2</v>
      </c>
      <c r="N654" s="13">
        <v>2.0571398459188872E-2</v>
      </c>
      <c r="O654" s="13">
        <v>-3.618331684737941E-2</v>
      </c>
      <c r="P654" s="13">
        <v>-3.2636147140719052E-2</v>
      </c>
      <c r="Q654" s="13">
        <v>2.4625306695372329E-2</v>
      </c>
      <c r="R654" s="13">
        <v>-3.7196793906425385E-2</v>
      </c>
      <c r="S654" s="13">
        <v>-3.7703532435948484E-2</v>
      </c>
      <c r="T654" s="13">
        <v>4.9962233171519266E-2</v>
      </c>
      <c r="U654" s="13">
        <v>3.0185727827158892E-4</v>
      </c>
      <c r="V654" s="13">
        <v>5.9590265232455142E-2</v>
      </c>
      <c r="W654" s="13">
        <v>-7.5432242913048952E-2</v>
      </c>
      <c r="X654" s="13">
        <v>2.3288113963633172E-3</v>
      </c>
      <c r="Y654" s="13">
        <v>-4.9287575220842594E-2</v>
      </c>
      <c r="Z654" s="13">
        <v>0.19134228290841793</v>
      </c>
      <c r="AA654" s="13">
        <v>-6.7924821350494602E-3</v>
      </c>
      <c r="AB654" s="13">
        <v>-6.6043027415223499E-2</v>
      </c>
      <c r="AC654" s="13">
        <v>7.7579483030518981E-2</v>
      </c>
      <c r="AD654" s="13">
        <v>2.7158999342987267E-2</v>
      </c>
      <c r="AE654" s="13">
        <v>6.9218297293390574E-2</v>
      </c>
      <c r="AF654" s="13">
        <v>4.8948756112473291E-2</v>
      </c>
      <c r="AG654" s="13">
        <v>-1.7433991255030867E-2</v>
      </c>
      <c r="AH654" s="13">
        <v>-3.3142885670241928E-2</v>
      </c>
      <c r="AI654" s="149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281</v>
      </c>
      <c r="C655" s="47"/>
      <c r="D655" s="45">
        <v>0.19</v>
      </c>
      <c r="E655" s="45">
        <v>0.45</v>
      </c>
      <c r="F655" s="45">
        <v>1.1399999999999999</v>
      </c>
      <c r="G655" s="45">
        <v>1.29</v>
      </c>
      <c r="H655" s="45">
        <v>0.27</v>
      </c>
      <c r="I655" s="45">
        <v>0</v>
      </c>
      <c r="J655" s="45">
        <v>1.33</v>
      </c>
      <c r="K655" s="45">
        <v>0.3</v>
      </c>
      <c r="L655" s="45">
        <v>0.45</v>
      </c>
      <c r="M655" s="45">
        <v>0.63</v>
      </c>
      <c r="N655" s="45">
        <v>0.04</v>
      </c>
      <c r="O655" s="45">
        <v>1.03</v>
      </c>
      <c r="P655" s="45">
        <v>0.96</v>
      </c>
      <c r="Q655" s="45">
        <v>0.11</v>
      </c>
      <c r="R655" s="45">
        <v>1.04</v>
      </c>
      <c r="S655" s="45">
        <v>1.05</v>
      </c>
      <c r="T655" s="45">
        <v>0.59</v>
      </c>
      <c r="U655" s="45">
        <v>0.34</v>
      </c>
      <c r="V655" s="45">
        <v>0.77</v>
      </c>
      <c r="W655" s="45">
        <v>1.76</v>
      </c>
      <c r="X655" s="45">
        <v>0.3</v>
      </c>
      <c r="Y655" s="45">
        <v>1.27</v>
      </c>
      <c r="Z655" s="45">
        <v>3.24</v>
      </c>
      <c r="AA655" s="45">
        <v>0.47</v>
      </c>
      <c r="AB655" s="45">
        <v>1.59</v>
      </c>
      <c r="AC655" s="45">
        <v>1.1100000000000001</v>
      </c>
      <c r="AD655" s="45">
        <v>0.16</v>
      </c>
      <c r="AE655" s="45">
        <v>0.95</v>
      </c>
      <c r="AF655" s="45">
        <v>0.56999999999999995</v>
      </c>
      <c r="AG655" s="45">
        <v>0.67</v>
      </c>
      <c r="AH655" s="45">
        <v>0.97</v>
      </c>
      <c r="AI655" s="149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BM656" s="55"/>
    </row>
    <row r="657" spans="1:65" ht="15">
      <c r="B657" s="8" t="s">
        <v>557</v>
      </c>
      <c r="BM657" s="28" t="s">
        <v>66</v>
      </c>
    </row>
    <row r="658" spans="1:65" ht="15">
      <c r="A658" s="25" t="s">
        <v>58</v>
      </c>
      <c r="B658" s="18" t="s">
        <v>111</v>
      </c>
      <c r="C658" s="15" t="s">
        <v>112</v>
      </c>
      <c r="D658" s="16" t="s">
        <v>229</v>
      </c>
      <c r="E658" s="17" t="s">
        <v>229</v>
      </c>
      <c r="F658" s="17" t="s">
        <v>229</v>
      </c>
      <c r="G658" s="17" t="s">
        <v>229</v>
      </c>
      <c r="H658" s="17" t="s">
        <v>229</v>
      </c>
      <c r="I658" s="17" t="s">
        <v>229</v>
      </c>
      <c r="J658" s="17" t="s">
        <v>229</v>
      </c>
      <c r="K658" s="17" t="s">
        <v>229</v>
      </c>
      <c r="L658" s="17" t="s">
        <v>229</v>
      </c>
      <c r="M658" s="17" t="s">
        <v>229</v>
      </c>
      <c r="N658" s="17" t="s">
        <v>229</v>
      </c>
      <c r="O658" s="17" t="s">
        <v>229</v>
      </c>
      <c r="P658" s="17" t="s">
        <v>229</v>
      </c>
      <c r="Q658" s="17" t="s">
        <v>229</v>
      </c>
      <c r="R658" s="17" t="s">
        <v>229</v>
      </c>
      <c r="S658" s="17" t="s">
        <v>229</v>
      </c>
      <c r="T658" s="17" t="s">
        <v>229</v>
      </c>
      <c r="U658" s="17" t="s">
        <v>229</v>
      </c>
      <c r="V658" s="17" t="s">
        <v>229</v>
      </c>
      <c r="W658" s="17" t="s">
        <v>229</v>
      </c>
      <c r="X658" s="17" t="s">
        <v>229</v>
      </c>
      <c r="Y658" s="17" t="s">
        <v>229</v>
      </c>
      <c r="Z658" s="17" t="s">
        <v>229</v>
      </c>
      <c r="AA658" s="17" t="s">
        <v>229</v>
      </c>
      <c r="AB658" s="17" t="s">
        <v>229</v>
      </c>
      <c r="AC658" s="17" t="s">
        <v>229</v>
      </c>
      <c r="AD658" s="17" t="s">
        <v>229</v>
      </c>
      <c r="AE658" s="17" t="s">
        <v>229</v>
      </c>
      <c r="AF658" s="17" t="s">
        <v>229</v>
      </c>
      <c r="AG658" s="17" t="s">
        <v>229</v>
      </c>
      <c r="AH658" s="17" t="s">
        <v>229</v>
      </c>
      <c r="AI658" s="149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230</v>
      </c>
      <c r="C659" s="9" t="s">
        <v>230</v>
      </c>
      <c r="D659" s="147" t="s">
        <v>232</v>
      </c>
      <c r="E659" s="148" t="s">
        <v>233</v>
      </c>
      <c r="F659" s="148" t="s">
        <v>234</v>
      </c>
      <c r="G659" s="148" t="s">
        <v>235</v>
      </c>
      <c r="H659" s="148" t="s">
        <v>236</v>
      </c>
      <c r="I659" s="148" t="s">
        <v>237</v>
      </c>
      <c r="J659" s="148" t="s">
        <v>238</v>
      </c>
      <c r="K659" s="148" t="s">
        <v>239</v>
      </c>
      <c r="L659" s="148" t="s">
        <v>240</v>
      </c>
      <c r="M659" s="148" t="s">
        <v>241</v>
      </c>
      <c r="N659" s="148" t="s">
        <v>242</v>
      </c>
      <c r="O659" s="148" t="s">
        <v>243</v>
      </c>
      <c r="P659" s="148" t="s">
        <v>244</v>
      </c>
      <c r="Q659" s="148" t="s">
        <v>246</v>
      </c>
      <c r="R659" s="148" t="s">
        <v>247</v>
      </c>
      <c r="S659" s="148" t="s">
        <v>249</v>
      </c>
      <c r="T659" s="148" t="s">
        <v>250</v>
      </c>
      <c r="U659" s="148" t="s">
        <v>306</v>
      </c>
      <c r="V659" s="148" t="s">
        <v>252</v>
      </c>
      <c r="W659" s="148" t="s">
        <v>253</v>
      </c>
      <c r="X659" s="148" t="s">
        <v>254</v>
      </c>
      <c r="Y659" s="148" t="s">
        <v>257</v>
      </c>
      <c r="Z659" s="148" t="s">
        <v>258</v>
      </c>
      <c r="AA659" s="148" t="s">
        <v>259</v>
      </c>
      <c r="AB659" s="148" t="s">
        <v>307</v>
      </c>
      <c r="AC659" s="148" t="s">
        <v>261</v>
      </c>
      <c r="AD659" s="148" t="s">
        <v>262</v>
      </c>
      <c r="AE659" s="148" t="s">
        <v>263</v>
      </c>
      <c r="AF659" s="148" t="s">
        <v>267</v>
      </c>
      <c r="AG659" s="148" t="s">
        <v>268</v>
      </c>
      <c r="AH659" s="148" t="s">
        <v>269</v>
      </c>
      <c r="AI659" s="149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309</v>
      </c>
      <c r="E660" s="11" t="s">
        <v>309</v>
      </c>
      <c r="F660" s="11" t="s">
        <v>309</v>
      </c>
      <c r="G660" s="11" t="s">
        <v>308</v>
      </c>
      <c r="H660" s="11" t="s">
        <v>115</v>
      </c>
      <c r="I660" s="11" t="s">
        <v>309</v>
      </c>
      <c r="J660" s="11" t="s">
        <v>308</v>
      </c>
      <c r="K660" s="11" t="s">
        <v>308</v>
      </c>
      <c r="L660" s="11" t="s">
        <v>309</v>
      </c>
      <c r="M660" s="11" t="s">
        <v>309</v>
      </c>
      <c r="N660" s="11" t="s">
        <v>309</v>
      </c>
      <c r="O660" s="11" t="s">
        <v>309</v>
      </c>
      <c r="P660" s="11" t="s">
        <v>309</v>
      </c>
      <c r="Q660" s="11" t="s">
        <v>309</v>
      </c>
      <c r="R660" s="11" t="s">
        <v>115</v>
      </c>
      <c r="S660" s="11" t="s">
        <v>308</v>
      </c>
      <c r="T660" s="11" t="s">
        <v>309</v>
      </c>
      <c r="U660" s="11" t="s">
        <v>309</v>
      </c>
      <c r="V660" s="11" t="s">
        <v>115</v>
      </c>
      <c r="W660" s="11" t="s">
        <v>115</v>
      </c>
      <c r="X660" s="11" t="s">
        <v>308</v>
      </c>
      <c r="Y660" s="11" t="s">
        <v>115</v>
      </c>
      <c r="Z660" s="11" t="s">
        <v>115</v>
      </c>
      <c r="AA660" s="11" t="s">
        <v>115</v>
      </c>
      <c r="AB660" s="11" t="s">
        <v>115</v>
      </c>
      <c r="AC660" s="11" t="s">
        <v>308</v>
      </c>
      <c r="AD660" s="11" t="s">
        <v>308</v>
      </c>
      <c r="AE660" s="11" t="s">
        <v>115</v>
      </c>
      <c r="AF660" s="11" t="s">
        <v>115</v>
      </c>
      <c r="AG660" s="11" t="s">
        <v>308</v>
      </c>
      <c r="AH660" s="11" t="s">
        <v>115</v>
      </c>
      <c r="AI660" s="149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149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05">
        <v>5.3999999999999999E-2</v>
      </c>
      <c r="E662" s="205">
        <v>5.74E-2</v>
      </c>
      <c r="F662" s="206">
        <v>4.4900000000000002E-2</v>
      </c>
      <c r="G662" s="205">
        <v>5.2700000000000004E-2</v>
      </c>
      <c r="H662" s="205">
        <v>5.7456924905614215E-2</v>
      </c>
      <c r="I662" s="205">
        <v>5.6000000000000008E-2</v>
      </c>
      <c r="J662" s="205">
        <v>0.06</v>
      </c>
      <c r="K662" s="205">
        <v>5.8299999999999998E-2</v>
      </c>
      <c r="L662" s="205">
        <v>5.3999999999999999E-2</v>
      </c>
      <c r="M662" s="205">
        <v>5.3999999999999999E-2</v>
      </c>
      <c r="N662" s="205">
        <v>5.5999999999999994E-2</v>
      </c>
      <c r="O662" s="205">
        <v>5.2999999999999999E-2</v>
      </c>
      <c r="P662" s="205">
        <v>5.5E-2</v>
      </c>
      <c r="Q662" s="205">
        <v>4.8000000000000001E-2</v>
      </c>
      <c r="R662" s="205">
        <v>5.5999999999999994E-2</v>
      </c>
      <c r="S662" s="205">
        <v>5.099999999999999E-2</v>
      </c>
      <c r="T662" s="205">
        <v>5.3499999999999999E-2</v>
      </c>
      <c r="U662" s="205">
        <v>5.4600000000000003E-2</v>
      </c>
      <c r="V662" s="205">
        <v>0.06</v>
      </c>
      <c r="W662" s="205">
        <v>5.319999999999999E-2</v>
      </c>
      <c r="X662" s="205">
        <v>0.06</v>
      </c>
      <c r="Y662" s="205">
        <v>4.8431499999999995E-2</v>
      </c>
      <c r="Z662" s="205">
        <v>5.8500000000000003E-2</v>
      </c>
      <c r="AA662" s="205">
        <v>5.340000000000001E-2</v>
      </c>
      <c r="AB662" s="205">
        <v>5.099999999999999E-2</v>
      </c>
      <c r="AC662" s="205">
        <v>6.0100000000000001E-2</v>
      </c>
      <c r="AD662" s="205">
        <v>5.5099999999999996E-2</v>
      </c>
      <c r="AE662" s="207">
        <v>0.03</v>
      </c>
      <c r="AF662" s="205">
        <v>5.6999999999999995E-2</v>
      </c>
      <c r="AG662" s="205">
        <v>5.2200000000000003E-2</v>
      </c>
      <c r="AH662" s="205">
        <v>5.4600000000000003E-2</v>
      </c>
      <c r="AI662" s="203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08">
        <v>1</v>
      </c>
    </row>
    <row r="663" spans="1:65">
      <c r="A663" s="30"/>
      <c r="B663" s="19">
        <v>1</v>
      </c>
      <c r="C663" s="9">
        <v>2</v>
      </c>
      <c r="D663" s="24">
        <v>5.3999999999999999E-2</v>
      </c>
      <c r="E663" s="24">
        <v>5.4800000000000001E-2</v>
      </c>
      <c r="F663" s="24">
        <v>5.4199999999999998E-2</v>
      </c>
      <c r="G663" s="24">
        <v>5.3399999999999996E-2</v>
      </c>
      <c r="H663" s="24">
        <v>5.7738489319907202E-2</v>
      </c>
      <c r="I663" s="24">
        <v>5.6000000000000008E-2</v>
      </c>
      <c r="J663" s="24">
        <v>6.3E-2</v>
      </c>
      <c r="K663" s="24">
        <v>5.8299999999999998E-2</v>
      </c>
      <c r="L663" s="24">
        <v>5.2999999999999999E-2</v>
      </c>
      <c r="M663" s="24">
        <v>5.1999999999999998E-2</v>
      </c>
      <c r="N663" s="24">
        <v>5.5999999999999994E-2</v>
      </c>
      <c r="O663" s="24">
        <v>5.2999999999999999E-2</v>
      </c>
      <c r="P663" s="24">
        <v>5.3999999999999999E-2</v>
      </c>
      <c r="Q663" s="24">
        <v>5.2999999999999999E-2</v>
      </c>
      <c r="R663" s="24">
        <v>5.8000000000000003E-2</v>
      </c>
      <c r="S663" s="24">
        <v>4.9000000000000002E-2</v>
      </c>
      <c r="T663" s="24">
        <v>5.6800000000000003E-2</v>
      </c>
      <c r="U663" s="24">
        <v>5.4100000000000002E-2</v>
      </c>
      <c r="V663" s="24">
        <v>0.05</v>
      </c>
      <c r="W663" s="24">
        <v>5.7499999999999996E-2</v>
      </c>
      <c r="X663" s="24">
        <v>0.06</v>
      </c>
      <c r="Y663" s="24">
        <v>4.8155200000000002E-2</v>
      </c>
      <c r="Z663" s="24">
        <v>5.8500000000000003E-2</v>
      </c>
      <c r="AA663" s="24">
        <v>5.4299999999999994E-2</v>
      </c>
      <c r="AB663" s="24">
        <v>5.099999999999999E-2</v>
      </c>
      <c r="AC663" s="24">
        <v>5.920000000000001E-2</v>
      </c>
      <c r="AD663" s="24">
        <v>5.6400000000000006E-2</v>
      </c>
      <c r="AE663" s="209">
        <v>0.04</v>
      </c>
      <c r="AF663" s="24">
        <v>5.5999999999999994E-2</v>
      </c>
      <c r="AG663" s="24">
        <v>5.3600000000000002E-2</v>
      </c>
      <c r="AH663" s="24">
        <v>5.5199999999999999E-2</v>
      </c>
      <c r="AI663" s="203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08" t="e">
        <v>#N/A</v>
      </c>
    </row>
    <row r="664" spans="1:65">
      <c r="A664" s="30"/>
      <c r="B664" s="19">
        <v>1</v>
      </c>
      <c r="C664" s="9">
        <v>3</v>
      </c>
      <c r="D664" s="24">
        <v>5.3999999999999999E-2</v>
      </c>
      <c r="E664" s="24">
        <v>5.7099999999999998E-2</v>
      </c>
      <c r="F664" s="24">
        <v>5.3999999999999999E-2</v>
      </c>
      <c r="G664" s="24">
        <v>5.2999999999999999E-2</v>
      </c>
      <c r="H664" s="24">
        <v>5.7489748563273692E-2</v>
      </c>
      <c r="I664" s="24">
        <v>5.5E-2</v>
      </c>
      <c r="J664" s="24">
        <v>5.5999999999999994E-2</v>
      </c>
      <c r="K664" s="24">
        <v>5.8600000000000006E-2</v>
      </c>
      <c r="L664" s="24">
        <v>5.3999999999999999E-2</v>
      </c>
      <c r="M664" s="24">
        <v>5.1999999999999998E-2</v>
      </c>
      <c r="N664" s="24">
        <v>5.5E-2</v>
      </c>
      <c r="O664" s="24">
        <v>5.1999999999999998E-2</v>
      </c>
      <c r="P664" s="24">
        <v>5.5E-2</v>
      </c>
      <c r="Q664" s="24">
        <v>5.099999999999999E-2</v>
      </c>
      <c r="R664" s="24">
        <v>5.5E-2</v>
      </c>
      <c r="S664" s="24">
        <v>5.099999999999999E-2</v>
      </c>
      <c r="T664" s="24">
        <v>5.5300000000000002E-2</v>
      </c>
      <c r="U664" s="24">
        <v>5.3999999999999999E-2</v>
      </c>
      <c r="V664" s="24">
        <v>0.05</v>
      </c>
      <c r="W664" s="24">
        <v>5.4100000000000002E-2</v>
      </c>
      <c r="X664" s="24">
        <v>0.06</v>
      </c>
      <c r="Y664" s="24">
        <v>4.8296599999999995E-2</v>
      </c>
      <c r="Z664" s="24">
        <v>5.8500000000000003E-2</v>
      </c>
      <c r="AA664" s="24">
        <v>5.1799999999999999E-2</v>
      </c>
      <c r="AB664" s="24">
        <v>5.1999999999999998E-2</v>
      </c>
      <c r="AC664" s="24">
        <v>5.9650000000000002E-2</v>
      </c>
      <c r="AD664" s="24">
        <v>5.4299999999999994E-2</v>
      </c>
      <c r="AE664" s="209">
        <v>0.03</v>
      </c>
      <c r="AF664" s="24">
        <v>5.6999999999999995E-2</v>
      </c>
      <c r="AG664" s="24">
        <v>5.1000000000000004E-2</v>
      </c>
      <c r="AH664" s="24">
        <v>5.3399999999999996E-2</v>
      </c>
      <c r="AI664" s="203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08">
        <v>16</v>
      </c>
    </row>
    <row r="665" spans="1:65">
      <c r="A665" s="30"/>
      <c r="B665" s="19">
        <v>1</v>
      </c>
      <c r="C665" s="9">
        <v>4</v>
      </c>
      <c r="D665" s="24">
        <v>5.5E-2</v>
      </c>
      <c r="E665" s="24">
        <v>5.7099999999999998E-2</v>
      </c>
      <c r="F665" s="24">
        <v>5.45E-2</v>
      </c>
      <c r="G665" s="24">
        <v>5.3499999999999999E-2</v>
      </c>
      <c r="H665" s="24">
        <v>5.75702705014461E-2</v>
      </c>
      <c r="I665" s="24">
        <v>5.5E-2</v>
      </c>
      <c r="J665" s="24">
        <v>5.3999999999999999E-2</v>
      </c>
      <c r="K665" s="24">
        <v>5.9599999999999993E-2</v>
      </c>
      <c r="L665" s="24">
        <v>5.3999999999999999E-2</v>
      </c>
      <c r="M665" s="24">
        <v>5.1999999999999998E-2</v>
      </c>
      <c r="N665" s="24">
        <v>5.3999999999999999E-2</v>
      </c>
      <c r="O665" s="24">
        <v>5.1999999999999998E-2</v>
      </c>
      <c r="P665" s="24">
        <v>5.3999999999999999E-2</v>
      </c>
      <c r="Q665" s="24">
        <v>5.1999999999999998E-2</v>
      </c>
      <c r="R665" s="24">
        <v>5.6999999999999995E-2</v>
      </c>
      <c r="S665" s="24">
        <v>5.099999999999999E-2</v>
      </c>
      <c r="T665" s="24">
        <v>5.2600000000000001E-2</v>
      </c>
      <c r="U665" s="24">
        <v>5.3899999999999997E-2</v>
      </c>
      <c r="V665" s="24">
        <v>0.05</v>
      </c>
      <c r="W665" s="24">
        <v>5.3699999999999991E-2</v>
      </c>
      <c r="X665" s="24">
        <v>0.06</v>
      </c>
      <c r="Y665" s="24">
        <v>4.8204799999999999E-2</v>
      </c>
      <c r="Z665" s="24">
        <v>5.9299999999999999E-2</v>
      </c>
      <c r="AA665" s="24">
        <v>5.2200000000000003E-2</v>
      </c>
      <c r="AB665" s="24">
        <v>5.2999999999999999E-2</v>
      </c>
      <c r="AC665" s="24">
        <v>6.2149999999999997E-2</v>
      </c>
      <c r="AD665" s="24">
        <v>5.4800000000000001E-2</v>
      </c>
      <c r="AE665" s="209">
        <v>0.03</v>
      </c>
      <c r="AF665" s="24">
        <v>5.9000000000000004E-2</v>
      </c>
      <c r="AG665" s="24">
        <v>5.1000000000000004E-2</v>
      </c>
      <c r="AH665" s="24">
        <v>5.4900000000000004E-2</v>
      </c>
      <c r="AI665" s="203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08">
        <v>5.4741001257561393E-2</v>
      </c>
    </row>
    <row r="666" spans="1:65">
      <c r="A666" s="30"/>
      <c r="B666" s="19">
        <v>1</v>
      </c>
      <c r="C666" s="9">
        <v>5</v>
      </c>
      <c r="D666" s="24">
        <v>5.5E-2</v>
      </c>
      <c r="E666" s="24">
        <v>5.6999999999999995E-2</v>
      </c>
      <c r="F666" s="24">
        <v>5.3200000000000004E-2</v>
      </c>
      <c r="G666" s="24">
        <v>5.3100000000000001E-2</v>
      </c>
      <c r="H666" s="24">
        <v>5.7637927310036807E-2</v>
      </c>
      <c r="I666" s="24">
        <v>5.5E-2</v>
      </c>
      <c r="J666" s="24">
        <v>6.3E-2</v>
      </c>
      <c r="K666" s="24">
        <v>5.8900000000000001E-2</v>
      </c>
      <c r="L666" s="24">
        <v>5.2999999999999999E-2</v>
      </c>
      <c r="M666" s="24">
        <v>5.1000000000000004E-2</v>
      </c>
      <c r="N666" s="24">
        <v>5.3999999999999999E-2</v>
      </c>
      <c r="O666" s="24">
        <v>5.3999999999999999E-2</v>
      </c>
      <c r="P666" s="24">
        <v>5.5E-2</v>
      </c>
      <c r="Q666" s="24">
        <v>5.2999999999999999E-2</v>
      </c>
      <c r="R666" s="24">
        <v>5.5E-2</v>
      </c>
      <c r="S666" s="24">
        <v>5.2999999999999999E-2</v>
      </c>
      <c r="T666" s="24">
        <v>5.6499999999999995E-2</v>
      </c>
      <c r="U666" s="24">
        <v>5.4299999999999994E-2</v>
      </c>
      <c r="V666" s="24">
        <v>0.05</v>
      </c>
      <c r="W666" s="24">
        <v>5.3999999999999999E-2</v>
      </c>
      <c r="X666" s="24">
        <v>0.06</v>
      </c>
      <c r="Y666" s="24">
        <v>4.8519199999999992E-2</v>
      </c>
      <c r="Z666" s="24">
        <v>5.8500000000000003E-2</v>
      </c>
      <c r="AA666" s="24">
        <v>5.3899999999999997E-2</v>
      </c>
      <c r="AB666" s="24">
        <v>5.2999999999999999E-2</v>
      </c>
      <c r="AC666" s="24">
        <v>5.6749999999999995E-2</v>
      </c>
      <c r="AD666" s="24">
        <v>5.5199999999999999E-2</v>
      </c>
      <c r="AE666" s="209">
        <v>0.03</v>
      </c>
      <c r="AF666" s="24">
        <v>5.6999999999999995E-2</v>
      </c>
      <c r="AG666" s="24">
        <v>5.3899999999999997E-2</v>
      </c>
      <c r="AH666" s="24">
        <v>5.4600000000000003E-2</v>
      </c>
      <c r="AI666" s="203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8">
        <v>49</v>
      </c>
    </row>
    <row r="667" spans="1:65">
      <c r="A667" s="30"/>
      <c r="B667" s="19">
        <v>1</v>
      </c>
      <c r="C667" s="9">
        <v>6</v>
      </c>
      <c r="D667" s="24">
        <v>5.3999999999999999E-2</v>
      </c>
      <c r="E667" s="24">
        <v>5.67E-2</v>
      </c>
      <c r="F667" s="24">
        <v>5.2299999999999999E-2</v>
      </c>
      <c r="G667" s="24">
        <v>5.3200000000000004E-2</v>
      </c>
      <c r="H667" s="24">
        <v>5.7782866685890152E-2</v>
      </c>
      <c r="I667" s="24">
        <v>5.2999999999999999E-2</v>
      </c>
      <c r="J667" s="24">
        <v>5.3999999999999999E-2</v>
      </c>
      <c r="K667" s="24">
        <v>5.8900000000000001E-2</v>
      </c>
      <c r="L667" s="24">
        <v>5.5E-2</v>
      </c>
      <c r="M667" s="24">
        <v>5.2999999999999999E-2</v>
      </c>
      <c r="N667" s="24">
        <v>5.5E-2</v>
      </c>
      <c r="O667" s="24">
        <v>5.2999999999999999E-2</v>
      </c>
      <c r="P667" s="24">
        <v>5.3999999999999999E-2</v>
      </c>
      <c r="Q667" s="24">
        <v>5.3999999999999999E-2</v>
      </c>
      <c r="R667" s="24">
        <v>5.5999999999999994E-2</v>
      </c>
      <c r="S667" s="24">
        <v>5.2999999999999999E-2</v>
      </c>
      <c r="T667" s="24">
        <v>5.4600000000000003E-2</v>
      </c>
      <c r="U667" s="24">
        <v>5.4800000000000001E-2</v>
      </c>
      <c r="V667" s="24">
        <v>0.05</v>
      </c>
      <c r="W667" s="24">
        <v>5.4399999999999997E-2</v>
      </c>
      <c r="X667" s="24">
        <v>0.06</v>
      </c>
      <c r="Y667" s="24">
        <v>4.8150999999999985E-2</v>
      </c>
      <c r="Z667" s="24">
        <v>5.8900000000000001E-2</v>
      </c>
      <c r="AA667" s="24">
        <v>5.3100000000000001E-2</v>
      </c>
      <c r="AB667" s="24">
        <v>5.3999999999999999E-2</v>
      </c>
      <c r="AC667" s="24">
        <v>5.9900000000000002E-2</v>
      </c>
      <c r="AD667" s="24">
        <v>5.57E-2</v>
      </c>
      <c r="AE667" s="209">
        <v>0.03</v>
      </c>
      <c r="AF667" s="24">
        <v>5.5999999999999994E-2</v>
      </c>
      <c r="AG667" s="24">
        <v>5.4399999999999997E-2</v>
      </c>
      <c r="AH667" s="24">
        <v>5.4699999999999999E-2</v>
      </c>
      <c r="AI667" s="203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20" t="s">
        <v>277</v>
      </c>
      <c r="C668" s="12"/>
      <c r="D668" s="211">
        <v>5.4333333333333338E-2</v>
      </c>
      <c r="E668" s="211">
        <v>5.6683333333333329E-2</v>
      </c>
      <c r="F668" s="211">
        <v>5.2183333333333332E-2</v>
      </c>
      <c r="G668" s="211">
        <v>5.3150000000000003E-2</v>
      </c>
      <c r="H668" s="211">
        <v>5.7612704547694703E-2</v>
      </c>
      <c r="I668" s="211">
        <v>5.5E-2</v>
      </c>
      <c r="J668" s="211">
        <v>5.8333333333333327E-2</v>
      </c>
      <c r="K668" s="211">
        <v>5.8766666666666662E-2</v>
      </c>
      <c r="L668" s="211">
        <v>5.3833333333333337E-2</v>
      </c>
      <c r="M668" s="211">
        <v>5.2333333333333336E-2</v>
      </c>
      <c r="N668" s="211">
        <v>5.4999999999999993E-2</v>
      </c>
      <c r="O668" s="211">
        <v>5.2833333333333336E-2</v>
      </c>
      <c r="P668" s="211">
        <v>5.45E-2</v>
      </c>
      <c r="Q668" s="211">
        <v>5.1833333333333335E-2</v>
      </c>
      <c r="R668" s="211">
        <v>5.6166666666666663E-2</v>
      </c>
      <c r="S668" s="211">
        <v>5.1333333333333321E-2</v>
      </c>
      <c r="T668" s="211">
        <v>5.488333333333334E-2</v>
      </c>
      <c r="U668" s="211">
        <v>5.4283333333333343E-2</v>
      </c>
      <c r="V668" s="211">
        <v>5.1666666666666666E-2</v>
      </c>
      <c r="W668" s="211">
        <v>5.4483333333333335E-2</v>
      </c>
      <c r="X668" s="211">
        <v>0.06</v>
      </c>
      <c r="Y668" s="211">
        <v>4.8293049999999997E-2</v>
      </c>
      <c r="Z668" s="211">
        <v>5.8700000000000002E-2</v>
      </c>
      <c r="AA668" s="211">
        <v>5.3116666666666666E-2</v>
      </c>
      <c r="AB668" s="211">
        <v>5.2333333333333322E-2</v>
      </c>
      <c r="AC668" s="211">
        <v>5.9625000000000011E-2</v>
      </c>
      <c r="AD668" s="211">
        <v>5.525E-2</v>
      </c>
      <c r="AE668" s="211">
        <v>3.1666666666666669E-2</v>
      </c>
      <c r="AF668" s="211">
        <v>5.6999999999999995E-2</v>
      </c>
      <c r="AG668" s="211">
        <v>5.2683333333333332E-2</v>
      </c>
      <c r="AH668" s="211">
        <v>5.4566666666666673E-2</v>
      </c>
      <c r="AI668" s="203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3" t="s">
        <v>278</v>
      </c>
      <c r="C669" s="29"/>
      <c r="D669" s="24">
        <v>5.3999999999999999E-2</v>
      </c>
      <c r="E669" s="24">
        <v>5.7049999999999997E-2</v>
      </c>
      <c r="F669" s="24">
        <v>5.3600000000000002E-2</v>
      </c>
      <c r="G669" s="24">
        <v>5.3150000000000003E-2</v>
      </c>
      <c r="H669" s="24">
        <v>5.7604098905741453E-2</v>
      </c>
      <c r="I669" s="24">
        <v>5.5E-2</v>
      </c>
      <c r="J669" s="24">
        <v>5.7999999999999996E-2</v>
      </c>
      <c r="K669" s="24">
        <v>5.8750000000000004E-2</v>
      </c>
      <c r="L669" s="24">
        <v>5.3999999999999999E-2</v>
      </c>
      <c r="M669" s="24">
        <v>5.1999999999999998E-2</v>
      </c>
      <c r="N669" s="24">
        <v>5.5E-2</v>
      </c>
      <c r="O669" s="24">
        <v>5.2999999999999999E-2</v>
      </c>
      <c r="P669" s="24">
        <v>5.45E-2</v>
      </c>
      <c r="Q669" s="24">
        <v>5.2499999999999998E-2</v>
      </c>
      <c r="R669" s="24">
        <v>5.5999999999999994E-2</v>
      </c>
      <c r="S669" s="24">
        <v>5.099999999999999E-2</v>
      </c>
      <c r="T669" s="24">
        <v>5.4949999999999999E-2</v>
      </c>
      <c r="U669" s="24">
        <v>5.4199999999999998E-2</v>
      </c>
      <c r="V669" s="24">
        <v>0.05</v>
      </c>
      <c r="W669" s="24">
        <v>5.4050000000000001E-2</v>
      </c>
      <c r="X669" s="24">
        <v>0.06</v>
      </c>
      <c r="Y669" s="24">
        <v>4.8250699999999994E-2</v>
      </c>
      <c r="Z669" s="24">
        <v>5.8500000000000003E-2</v>
      </c>
      <c r="AA669" s="24">
        <v>5.3250000000000006E-2</v>
      </c>
      <c r="AB669" s="24">
        <v>5.2499999999999998E-2</v>
      </c>
      <c r="AC669" s="24">
        <v>5.9775000000000002E-2</v>
      </c>
      <c r="AD669" s="24">
        <v>5.5149999999999998E-2</v>
      </c>
      <c r="AE669" s="24">
        <v>0.03</v>
      </c>
      <c r="AF669" s="24">
        <v>5.6999999999999995E-2</v>
      </c>
      <c r="AG669" s="24">
        <v>5.2900000000000003E-2</v>
      </c>
      <c r="AH669" s="24">
        <v>5.4650000000000004E-2</v>
      </c>
      <c r="AI669" s="203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279</v>
      </c>
      <c r="C670" s="29"/>
      <c r="D670" s="24">
        <v>5.1639777949432275E-4</v>
      </c>
      <c r="E670" s="24">
        <v>9.4956130221627297E-4</v>
      </c>
      <c r="F670" s="24">
        <v>3.6559084598313807E-3</v>
      </c>
      <c r="G670" s="24">
        <v>2.8809720581775679E-4</v>
      </c>
      <c r="H670" s="24">
        <v>1.3160491572023988E-4</v>
      </c>
      <c r="I670" s="24">
        <v>1.0954451150103357E-3</v>
      </c>
      <c r="J670" s="24">
        <v>4.2268979957726296E-3</v>
      </c>
      <c r="K670" s="24">
        <v>4.885352256149652E-4</v>
      </c>
      <c r="L670" s="24">
        <v>7.5277265270908163E-4</v>
      </c>
      <c r="M670" s="24">
        <v>1.0327955589886438E-3</v>
      </c>
      <c r="N670" s="24">
        <v>8.9442719099991363E-4</v>
      </c>
      <c r="O670" s="24">
        <v>7.5277265270908163E-4</v>
      </c>
      <c r="P670" s="24">
        <v>5.4772255750516665E-4</v>
      </c>
      <c r="Q670" s="24">
        <v>2.1369760566432808E-3</v>
      </c>
      <c r="R670" s="24">
        <v>1.1690451944500126E-3</v>
      </c>
      <c r="S670" s="24">
        <v>1.505545305418162E-3</v>
      </c>
      <c r="T670" s="24">
        <v>1.653380375674837E-3</v>
      </c>
      <c r="U670" s="24">
        <v>3.5449494589721262E-4</v>
      </c>
      <c r="V670" s="24">
        <v>4.0824829046386272E-3</v>
      </c>
      <c r="W670" s="24">
        <v>1.5328622464744408E-3</v>
      </c>
      <c r="X670" s="24">
        <v>0</v>
      </c>
      <c r="Y670" s="24">
        <v>1.5316247255773755E-4</v>
      </c>
      <c r="Z670" s="24">
        <v>3.3466401061362817E-4</v>
      </c>
      <c r="AA670" s="24">
        <v>9.6626428406863059E-4</v>
      </c>
      <c r="AB670" s="24">
        <v>1.2110601416390008E-3</v>
      </c>
      <c r="AC670" s="24">
        <v>1.7391808416608095E-3</v>
      </c>
      <c r="AD670" s="24">
        <v>7.2869746808947044E-4</v>
      </c>
      <c r="AE670" s="24">
        <v>4.0824829046386306E-3</v>
      </c>
      <c r="AF670" s="24">
        <v>1.0954451150103357E-3</v>
      </c>
      <c r="AG670" s="24">
        <v>1.4945456388704419E-3</v>
      </c>
      <c r="AH670" s="24">
        <v>6.1535897382476582E-4</v>
      </c>
      <c r="AI670" s="203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3" t="s">
        <v>86</v>
      </c>
      <c r="C671" s="29"/>
      <c r="D671" s="13">
        <v>9.5042536103249579E-3</v>
      </c>
      <c r="E671" s="13">
        <v>1.6752037087026283E-2</v>
      </c>
      <c r="F671" s="13">
        <v>7.0058929284536206E-2</v>
      </c>
      <c r="G671" s="13">
        <v>5.4204554246050189E-3</v>
      </c>
      <c r="H671" s="13">
        <v>2.2843037269894297E-3</v>
      </c>
      <c r="I671" s="13">
        <v>1.9917183909278831E-2</v>
      </c>
      <c r="J671" s="13">
        <v>7.246110849895937E-2</v>
      </c>
      <c r="K671" s="13">
        <v>8.3131348658247069E-3</v>
      </c>
      <c r="L671" s="13">
        <v>1.3983392929580462E-2</v>
      </c>
      <c r="M671" s="13">
        <v>1.9734946987044148E-2</v>
      </c>
      <c r="N671" s="13">
        <v>1.6262312563634796E-2</v>
      </c>
      <c r="O671" s="13">
        <v>1.4248062827301228E-2</v>
      </c>
      <c r="P671" s="13">
        <v>1.004995518358104E-2</v>
      </c>
      <c r="Q671" s="13">
        <v>4.1227833890224067E-2</v>
      </c>
      <c r="R671" s="13">
        <v>2.0813861028783607E-2</v>
      </c>
      <c r="S671" s="13">
        <v>2.9328804651003161E-2</v>
      </c>
      <c r="T671" s="13">
        <v>3.0125363662462865E-2</v>
      </c>
      <c r="U671" s="13">
        <v>6.530456479531088E-3</v>
      </c>
      <c r="V671" s="13">
        <v>7.9015798154296005E-2</v>
      </c>
      <c r="W671" s="13">
        <v>2.8134516607056115E-2</v>
      </c>
      <c r="X671" s="13">
        <v>0</v>
      </c>
      <c r="Y671" s="13">
        <v>3.1715220421517703E-3</v>
      </c>
      <c r="Z671" s="13">
        <v>5.7012608281708371E-3</v>
      </c>
      <c r="AA671" s="13">
        <v>1.8191357717012184E-2</v>
      </c>
      <c r="AB671" s="13">
        <v>2.3141276591828047E-2</v>
      </c>
      <c r="AC671" s="13">
        <v>2.91686514324664E-2</v>
      </c>
      <c r="AD671" s="13">
        <v>1.3189094445058289E-2</v>
      </c>
      <c r="AE671" s="13">
        <v>0.12892051277806202</v>
      </c>
      <c r="AF671" s="13">
        <v>1.9218335351058522E-2</v>
      </c>
      <c r="AG671" s="13">
        <v>2.836847147492139E-2</v>
      </c>
      <c r="AH671" s="13">
        <v>1.1277195610716538E-2</v>
      </c>
      <c r="AI671" s="149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280</v>
      </c>
      <c r="C672" s="29"/>
      <c r="D672" s="13">
        <v>-7.4472135120426941E-3</v>
      </c>
      <c r="E672" s="13">
        <v>3.548221682378605E-2</v>
      </c>
      <c r="F672" s="13">
        <v>-4.6723075308652162E-2</v>
      </c>
      <c r="G672" s="13">
        <v>-2.9064160702424569E-2</v>
      </c>
      <c r="H672" s="13">
        <v>5.2459823974020603E-2</v>
      </c>
      <c r="I672" s="13">
        <v>4.7313482853554856E-3</v>
      </c>
      <c r="J672" s="13">
        <v>6.5624157272346606E-2</v>
      </c>
      <c r="K672" s="13">
        <v>7.3540222440655612E-2</v>
      </c>
      <c r="L672" s="13">
        <v>-1.6581134860091384E-2</v>
      </c>
      <c r="M672" s="13">
        <v>-4.3982898904237455E-2</v>
      </c>
      <c r="N672" s="13">
        <v>4.7313482853554856E-3</v>
      </c>
      <c r="O672" s="13">
        <v>-3.4848977556188765E-2</v>
      </c>
      <c r="P672" s="13">
        <v>-4.4025730626932047E-3</v>
      </c>
      <c r="Q672" s="13">
        <v>-5.3116820252286145E-2</v>
      </c>
      <c r="R672" s="13">
        <v>2.6043831430802467E-2</v>
      </c>
      <c r="S672" s="13">
        <v>-6.2250741600335058E-2</v>
      </c>
      <c r="T672" s="13">
        <v>2.6000999708108985E-3</v>
      </c>
      <c r="U672" s="13">
        <v>-8.3606056468474854E-3</v>
      </c>
      <c r="V672" s="13">
        <v>-5.6161460701635746E-2</v>
      </c>
      <c r="W672" s="13">
        <v>-4.7070371076280981E-3</v>
      </c>
      <c r="X672" s="13">
        <v>9.6070561765842388E-2</v>
      </c>
      <c r="Y672" s="13">
        <v>-0.11779015928523484</v>
      </c>
      <c r="Z672" s="13">
        <v>7.2322366260915816E-2</v>
      </c>
      <c r="AA672" s="13">
        <v>-2.9673088792294577E-2</v>
      </c>
      <c r="AB672" s="13">
        <v>-4.3982898904237677E-2</v>
      </c>
      <c r="AC672" s="13">
        <v>8.9220120754806009E-2</v>
      </c>
      <c r="AD672" s="13">
        <v>9.2983089593798862E-3</v>
      </c>
      <c r="AE672" s="13">
        <v>-0.42151831462358313</v>
      </c>
      <c r="AF672" s="13">
        <v>4.1267033677550247E-2</v>
      </c>
      <c r="AG672" s="13">
        <v>-3.7589153960603472E-2</v>
      </c>
      <c r="AH672" s="13">
        <v>-3.1847168829531869E-3</v>
      </c>
      <c r="AI672" s="149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281</v>
      </c>
      <c r="C673" s="47"/>
      <c r="D673" s="45">
        <v>0.05</v>
      </c>
      <c r="E673" s="45">
        <v>0.69</v>
      </c>
      <c r="F673" s="45">
        <v>0.72</v>
      </c>
      <c r="G673" s="45">
        <v>0.42</v>
      </c>
      <c r="H673" s="45">
        <v>0.98</v>
      </c>
      <c r="I673" s="45">
        <v>0.16</v>
      </c>
      <c r="J673" s="45">
        <v>1.21</v>
      </c>
      <c r="K673" s="45">
        <v>1.34</v>
      </c>
      <c r="L673" s="45">
        <v>0.2</v>
      </c>
      <c r="M673" s="45">
        <v>0.67</v>
      </c>
      <c r="N673" s="45">
        <v>0.16</v>
      </c>
      <c r="O673" s="45">
        <v>0.52</v>
      </c>
      <c r="P673" s="45">
        <v>0.01</v>
      </c>
      <c r="Q673" s="45">
        <v>0.83</v>
      </c>
      <c r="R673" s="45">
        <v>0.53</v>
      </c>
      <c r="S673" s="45">
        <v>0.99</v>
      </c>
      <c r="T673" s="45">
        <v>0.13</v>
      </c>
      <c r="U673" s="45">
        <v>0.06</v>
      </c>
      <c r="V673" s="45">
        <v>0.88</v>
      </c>
      <c r="W673" s="45">
        <v>0</v>
      </c>
      <c r="X673" s="45">
        <v>1.73</v>
      </c>
      <c r="Y673" s="45">
        <v>1.94</v>
      </c>
      <c r="Z673" s="45">
        <v>1.32</v>
      </c>
      <c r="AA673" s="45">
        <v>0.43</v>
      </c>
      <c r="AB673" s="45">
        <v>0.67</v>
      </c>
      <c r="AC673" s="45">
        <v>1.61</v>
      </c>
      <c r="AD673" s="45">
        <v>0.24</v>
      </c>
      <c r="AE673" s="45">
        <v>7.16</v>
      </c>
      <c r="AF673" s="45">
        <v>0.79</v>
      </c>
      <c r="AG673" s="45">
        <v>0.56000000000000005</v>
      </c>
      <c r="AH673" s="45">
        <v>0.03</v>
      </c>
      <c r="AI673" s="149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BM674" s="55"/>
    </row>
    <row r="675" spans="1:65" ht="15">
      <c r="B675" s="8" t="s">
        <v>558</v>
      </c>
      <c r="BM675" s="28" t="s">
        <v>66</v>
      </c>
    </row>
    <row r="676" spans="1:65" ht="15">
      <c r="A676" s="25" t="s">
        <v>37</v>
      </c>
      <c r="B676" s="18" t="s">
        <v>111</v>
      </c>
      <c r="C676" s="15" t="s">
        <v>112</v>
      </c>
      <c r="D676" s="16" t="s">
        <v>229</v>
      </c>
      <c r="E676" s="17" t="s">
        <v>229</v>
      </c>
      <c r="F676" s="17" t="s">
        <v>229</v>
      </c>
      <c r="G676" s="17" t="s">
        <v>229</v>
      </c>
      <c r="H676" s="17" t="s">
        <v>229</v>
      </c>
      <c r="I676" s="17" t="s">
        <v>229</v>
      </c>
      <c r="J676" s="17" t="s">
        <v>229</v>
      </c>
      <c r="K676" s="17" t="s">
        <v>229</v>
      </c>
      <c r="L676" s="17" t="s">
        <v>229</v>
      </c>
      <c r="M676" s="17" t="s">
        <v>229</v>
      </c>
      <c r="N676" s="17" t="s">
        <v>229</v>
      </c>
      <c r="O676" s="17" t="s">
        <v>229</v>
      </c>
      <c r="P676" s="17" t="s">
        <v>229</v>
      </c>
      <c r="Q676" s="17" t="s">
        <v>229</v>
      </c>
      <c r="R676" s="17" t="s">
        <v>229</v>
      </c>
      <c r="S676" s="17" t="s">
        <v>229</v>
      </c>
      <c r="T676" s="17" t="s">
        <v>229</v>
      </c>
      <c r="U676" s="17" t="s">
        <v>229</v>
      </c>
      <c r="V676" s="17" t="s">
        <v>229</v>
      </c>
      <c r="W676" s="17" t="s">
        <v>229</v>
      </c>
      <c r="X676" s="17" t="s">
        <v>229</v>
      </c>
      <c r="Y676" s="17" t="s">
        <v>229</v>
      </c>
      <c r="Z676" s="17" t="s">
        <v>229</v>
      </c>
      <c r="AA676" s="17" t="s">
        <v>229</v>
      </c>
      <c r="AB676" s="17" t="s">
        <v>229</v>
      </c>
      <c r="AC676" s="17" t="s">
        <v>229</v>
      </c>
      <c r="AD676" s="17" t="s">
        <v>229</v>
      </c>
      <c r="AE676" s="17" t="s">
        <v>229</v>
      </c>
      <c r="AF676" s="17" t="s">
        <v>229</v>
      </c>
      <c r="AG676" s="17" t="s">
        <v>229</v>
      </c>
      <c r="AH676" s="149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230</v>
      </c>
      <c r="C677" s="9" t="s">
        <v>230</v>
      </c>
      <c r="D677" s="147" t="s">
        <v>232</v>
      </c>
      <c r="E677" s="148" t="s">
        <v>233</v>
      </c>
      <c r="F677" s="148" t="s">
        <v>234</v>
      </c>
      <c r="G677" s="148" t="s">
        <v>235</v>
      </c>
      <c r="H677" s="148" t="s">
        <v>236</v>
      </c>
      <c r="I677" s="148" t="s">
        <v>237</v>
      </c>
      <c r="J677" s="148" t="s">
        <v>238</v>
      </c>
      <c r="K677" s="148" t="s">
        <v>239</v>
      </c>
      <c r="L677" s="148" t="s">
        <v>240</v>
      </c>
      <c r="M677" s="148" t="s">
        <v>241</v>
      </c>
      <c r="N677" s="148" t="s">
        <v>242</v>
      </c>
      <c r="O677" s="148" t="s">
        <v>243</v>
      </c>
      <c r="P677" s="148" t="s">
        <v>244</v>
      </c>
      <c r="Q677" s="148" t="s">
        <v>246</v>
      </c>
      <c r="R677" s="148" t="s">
        <v>247</v>
      </c>
      <c r="S677" s="148" t="s">
        <v>249</v>
      </c>
      <c r="T677" s="148" t="s">
        <v>250</v>
      </c>
      <c r="U677" s="148" t="s">
        <v>306</v>
      </c>
      <c r="V677" s="148" t="s">
        <v>252</v>
      </c>
      <c r="W677" s="148" t="s">
        <v>253</v>
      </c>
      <c r="X677" s="148" t="s">
        <v>254</v>
      </c>
      <c r="Y677" s="148" t="s">
        <v>258</v>
      </c>
      <c r="Z677" s="148" t="s">
        <v>259</v>
      </c>
      <c r="AA677" s="148" t="s">
        <v>307</v>
      </c>
      <c r="AB677" s="148" t="s">
        <v>261</v>
      </c>
      <c r="AC677" s="148" t="s">
        <v>262</v>
      </c>
      <c r="AD677" s="148" t="s">
        <v>263</v>
      </c>
      <c r="AE677" s="148" t="s">
        <v>267</v>
      </c>
      <c r="AF677" s="148" t="s">
        <v>268</v>
      </c>
      <c r="AG677" s="148" t="s">
        <v>269</v>
      </c>
      <c r="AH677" s="149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308</v>
      </c>
      <c r="E678" s="11" t="s">
        <v>309</v>
      </c>
      <c r="F678" s="11" t="s">
        <v>309</v>
      </c>
      <c r="G678" s="11" t="s">
        <v>115</v>
      </c>
      <c r="H678" s="11" t="s">
        <v>115</v>
      </c>
      <c r="I678" s="11" t="s">
        <v>309</v>
      </c>
      <c r="J678" s="11" t="s">
        <v>115</v>
      </c>
      <c r="K678" s="11" t="s">
        <v>308</v>
      </c>
      <c r="L678" s="11" t="s">
        <v>309</v>
      </c>
      <c r="M678" s="11" t="s">
        <v>309</v>
      </c>
      <c r="N678" s="11" t="s">
        <v>309</v>
      </c>
      <c r="O678" s="11" t="s">
        <v>309</v>
      </c>
      <c r="P678" s="11" t="s">
        <v>309</v>
      </c>
      <c r="Q678" s="11" t="s">
        <v>309</v>
      </c>
      <c r="R678" s="11" t="s">
        <v>308</v>
      </c>
      <c r="S678" s="11" t="s">
        <v>308</v>
      </c>
      <c r="T678" s="11" t="s">
        <v>309</v>
      </c>
      <c r="U678" s="11" t="s">
        <v>309</v>
      </c>
      <c r="V678" s="11" t="s">
        <v>115</v>
      </c>
      <c r="W678" s="11" t="s">
        <v>115</v>
      </c>
      <c r="X678" s="11" t="s">
        <v>308</v>
      </c>
      <c r="Y678" s="11" t="s">
        <v>308</v>
      </c>
      <c r="Z678" s="11" t="s">
        <v>115</v>
      </c>
      <c r="AA678" s="11" t="s">
        <v>308</v>
      </c>
      <c r="AB678" s="11" t="s">
        <v>308</v>
      </c>
      <c r="AC678" s="11" t="s">
        <v>308</v>
      </c>
      <c r="AD678" s="11" t="s">
        <v>115</v>
      </c>
      <c r="AE678" s="11" t="s">
        <v>308</v>
      </c>
      <c r="AF678" s="11" t="s">
        <v>308</v>
      </c>
      <c r="AG678" s="11" t="s">
        <v>308</v>
      </c>
      <c r="AH678" s="149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/>
      <c r="C679" s="9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149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</v>
      </c>
    </row>
    <row r="680" spans="1:65">
      <c r="A680" s="30"/>
      <c r="B680" s="18">
        <v>1</v>
      </c>
      <c r="C680" s="14">
        <v>1</v>
      </c>
      <c r="D680" s="223">
        <v>13.8</v>
      </c>
      <c r="E680" s="223">
        <v>13.8</v>
      </c>
      <c r="F680" s="224">
        <v>11.4</v>
      </c>
      <c r="G680" s="232" t="s">
        <v>95</v>
      </c>
      <c r="H680" s="223">
        <v>13.035278960105217</v>
      </c>
      <c r="I680" s="232">
        <v>13</v>
      </c>
      <c r="J680" s="224">
        <v>29</v>
      </c>
      <c r="K680" s="223">
        <v>14</v>
      </c>
      <c r="L680" s="223">
        <v>12.1</v>
      </c>
      <c r="M680" s="223">
        <v>13.4</v>
      </c>
      <c r="N680" s="223">
        <v>13.2</v>
      </c>
      <c r="O680" s="223">
        <v>12.8</v>
      </c>
      <c r="P680" s="223">
        <v>14.2</v>
      </c>
      <c r="Q680" s="223">
        <v>13.3</v>
      </c>
      <c r="R680" s="232">
        <v>14</v>
      </c>
      <c r="S680" s="223">
        <v>12.1</v>
      </c>
      <c r="T680" s="232">
        <v>16.5</v>
      </c>
      <c r="U680" s="223">
        <v>13.9</v>
      </c>
      <c r="V680" s="223">
        <v>13.8</v>
      </c>
      <c r="W680" s="232">
        <v>22.878599999999999</v>
      </c>
      <c r="X680" s="232">
        <v>22.4</v>
      </c>
      <c r="Y680" s="223">
        <v>13.2</v>
      </c>
      <c r="Z680" s="232" t="s">
        <v>326</v>
      </c>
      <c r="AA680" s="223">
        <v>11.79258171701154</v>
      </c>
      <c r="AB680" s="232">
        <v>16.399999999999999</v>
      </c>
      <c r="AC680" s="232">
        <v>14</v>
      </c>
      <c r="AD680" s="232">
        <v>16</v>
      </c>
      <c r="AE680" s="232">
        <v>14</v>
      </c>
      <c r="AF680" s="223">
        <v>12.4</v>
      </c>
      <c r="AG680" s="223">
        <v>12.7</v>
      </c>
      <c r="AH680" s="225"/>
      <c r="AI680" s="226"/>
      <c r="AJ680" s="226"/>
      <c r="AK680" s="226"/>
      <c r="AL680" s="226"/>
      <c r="AM680" s="226"/>
      <c r="AN680" s="226"/>
      <c r="AO680" s="226"/>
      <c r="AP680" s="226"/>
      <c r="AQ680" s="226"/>
      <c r="AR680" s="226"/>
      <c r="AS680" s="226"/>
      <c r="AT680" s="226"/>
      <c r="AU680" s="226"/>
      <c r="AV680" s="226"/>
      <c r="AW680" s="226"/>
      <c r="AX680" s="226"/>
      <c r="AY680" s="226"/>
      <c r="AZ680" s="226"/>
      <c r="BA680" s="226"/>
      <c r="BB680" s="226"/>
      <c r="BC680" s="226"/>
      <c r="BD680" s="226"/>
      <c r="BE680" s="226"/>
      <c r="BF680" s="226"/>
      <c r="BG680" s="226"/>
      <c r="BH680" s="226"/>
      <c r="BI680" s="226"/>
      <c r="BJ680" s="226"/>
      <c r="BK680" s="226"/>
      <c r="BL680" s="226"/>
      <c r="BM680" s="227">
        <v>1</v>
      </c>
    </row>
    <row r="681" spans="1:65">
      <c r="A681" s="30"/>
      <c r="B681" s="19">
        <v>1</v>
      </c>
      <c r="C681" s="9">
        <v>2</v>
      </c>
      <c r="D681" s="228">
        <v>13.7</v>
      </c>
      <c r="E681" s="228">
        <v>13.5</v>
      </c>
      <c r="F681" s="228">
        <v>14</v>
      </c>
      <c r="G681" s="233" t="s">
        <v>95</v>
      </c>
      <c r="H681" s="228">
        <v>12.817123184005952</v>
      </c>
      <c r="I681" s="233">
        <v>14</v>
      </c>
      <c r="J681" s="233">
        <v>15</v>
      </c>
      <c r="K681" s="228">
        <v>14.2</v>
      </c>
      <c r="L681" s="228">
        <v>11.9</v>
      </c>
      <c r="M681" s="228">
        <v>14</v>
      </c>
      <c r="N681" s="228">
        <v>13.2</v>
      </c>
      <c r="O681" s="228">
        <v>13.1</v>
      </c>
      <c r="P681" s="228">
        <v>13.2</v>
      </c>
      <c r="Q681" s="228">
        <v>12.96</v>
      </c>
      <c r="R681" s="233">
        <v>15</v>
      </c>
      <c r="S681" s="228">
        <v>11.9</v>
      </c>
      <c r="T681" s="233">
        <v>15.6</v>
      </c>
      <c r="U681" s="229">
        <v>17.2</v>
      </c>
      <c r="V681" s="228">
        <v>13.8</v>
      </c>
      <c r="W681" s="233">
        <v>23.2456</v>
      </c>
      <c r="X681" s="233">
        <v>22.1</v>
      </c>
      <c r="Y681" s="228">
        <v>13.5</v>
      </c>
      <c r="Z681" s="233" t="s">
        <v>326</v>
      </c>
      <c r="AA681" s="228">
        <v>12.429206370494081</v>
      </c>
      <c r="AB681" s="233">
        <v>15.550000000000002</v>
      </c>
      <c r="AC681" s="233">
        <v>15</v>
      </c>
      <c r="AD681" s="233">
        <v>16</v>
      </c>
      <c r="AE681" s="233">
        <v>13</v>
      </c>
      <c r="AF681" s="228">
        <v>12.4</v>
      </c>
      <c r="AG681" s="228">
        <v>12.9</v>
      </c>
      <c r="AH681" s="225"/>
      <c r="AI681" s="226"/>
      <c r="AJ681" s="226"/>
      <c r="AK681" s="226"/>
      <c r="AL681" s="226"/>
      <c r="AM681" s="226"/>
      <c r="AN681" s="226"/>
      <c r="AO681" s="226"/>
      <c r="AP681" s="226"/>
      <c r="AQ681" s="226"/>
      <c r="AR681" s="226"/>
      <c r="AS681" s="226"/>
      <c r="AT681" s="226"/>
      <c r="AU681" s="226"/>
      <c r="AV681" s="226"/>
      <c r="AW681" s="226"/>
      <c r="AX681" s="226"/>
      <c r="AY681" s="226"/>
      <c r="AZ681" s="226"/>
      <c r="BA681" s="226"/>
      <c r="BB681" s="226"/>
      <c r="BC681" s="226"/>
      <c r="BD681" s="226"/>
      <c r="BE681" s="226"/>
      <c r="BF681" s="226"/>
      <c r="BG681" s="226"/>
      <c r="BH681" s="226"/>
      <c r="BI681" s="226"/>
      <c r="BJ681" s="226"/>
      <c r="BK681" s="226"/>
      <c r="BL681" s="226"/>
      <c r="BM681" s="227">
        <v>26</v>
      </c>
    </row>
    <row r="682" spans="1:65">
      <c r="A682" s="30"/>
      <c r="B682" s="19">
        <v>1</v>
      </c>
      <c r="C682" s="9">
        <v>3</v>
      </c>
      <c r="D682" s="228">
        <v>13.5</v>
      </c>
      <c r="E682" s="228">
        <v>13.4</v>
      </c>
      <c r="F682" s="228">
        <v>13.9</v>
      </c>
      <c r="G682" s="233" t="s">
        <v>95</v>
      </c>
      <c r="H682" s="228">
        <v>13.827537903050626</v>
      </c>
      <c r="I682" s="233">
        <v>13</v>
      </c>
      <c r="J682" s="233">
        <v>20</v>
      </c>
      <c r="K682" s="228">
        <v>14</v>
      </c>
      <c r="L682" s="228">
        <v>12.3</v>
      </c>
      <c r="M682" s="228">
        <v>12.9</v>
      </c>
      <c r="N682" s="228">
        <v>13</v>
      </c>
      <c r="O682" s="228">
        <v>13.1</v>
      </c>
      <c r="P682" s="228">
        <v>14.7</v>
      </c>
      <c r="Q682" s="228">
        <v>12.73</v>
      </c>
      <c r="R682" s="233">
        <v>13</v>
      </c>
      <c r="S682" s="228">
        <v>12</v>
      </c>
      <c r="T682" s="233">
        <v>17.8</v>
      </c>
      <c r="U682" s="229">
        <v>17.100000000000001</v>
      </c>
      <c r="V682" s="228">
        <v>13.4</v>
      </c>
      <c r="W682" s="233">
        <v>22.395900000000001</v>
      </c>
      <c r="X682" s="233">
        <v>24.5</v>
      </c>
      <c r="Y682" s="228">
        <v>13.5</v>
      </c>
      <c r="Z682" s="233" t="s">
        <v>326</v>
      </c>
      <c r="AA682" s="228">
        <v>12.748607474858799</v>
      </c>
      <c r="AB682" s="229">
        <v>18.05</v>
      </c>
      <c r="AC682" s="233">
        <v>15</v>
      </c>
      <c r="AD682" s="233">
        <v>15</v>
      </c>
      <c r="AE682" s="233">
        <v>14</v>
      </c>
      <c r="AF682" s="228">
        <v>12.4</v>
      </c>
      <c r="AG682" s="229">
        <v>13.3</v>
      </c>
      <c r="AH682" s="225"/>
      <c r="AI682" s="226"/>
      <c r="AJ682" s="226"/>
      <c r="AK682" s="226"/>
      <c r="AL682" s="226"/>
      <c r="AM682" s="226"/>
      <c r="AN682" s="226"/>
      <c r="AO682" s="226"/>
      <c r="AP682" s="226"/>
      <c r="AQ682" s="226"/>
      <c r="AR682" s="226"/>
      <c r="AS682" s="226"/>
      <c r="AT682" s="226"/>
      <c r="AU682" s="226"/>
      <c r="AV682" s="226"/>
      <c r="AW682" s="226"/>
      <c r="AX682" s="226"/>
      <c r="AY682" s="226"/>
      <c r="AZ682" s="226"/>
      <c r="BA682" s="226"/>
      <c r="BB682" s="226"/>
      <c r="BC682" s="226"/>
      <c r="BD682" s="226"/>
      <c r="BE682" s="226"/>
      <c r="BF682" s="226"/>
      <c r="BG682" s="226"/>
      <c r="BH682" s="226"/>
      <c r="BI682" s="226"/>
      <c r="BJ682" s="226"/>
      <c r="BK682" s="226"/>
      <c r="BL682" s="226"/>
      <c r="BM682" s="227">
        <v>16</v>
      </c>
    </row>
    <row r="683" spans="1:65">
      <c r="A683" s="30"/>
      <c r="B683" s="19">
        <v>1</v>
      </c>
      <c r="C683" s="9">
        <v>4</v>
      </c>
      <c r="D683" s="228">
        <v>13.2</v>
      </c>
      <c r="E683" s="228">
        <v>13.9</v>
      </c>
      <c r="F683" s="228">
        <v>14.7</v>
      </c>
      <c r="G683" s="233" t="s">
        <v>95</v>
      </c>
      <c r="H683" s="228">
        <v>14.453532722274753</v>
      </c>
      <c r="I683" s="233">
        <v>13</v>
      </c>
      <c r="J683" s="233">
        <v>20</v>
      </c>
      <c r="K683" s="228">
        <v>14.2</v>
      </c>
      <c r="L683" s="228">
        <v>12.2</v>
      </c>
      <c r="M683" s="228">
        <v>12.6</v>
      </c>
      <c r="N683" s="228">
        <v>13</v>
      </c>
      <c r="O683" s="228">
        <v>13.3</v>
      </c>
      <c r="P683" s="228">
        <v>13.4</v>
      </c>
      <c r="Q683" s="228">
        <v>12.73</v>
      </c>
      <c r="R683" s="233">
        <v>13</v>
      </c>
      <c r="S683" s="228">
        <v>11.9</v>
      </c>
      <c r="T683" s="233">
        <v>15.5</v>
      </c>
      <c r="U683" s="228">
        <v>14.3</v>
      </c>
      <c r="V683" s="228">
        <v>13.6</v>
      </c>
      <c r="W683" s="233">
        <v>22.1675</v>
      </c>
      <c r="X683" s="233">
        <v>24.7</v>
      </c>
      <c r="Y683" s="228">
        <v>13.1</v>
      </c>
      <c r="Z683" s="233" t="s">
        <v>326</v>
      </c>
      <c r="AA683" s="228">
        <v>11.840431748717833</v>
      </c>
      <c r="AB683" s="233">
        <v>16.399999999999999</v>
      </c>
      <c r="AC683" s="233">
        <v>14</v>
      </c>
      <c r="AD683" s="233">
        <v>13</v>
      </c>
      <c r="AE683" s="233">
        <v>14</v>
      </c>
      <c r="AF683" s="228">
        <v>12</v>
      </c>
      <c r="AG683" s="228">
        <v>12.8</v>
      </c>
      <c r="AH683" s="225"/>
      <c r="AI683" s="226"/>
      <c r="AJ683" s="226"/>
      <c r="AK683" s="226"/>
      <c r="AL683" s="226"/>
      <c r="AM683" s="226"/>
      <c r="AN683" s="226"/>
      <c r="AO683" s="226"/>
      <c r="AP683" s="226"/>
      <c r="AQ683" s="226"/>
      <c r="AR683" s="226"/>
      <c r="AS683" s="226"/>
      <c r="AT683" s="226"/>
      <c r="AU683" s="226"/>
      <c r="AV683" s="226"/>
      <c r="AW683" s="226"/>
      <c r="AX683" s="226"/>
      <c r="AY683" s="226"/>
      <c r="AZ683" s="226"/>
      <c r="BA683" s="226"/>
      <c r="BB683" s="226"/>
      <c r="BC683" s="226"/>
      <c r="BD683" s="226"/>
      <c r="BE683" s="226"/>
      <c r="BF683" s="226"/>
      <c r="BG683" s="226"/>
      <c r="BH683" s="226"/>
      <c r="BI683" s="226"/>
      <c r="BJ683" s="226"/>
      <c r="BK683" s="226"/>
      <c r="BL683" s="226"/>
      <c r="BM683" s="227">
        <v>13.199725757665092</v>
      </c>
    </row>
    <row r="684" spans="1:65">
      <c r="A684" s="30"/>
      <c r="B684" s="19">
        <v>1</v>
      </c>
      <c r="C684" s="9">
        <v>5</v>
      </c>
      <c r="D684" s="228">
        <v>13.9</v>
      </c>
      <c r="E684" s="228">
        <v>12.9</v>
      </c>
      <c r="F684" s="228">
        <v>14</v>
      </c>
      <c r="G684" s="233" t="s">
        <v>95</v>
      </c>
      <c r="H684" s="228">
        <v>12.758653713475425</v>
      </c>
      <c r="I684" s="233">
        <v>13</v>
      </c>
      <c r="J684" s="233">
        <v>17</v>
      </c>
      <c r="K684" s="228">
        <v>14.2</v>
      </c>
      <c r="L684" s="228">
        <v>12.1</v>
      </c>
      <c r="M684" s="228">
        <v>12.6</v>
      </c>
      <c r="N684" s="228">
        <v>13</v>
      </c>
      <c r="O684" s="228">
        <v>13.2</v>
      </c>
      <c r="P684" s="228">
        <v>14.4</v>
      </c>
      <c r="Q684" s="228">
        <v>13.45</v>
      </c>
      <c r="R684" s="233">
        <v>13</v>
      </c>
      <c r="S684" s="228">
        <v>12.6</v>
      </c>
      <c r="T684" s="233">
        <v>17.600000000000001</v>
      </c>
      <c r="U684" s="228">
        <v>13.9</v>
      </c>
      <c r="V684" s="228">
        <v>13.4</v>
      </c>
      <c r="W684" s="233">
        <v>19.694400000000002</v>
      </c>
      <c r="X684" s="233">
        <v>25.6</v>
      </c>
      <c r="Y684" s="228">
        <v>13.8</v>
      </c>
      <c r="Z684" s="233" t="s">
        <v>326</v>
      </c>
      <c r="AA684" s="228">
        <v>11.639087118207208</v>
      </c>
      <c r="AB684" s="233">
        <v>16.350000000000001</v>
      </c>
      <c r="AC684" s="233">
        <v>15</v>
      </c>
      <c r="AD684" s="233">
        <v>13</v>
      </c>
      <c r="AE684" s="233">
        <v>13</v>
      </c>
      <c r="AF684" s="228">
        <v>12.2</v>
      </c>
      <c r="AG684" s="228">
        <v>12.9</v>
      </c>
      <c r="AH684" s="225"/>
      <c r="AI684" s="226"/>
      <c r="AJ684" s="226"/>
      <c r="AK684" s="226"/>
      <c r="AL684" s="226"/>
      <c r="AM684" s="226"/>
      <c r="AN684" s="226"/>
      <c r="AO684" s="226"/>
      <c r="AP684" s="226"/>
      <c r="AQ684" s="226"/>
      <c r="AR684" s="226"/>
      <c r="AS684" s="226"/>
      <c r="AT684" s="226"/>
      <c r="AU684" s="226"/>
      <c r="AV684" s="226"/>
      <c r="AW684" s="226"/>
      <c r="AX684" s="226"/>
      <c r="AY684" s="226"/>
      <c r="AZ684" s="226"/>
      <c r="BA684" s="226"/>
      <c r="BB684" s="226"/>
      <c r="BC684" s="226"/>
      <c r="BD684" s="226"/>
      <c r="BE684" s="226"/>
      <c r="BF684" s="226"/>
      <c r="BG684" s="226"/>
      <c r="BH684" s="226"/>
      <c r="BI684" s="226"/>
      <c r="BJ684" s="226"/>
      <c r="BK684" s="226"/>
      <c r="BL684" s="226"/>
      <c r="BM684" s="227">
        <v>50</v>
      </c>
    </row>
    <row r="685" spans="1:65">
      <c r="A685" s="30"/>
      <c r="B685" s="19">
        <v>1</v>
      </c>
      <c r="C685" s="9">
        <v>6</v>
      </c>
      <c r="D685" s="228">
        <v>13.5</v>
      </c>
      <c r="E685" s="228">
        <v>13.7</v>
      </c>
      <c r="F685" s="228">
        <v>13.2</v>
      </c>
      <c r="G685" s="233" t="s">
        <v>95</v>
      </c>
      <c r="H685" s="228">
        <v>14.203332978056098</v>
      </c>
      <c r="I685" s="233">
        <v>12</v>
      </c>
      <c r="J685" s="233">
        <v>19</v>
      </c>
      <c r="K685" s="229">
        <v>14.7</v>
      </c>
      <c r="L685" s="228">
        <v>12.1</v>
      </c>
      <c r="M685" s="228">
        <v>13.2</v>
      </c>
      <c r="N685" s="228">
        <v>13.4</v>
      </c>
      <c r="O685" s="228">
        <v>13.8</v>
      </c>
      <c r="P685" s="228">
        <v>13.4</v>
      </c>
      <c r="Q685" s="228">
        <v>13.49</v>
      </c>
      <c r="R685" s="233">
        <v>15</v>
      </c>
      <c r="S685" s="228">
        <v>12.3</v>
      </c>
      <c r="T685" s="233">
        <v>16.2</v>
      </c>
      <c r="U685" s="228">
        <v>13.7</v>
      </c>
      <c r="V685" s="228">
        <v>13.7</v>
      </c>
      <c r="W685" s="233">
        <v>20.981300000000001</v>
      </c>
      <c r="X685" s="233">
        <v>22.9</v>
      </c>
      <c r="Y685" s="228">
        <v>12.9</v>
      </c>
      <c r="Z685" s="233" t="s">
        <v>326</v>
      </c>
      <c r="AA685" s="228">
        <v>12.445007937572266</v>
      </c>
      <c r="AB685" s="233">
        <v>16.899999999999999</v>
      </c>
      <c r="AC685" s="233">
        <v>13</v>
      </c>
      <c r="AD685" s="233">
        <v>14</v>
      </c>
      <c r="AE685" s="233">
        <v>14</v>
      </c>
      <c r="AF685" s="228">
        <v>12.2</v>
      </c>
      <c r="AG685" s="228">
        <v>12.9</v>
      </c>
      <c r="AH685" s="225"/>
      <c r="AI685" s="226"/>
      <c r="AJ685" s="226"/>
      <c r="AK685" s="226"/>
      <c r="AL685" s="226"/>
      <c r="AM685" s="226"/>
      <c r="AN685" s="226"/>
      <c r="AO685" s="226"/>
      <c r="AP685" s="226"/>
      <c r="AQ685" s="226"/>
      <c r="AR685" s="226"/>
      <c r="AS685" s="226"/>
      <c r="AT685" s="226"/>
      <c r="AU685" s="226"/>
      <c r="AV685" s="226"/>
      <c r="AW685" s="226"/>
      <c r="AX685" s="226"/>
      <c r="AY685" s="226"/>
      <c r="AZ685" s="226"/>
      <c r="BA685" s="226"/>
      <c r="BB685" s="226"/>
      <c r="BC685" s="226"/>
      <c r="BD685" s="226"/>
      <c r="BE685" s="226"/>
      <c r="BF685" s="226"/>
      <c r="BG685" s="226"/>
      <c r="BH685" s="226"/>
      <c r="BI685" s="226"/>
      <c r="BJ685" s="226"/>
      <c r="BK685" s="226"/>
      <c r="BL685" s="226"/>
      <c r="BM685" s="230"/>
    </row>
    <row r="686" spans="1:65">
      <c r="A686" s="30"/>
      <c r="B686" s="20" t="s">
        <v>277</v>
      </c>
      <c r="C686" s="12"/>
      <c r="D686" s="231">
        <v>13.600000000000001</v>
      </c>
      <c r="E686" s="231">
        <v>13.533333333333333</v>
      </c>
      <c r="F686" s="231">
        <v>13.533333333333333</v>
      </c>
      <c r="G686" s="231" t="s">
        <v>709</v>
      </c>
      <c r="H686" s="231">
        <v>13.515909910161346</v>
      </c>
      <c r="I686" s="231">
        <v>13</v>
      </c>
      <c r="J686" s="231">
        <v>20</v>
      </c>
      <c r="K686" s="231">
        <v>14.216666666666669</v>
      </c>
      <c r="L686" s="231">
        <v>12.116666666666667</v>
      </c>
      <c r="M686" s="231">
        <v>13.116666666666667</v>
      </c>
      <c r="N686" s="231">
        <v>13.133333333333335</v>
      </c>
      <c r="O686" s="231">
        <v>13.216666666666667</v>
      </c>
      <c r="P686" s="231">
        <v>13.883333333333333</v>
      </c>
      <c r="Q686" s="231">
        <v>13.11</v>
      </c>
      <c r="R686" s="231">
        <v>13.833333333333334</v>
      </c>
      <c r="S686" s="231">
        <v>12.133333333333333</v>
      </c>
      <c r="T686" s="231">
        <v>16.533333333333335</v>
      </c>
      <c r="U686" s="231">
        <v>15.016666666666667</v>
      </c>
      <c r="V686" s="231">
        <v>13.616666666666667</v>
      </c>
      <c r="W686" s="231">
        <v>21.893883333333335</v>
      </c>
      <c r="X686" s="231">
        <v>23.700000000000003</v>
      </c>
      <c r="Y686" s="231">
        <v>13.333333333333336</v>
      </c>
      <c r="Z686" s="231" t="s">
        <v>709</v>
      </c>
      <c r="AA686" s="231">
        <v>12.149153727810289</v>
      </c>
      <c r="AB686" s="231">
        <v>16.608333333333334</v>
      </c>
      <c r="AC686" s="231">
        <v>14.333333333333334</v>
      </c>
      <c r="AD686" s="231">
        <v>14.5</v>
      </c>
      <c r="AE686" s="231">
        <v>13.666666666666666</v>
      </c>
      <c r="AF686" s="231">
        <v>12.266666666666667</v>
      </c>
      <c r="AG686" s="231">
        <v>12.91666666666667</v>
      </c>
      <c r="AH686" s="225"/>
      <c r="AI686" s="226"/>
      <c r="AJ686" s="226"/>
      <c r="AK686" s="226"/>
      <c r="AL686" s="226"/>
      <c r="AM686" s="226"/>
      <c r="AN686" s="226"/>
      <c r="AO686" s="226"/>
      <c r="AP686" s="226"/>
      <c r="AQ686" s="226"/>
      <c r="AR686" s="226"/>
      <c r="AS686" s="226"/>
      <c r="AT686" s="226"/>
      <c r="AU686" s="226"/>
      <c r="AV686" s="226"/>
      <c r="AW686" s="226"/>
      <c r="AX686" s="226"/>
      <c r="AY686" s="226"/>
      <c r="AZ686" s="226"/>
      <c r="BA686" s="226"/>
      <c r="BB686" s="226"/>
      <c r="BC686" s="226"/>
      <c r="BD686" s="226"/>
      <c r="BE686" s="226"/>
      <c r="BF686" s="226"/>
      <c r="BG686" s="226"/>
      <c r="BH686" s="226"/>
      <c r="BI686" s="226"/>
      <c r="BJ686" s="226"/>
      <c r="BK686" s="226"/>
      <c r="BL686" s="226"/>
      <c r="BM686" s="230"/>
    </row>
    <row r="687" spans="1:65">
      <c r="A687" s="30"/>
      <c r="B687" s="3" t="s">
        <v>278</v>
      </c>
      <c r="C687" s="29"/>
      <c r="D687" s="228">
        <v>13.6</v>
      </c>
      <c r="E687" s="228">
        <v>13.6</v>
      </c>
      <c r="F687" s="228">
        <v>13.95</v>
      </c>
      <c r="G687" s="228" t="s">
        <v>709</v>
      </c>
      <c r="H687" s="228">
        <v>13.431408431577921</v>
      </c>
      <c r="I687" s="228">
        <v>13</v>
      </c>
      <c r="J687" s="228">
        <v>19.5</v>
      </c>
      <c r="K687" s="228">
        <v>14.2</v>
      </c>
      <c r="L687" s="228">
        <v>12.1</v>
      </c>
      <c r="M687" s="228">
        <v>13.05</v>
      </c>
      <c r="N687" s="228">
        <v>13.1</v>
      </c>
      <c r="O687" s="228">
        <v>13.149999999999999</v>
      </c>
      <c r="P687" s="228">
        <v>13.8</v>
      </c>
      <c r="Q687" s="228">
        <v>13.13</v>
      </c>
      <c r="R687" s="228">
        <v>13.5</v>
      </c>
      <c r="S687" s="228">
        <v>12.05</v>
      </c>
      <c r="T687" s="228">
        <v>16.350000000000001</v>
      </c>
      <c r="U687" s="228">
        <v>14.100000000000001</v>
      </c>
      <c r="V687" s="228">
        <v>13.649999999999999</v>
      </c>
      <c r="W687" s="228">
        <v>22.281700000000001</v>
      </c>
      <c r="X687" s="228">
        <v>23.7</v>
      </c>
      <c r="Y687" s="228">
        <v>13.35</v>
      </c>
      <c r="Z687" s="228" t="s">
        <v>709</v>
      </c>
      <c r="AA687" s="228">
        <v>12.134819059605956</v>
      </c>
      <c r="AB687" s="228">
        <v>16.399999999999999</v>
      </c>
      <c r="AC687" s="228">
        <v>14.5</v>
      </c>
      <c r="AD687" s="228">
        <v>14.5</v>
      </c>
      <c r="AE687" s="228">
        <v>14</v>
      </c>
      <c r="AF687" s="228">
        <v>12.3</v>
      </c>
      <c r="AG687" s="228">
        <v>12.9</v>
      </c>
      <c r="AH687" s="225"/>
      <c r="AI687" s="226"/>
      <c r="AJ687" s="226"/>
      <c r="AK687" s="226"/>
      <c r="AL687" s="226"/>
      <c r="AM687" s="226"/>
      <c r="AN687" s="226"/>
      <c r="AO687" s="226"/>
      <c r="AP687" s="226"/>
      <c r="AQ687" s="226"/>
      <c r="AR687" s="226"/>
      <c r="AS687" s="226"/>
      <c r="AT687" s="226"/>
      <c r="AU687" s="226"/>
      <c r="AV687" s="226"/>
      <c r="AW687" s="226"/>
      <c r="AX687" s="226"/>
      <c r="AY687" s="226"/>
      <c r="AZ687" s="226"/>
      <c r="BA687" s="226"/>
      <c r="BB687" s="226"/>
      <c r="BC687" s="226"/>
      <c r="BD687" s="226"/>
      <c r="BE687" s="226"/>
      <c r="BF687" s="226"/>
      <c r="BG687" s="226"/>
      <c r="BH687" s="226"/>
      <c r="BI687" s="226"/>
      <c r="BJ687" s="226"/>
      <c r="BK687" s="226"/>
      <c r="BL687" s="226"/>
      <c r="BM687" s="230"/>
    </row>
    <row r="688" spans="1:65">
      <c r="A688" s="30"/>
      <c r="B688" s="3" t="s">
        <v>279</v>
      </c>
      <c r="C688" s="29"/>
      <c r="D688" s="24">
        <v>0.25298221281347072</v>
      </c>
      <c r="E688" s="24">
        <v>0.36147844564602555</v>
      </c>
      <c r="F688" s="24">
        <v>1.1483321238503548</v>
      </c>
      <c r="G688" s="24" t="s">
        <v>709</v>
      </c>
      <c r="H688" s="24">
        <v>0.74047889426283364</v>
      </c>
      <c r="I688" s="24">
        <v>0.63245553203367588</v>
      </c>
      <c r="J688" s="24">
        <v>4.8166378315169185</v>
      </c>
      <c r="K688" s="24">
        <v>0.256255081250434</v>
      </c>
      <c r="L688" s="24">
        <v>0.13291601358251259</v>
      </c>
      <c r="M688" s="24">
        <v>0.53820689949745792</v>
      </c>
      <c r="N688" s="24">
        <v>0.16329931618554522</v>
      </c>
      <c r="O688" s="24">
        <v>0.33115957885386127</v>
      </c>
      <c r="P688" s="24">
        <v>0.62742861479746559</v>
      </c>
      <c r="Q688" s="24">
        <v>0.34853981121243499</v>
      </c>
      <c r="R688" s="24">
        <v>0.98319208025017513</v>
      </c>
      <c r="S688" s="24">
        <v>0.2732520204255891</v>
      </c>
      <c r="T688" s="24">
        <v>0.97911524687682594</v>
      </c>
      <c r="U688" s="24">
        <v>1.664231554401812</v>
      </c>
      <c r="V688" s="24">
        <v>0.18348478592697187</v>
      </c>
      <c r="W688" s="24">
        <v>1.3262146846067813</v>
      </c>
      <c r="X688" s="24">
        <v>1.4240786495134323</v>
      </c>
      <c r="Y688" s="24">
        <v>0.3265986323710906</v>
      </c>
      <c r="Z688" s="24" t="s">
        <v>709</v>
      </c>
      <c r="AA688" s="24">
        <v>0.44898213693873534</v>
      </c>
      <c r="AB688" s="24">
        <v>0.82910594417520955</v>
      </c>
      <c r="AC688" s="24">
        <v>0.81649658092772603</v>
      </c>
      <c r="AD688" s="24">
        <v>1.3784048752090221</v>
      </c>
      <c r="AE688" s="24">
        <v>0.51639777949432231</v>
      </c>
      <c r="AF688" s="24">
        <v>0.1632993161855455</v>
      </c>
      <c r="AG688" s="24">
        <v>0.20412414523193181</v>
      </c>
      <c r="AH688" s="149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86</v>
      </c>
      <c r="C689" s="29"/>
      <c r="D689" s="13">
        <v>1.8601633295108139E-2</v>
      </c>
      <c r="E689" s="13">
        <v>2.6710229973844254E-2</v>
      </c>
      <c r="F689" s="13">
        <v>8.4852127378105033E-2</v>
      </c>
      <c r="G689" s="13" t="s">
        <v>709</v>
      </c>
      <c r="H689" s="13">
        <v>5.4785722839580116E-2</v>
      </c>
      <c r="I689" s="13">
        <v>4.8650425541051992E-2</v>
      </c>
      <c r="J689" s="13">
        <v>0.24083189157584592</v>
      </c>
      <c r="K689" s="13">
        <v>1.8024976406830057E-2</v>
      </c>
      <c r="L689" s="13">
        <v>1.0969684752339415E-2</v>
      </c>
      <c r="M689" s="13">
        <v>4.1032292210733769E-2</v>
      </c>
      <c r="N689" s="13">
        <v>1.2433958085193797E-2</v>
      </c>
      <c r="O689" s="13">
        <v>2.5056210253759995E-2</v>
      </c>
      <c r="P689" s="13">
        <v>4.5192937440393682E-2</v>
      </c>
      <c r="Q689" s="13">
        <v>2.6585797956707475E-2</v>
      </c>
      <c r="R689" s="13">
        <v>7.1074126283145189E-2</v>
      </c>
      <c r="S689" s="13">
        <v>2.2520770914196905E-2</v>
      </c>
      <c r="T689" s="13">
        <v>5.9220680254646725E-2</v>
      </c>
      <c r="U689" s="13">
        <v>0.11082563070378326</v>
      </c>
      <c r="V689" s="13">
        <v>1.3475014878357786E-2</v>
      </c>
      <c r="W689" s="13">
        <v>6.0574666650736443E-2</v>
      </c>
      <c r="X689" s="13">
        <v>6.0087706730524562E-2</v>
      </c>
      <c r="Y689" s="13">
        <v>2.4494897427831792E-2</v>
      </c>
      <c r="Z689" s="13" t="s">
        <v>709</v>
      </c>
      <c r="AA689" s="13">
        <v>3.6955836348583099E-2</v>
      </c>
      <c r="AB689" s="13">
        <v>4.9921080432024659E-2</v>
      </c>
      <c r="AC689" s="13">
        <v>5.6964877739143674E-2</v>
      </c>
      <c r="AD689" s="13">
        <v>9.506240518682911E-2</v>
      </c>
      <c r="AE689" s="13">
        <v>3.7785203377633345E-2</v>
      </c>
      <c r="AF689" s="13">
        <v>1.3312444254256425E-2</v>
      </c>
      <c r="AG689" s="13">
        <v>1.5803159630859234E-2</v>
      </c>
      <c r="AH689" s="149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280</v>
      </c>
      <c r="C690" s="29"/>
      <c r="D690" s="13">
        <v>3.0324436255993348E-2</v>
      </c>
      <c r="E690" s="13">
        <v>2.5273826274346156E-2</v>
      </c>
      <c r="F690" s="13">
        <v>2.5273826274346156E-2</v>
      </c>
      <c r="G690" s="13" t="s">
        <v>709</v>
      </c>
      <c r="H690" s="13">
        <v>2.3953842549542692E-2</v>
      </c>
      <c r="I690" s="13">
        <v>-1.5131053578829934E-2</v>
      </c>
      <c r="J690" s="13">
        <v>0.51518299449410776</v>
      </c>
      <c r="K690" s="13">
        <v>7.7042578586228316E-2</v>
      </c>
      <c r="L690" s="13">
        <v>-8.2051635835653003E-2</v>
      </c>
      <c r="M690" s="13">
        <v>-6.2924861109476815E-3</v>
      </c>
      <c r="N690" s="13">
        <v>-5.0298336155357726E-3</v>
      </c>
      <c r="O690" s="13">
        <v>1.2834288615228839E-3</v>
      </c>
      <c r="P690" s="13">
        <v>5.1789528677993024E-2</v>
      </c>
      <c r="Q690" s="13">
        <v>-6.7975471091124007E-3</v>
      </c>
      <c r="R690" s="13">
        <v>4.8001571191757852E-2</v>
      </c>
      <c r="S690" s="13">
        <v>-8.0788983340241316E-2</v>
      </c>
      <c r="T690" s="13">
        <v>0.25255127544846245</v>
      </c>
      <c r="U690" s="13">
        <v>0.13764989836599262</v>
      </c>
      <c r="V690" s="13">
        <v>3.1587088751405146E-2</v>
      </c>
      <c r="W690" s="13">
        <v>0.65866198550523203</v>
      </c>
      <c r="X690" s="13">
        <v>0.79549184847551802</v>
      </c>
      <c r="Y690" s="13">
        <v>1.0121996329405247E-2</v>
      </c>
      <c r="Z690" s="13" t="s">
        <v>709</v>
      </c>
      <c r="AA690" s="13">
        <v>-7.9590443706357705E-2</v>
      </c>
      <c r="AB690" s="13">
        <v>0.25823321167781543</v>
      </c>
      <c r="AC690" s="13">
        <v>8.588114605411068E-2</v>
      </c>
      <c r="AD690" s="13">
        <v>9.8507671008228215E-2</v>
      </c>
      <c r="AE690" s="13">
        <v>3.5375046237640317E-2</v>
      </c>
      <c r="AF690" s="13">
        <v>-7.0687763376947155E-2</v>
      </c>
      <c r="AG690" s="13">
        <v>-2.1444316055888479E-2</v>
      </c>
      <c r="AH690" s="149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281</v>
      </c>
      <c r="C691" s="47"/>
      <c r="D691" s="45">
        <v>7.0000000000000007E-2</v>
      </c>
      <c r="E691" s="45">
        <v>0</v>
      </c>
      <c r="F691" s="45">
        <v>0</v>
      </c>
      <c r="G691" s="45">
        <v>39.880000000000003</v>
      </c>
      <c r="H691" s="45">
        <v>0.02</v>
      </c>
      <c r="I691" s="45" t="s">
        <v>282</v>
      </c>
      <c r="J691" s="45">
        <v>7.07</v>
      </c>
      <c r="K691" s="45">
        <v>0.75</v>
      </c>
      <c r="L691" s="45">
        <v>1.55</v>
      </c>
      <c r="M691" s="45">
        <v>0.46</v>
      </c>
      <c r="N691" s="45">
        <v>0.44</v>
      </c>
      <c r="O691" s="45">
        <v>0.35</v>
      </c>
      <c r="P691" s="45">
        <v>0.38</v>
      </c>
      <c r="Q691" s="45">
        <v>0.46</v>
      </c>
      <c r="R691" s="45" t="s">
        <v>282</v>
      </c>
      <c r="S691" s="45">
        <v>1.53</v>
      </c>
      <c r="T691" s="45">
        <v>3.28</v>
      </c>
      <c r="U691" s="45">
        <v>1.62</v>
      </c>
      <c r="V691" s="45">
        <v>0.09</v>
      </c>
      <c r="W691" s="45">
        <v>9.14</v>
      </c>
      <c r="X691" s="45">
        <v>11.12</v>
      </c>
      <c r="Y691" s="45">
        <v>0.22</v>
      </c>
      <c r="Z691" s="45">
        <v>0.57999999999999996</v>
      </c>
      <c r="AA691" s="45">
        <v>1.51</v>
      </c>
      <c r="AB691" s="45">
        <v>3.36</v>
      </c>
      <c r="AC691" s="45" t="s">
        <v>282</v>
      </c>
      <c r="AD691" s="45" t="s">
        <v>282</v>
      </c>
      <c r="AE691" s="45" t="s">
        <v>282</v>
      </c>
      <c r="AF691" s="45">
        <v>1.39</v>
      </c>
      <c r="AG691" s="45">
        <v>0.67</v>
      </c>
      <c r="AH691" s="149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 t="s">
        <v>327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BM692" s="55"/>
    </row>
    <row r="693" spans="1:65">
      <c r="BM693" s="55"/>
    </row>
    <row r="694" spans="1:65" ht="15">
      <c r="B694" s="8" t="s">
        <v>559</v>
      </c>
      <c r="BM694" s="28" t="s">
        <v>66</v>
      </c>
    </row>
    <row r="695" spans="1:65" ht="15">
      <c r="A695" s="25" t="s">
        <v>40</v>
      </c>
      <c r="B695" s="18" t="s">
        <v>111</v>
      </c>
      <c r="C695" s="15" t="s">
        <v>112</v>
      </c>
      <c r="D695" s="16" t="s">
        <v>229</v>
      </c>
      <c r="E695" s="17" t="s">
        <v>229</v>
      </c>
      <c r="F695" s="17" t="s">
        <v>229</v>
      </c>
      <c r="G695" s="17" t="s">
        <v>229</v>
      </c>
      <c r="H695" s="17" t="s">
        <v>229</v>
      </c>
      <c r="I695" s="17" t="s">
        <v>229</v>
      </c>
      <c r="J695" s="17" t="s">
        <v>229</v>
      </c>
      <c r="K695" s="17" t="s">
        <v>229</v>
      </c>
      <c r="L695" s="17" t="s">
        <v>229</v>
      </c>
      <c r="M695" s="17" t="s">
        <v>229</v>
      </c>
      <c r="N695" s="149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230</v>
      </c>
      <c r="C696" s="9" t="s">
        <v>230</v>
      </c>
      <c r="D696" s="147" t="s">
        <v>235</v>
      </c>
      <c r="E696" s="148" t="s">
        <v>237</v>
      </c>
      <c r="F696" s="148" t="s">
        <v>239</v>
      </c>
      <c r="G696" s="148" t="s">
        <v>246</v>
      </c>
      <c r="H696" s="148" t="s">
        <v>247</v>
      </c>
      <c r="I696" s="148" t="s">
        <v>253</v>
      </c>
      <c r="J696" s="148" t="s">
        <v>257</v>
      </c>
      <c r="K696" s="148" t="s">
        <v>258</v>
      </c>
      <c r="L696" s="148" t="s">
        <v>261</v>
      </c>
      <c r="M696" s="148" t="s">
        <v>269</v>
      </c>
      <c r="N696" s="149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3</v>
      </c>
    </row>
    <row r="697" spans="1:65">
      <c r="A697" s="30"/>
      <c r="B697" s="19"/>
      <c r="C697" s="9"/>
      <c r="D697" s="10" t="s">
        <v>308</v>
      </c>
      <c r="E697" s="11" t="s">
        <v>309</v>
      </c>
      <c r="F697" s="11" t="s">
        <v>308</v>
      </c>
      <c r="G697" s="11" t="s">
        <v>309</v>
      </c>
      <c r="H697" s="11" t="s">
        <v>308</v>
      </c>
      <c r="I697" s="11" t="s">
        <v>308</v>
      </c>
      <c r="J697" s="11" t="s">
        <v>308</v>
      </c>
      <c r="K697" s="11" t="s">
        <v>308</v>
      </c>
      <c r="L697" s="11" t="s">
        <v>308</v>
      </c>
      <c r="M697" s="11" t="s">
        <v>308</v>
      </c>
      <c r="N697" s="149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2</v>
      </c>
    </row>
    <row r="698" spans="1:65">
      <c r="A698" s="30"/>
      <c r="B698" s="19"/>
      <c r="C698" s="9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149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3</v>
      </c>
    </row>
    <row r="699" spans="1:65">
      <c r="A699" s="30"/>
      <c r="B699" s="18">
        <v>1</v>
      </c>
      <c r="C699" s="14">
        <v>1</v>
      </c>
      <c r="D699" s="22">
        <v>3.47</v>
      </c>
      <c r="E699" s="150">
        <v>3.9</v>
      </c>
      <c r="F699" s="22">
        <v>3.51</v>
      </c>
      <c r="G699" s="22">
        <v>3.5</v>
      </c>
      <c r="H699" s="22">
        <v>3.65</v>
      </c>
      <c r="I699" s="22">
        <v>3.6097000000000001</v>
      </c>
      <c r="J699" s="150">
        <v>3.1698382374859828</v>
      </c>
      <c r="K699" s="22">
        <v>3.7</v>
      </c>
      <c r="L699" s="22">
        <v>3.65855</v>
      </c>
      <c r="M699" s="22">
        <v>3.69</v>
      </c>
      <c r="N699" s="149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>
        <v>1</v>
      </c>
      <c r="C700" s="9">
        <v>2</v>
      </c>
      <c r="D700" s="11">
        <v>3.44</v>
      </c>
      <c r="E700" s="151">
        <v>3.9</v>
      </c>
      <c r="F700" s="11">
        <v>3.66</v>
      </c>
      <c r="G700" s="11">
        <v>3.8</v>
      </c>
      <c r="H700" s="11">
        <v>3.55</v>
      </c>
      <c r="I700" s="11">
        <v>3.5190000000000001</v>
      </c>
      <c r="J700" s="151">
        <v>3.2910087194619702</v>
      </c>
      <c r="K700" s="11">
        <v>3.6</v>
      </c>
      <c r="L700" s="11">
        <v>3.72255</v>
      </c>
      <c r="M700" s="11">
        <v>3.6</v>
      </c>
      <c r="N700" s="149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27</v>
      </c>
    </row>
    <row r="701" spans="1:65">
      <c r="A701" s="30"/>
      <c r="B701" s="19">
        <v>1</v>
      </c>
      <c r="C701" s="9">
        <v>3</v>
      </c>
      <c r="D701" s="11">
        <v>3.56</v>
      </c>
      <c r="E701" s="151">
        <v>4.3</v>
      </c>
      <c r="F701" s="11">
        <v>3.51</v>
      </c>
      <c r="G701" s="11">
        <v>3.7</v>
      </c>
      <c r="H701" s="11">
        <v>3.65</v>
      </c>
      <c r="I701" s="11">
        <v>3.3748</v>
      </c>
      <c r="J701" s="151">
        <v>3.3171256241254645</v>
      </c>
      <c r="K701" s="11">
        <v>3.7</v>
      </c>
      <c r="L701" s="11">
        <v>3.6771000000000003</v>
      </c>
      <c r="M701" s="11">
        <v>3.42</v>
      </c>
      <c r="N701" s="149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16</v>
      </c>
    </row>
    <row r="702" spans="1:65">
      <c r="A702" s="30"/>
      <c r="B702" s="19">
        <v>1</v>
      </c>
      <c r="C702" s="9">
        <v>4</v>
      </c>
      <c r="D702" s="11">
        <v>3.75</v>
      </c>
      <c r="E702" s="151">
        <v>4.5</v>
      </c>
      <c r="F702" s="11">
        <v>3.53</v>
      </c>
      <c r="G702" s="11">
        <v>3.7</v>
      </c>
      <c r="H702" s="11">
        <v>3.65</v>
      </c>
      <c r="I702" s="11">
        <v>3.7054</v>
      </c>
      <c r="J702" s="151">
        <v>3.2228908350736813</v>
      </c>
      <c r="K702" s="11">
        <v>3.6</v>
      </c>
      <c r="L702" s="11">
        <v>3.6985999999999999</v>
      </c>
      <c r="M702" s="11">
        <v>3.62</v>
      </c>
      <c r="N702" s="149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3.6238508333333335</v>
      </c>
    </row>
    <row r="703" spans="1:65">
      <c r="A703" s="30"/>
      <c r="B703" s="19">
        <v>1</v>
      </c>
      <c r="C703" s="9">
        <v>5</v>
      </c>
      <c r="D703" s="11">
        <v>3.57</v>
      </c>
      <c r="E703" s="151">
        <v>4</v>
      </c>
      <c r="F703" s="11">
        <v>3.47</v>
      </c>
      <c r="G703" s="11">
        <v>3.8</v>
      </c>
      <c r="H703" s="11">
        <v>3.65</v>
      </c>
      <c r="I703" s="11">
        <v>3.7562000000000002</v>
      </c>
      <c r="J703" s="151">
        <v>3.1690633329173865</v>
      </c>
      <c r="K703" s="11">
        <v>3.8</v>
      </c>
      <c r="L703" s="145">
        <v>3.4317500000000001</v>
      </c>
      <c r="M703" s="11">
        <v>3.56</v>
      </c>
      <c r="N703" s="149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51</v>
      </c>
    </row>
    <row r="704" spans="1:65">
      <c r="A704" s="30"/>
      <c r="B704" s="19">
        <v>1</v>
      </c>
      <c r="C704" s="9">
        <v>6</v>
      </c>
      <c r="D704" s="11">
        <v>3.78</v>
      </c>
      <c r="E704" s="151">
        <v>4</v>
      </c>
      <c r="F704" s="11">
        <v>3.46</v>
      </c>
      <c r="G704" s="11">
        <v>3.8</v>
      </c>
      <c r="H704" s="11">
        <v>3.65</v>
      </c>
      <c r="I704" s="11">
        <v>3.7052</v>
      </c>
      <c r="J704" s="151">
        <v>3.1847046192564101</v>
      </c>
      <c r="K704" s="11">
        <v>3.6</v>
      </c>
      <c r="L704" s="11">
        <v>3.6136499999999998</v>
      </c>
      <c r="M704" s="11">
        <v>3.53</v>
      </c>
      <c r="N704" s="149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20" t="s">
        <v>277</v>
      </c>
      <c r="C705" s="12"/>
      <c r="D705" s="23">
        <v>3.5950000000000002</v>
      </c>
      <c r="E705" s="23">
        <v>4.1000000000000005</v>
      </c>
      <c r="F705" s="23">
        <v>3.5233333333333334</v>
      </c>
      <c r="G705" s="23">
        <v>3.7166666666666668</v>
      </c>
      <c r="H705" s="23">
        <v>3.6333333333333329</v>
      </c>
      <c r="I705" s="23">
        <v>3.6117166666666667</v>
      </c>
      <c r="J705" s="23">
        <v>3.225771894720149</v>
      </c>
      <c r="K705" s="23">
        <v>3.6666666666666665</v>
      </c>
      <c r="L705" s="23">
        <v>3.6336999999999997</v>
      </c>
      <c r="M705" s="23">
        <v>3.5700000000000003</v>
      </c>
      <c r="N705" s="149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278</v>
      </c>
      <c r="C706" s="29"/>
      <c r="D706" s="11">
        <v>3.5649999999999999</v>
      </c>
      <c r="E706" s="11">
        <v>4</v>
      </c>
      <c r="F706" s="11">
        <v>3.51</v>
      </c>
      <c r="G706" s="11">
        <v>3.75</v>
      </c>
      <c r="H706" s="11">
        <v>3.65</v>
      </c>
      <c r="I706" s="11">
        <v>3.6574499999999999</v>
      </c>
      <c r="J706" s="11">
        <v>3.2037977271650457</v>
      </c>
      <c r="K706" s="11">
        <v>3.6500000000000004</v>
      </c>
      <c r="L706" s="11">
        <v>3.6678250000000001</v>
      </c>
      <c r="M706" s="11">
        <v>3.58</v>
      </c>
      <c r="N706" s="149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279</v>
      </c>
      <c r="C707" s="29"/>
      <c r="D707" s="24">
        <v>0.14124446891825526</v>
      </c>
      <c r="E707" s="24">
        <v>0.24494897427831783</v>
      </c>
      <c r="F707" s="24">
        <v>7.2018516137634173E-2</v>
      </c>
      <c r="G707" s="24">
        <v>0.11690451944500112</v>
      </c>
      <c r="H707" s="24">
        <v>4.0824829046386339E-2</v>
      </c>
      <c r="I707" s="24">
        <v>0.14361134240256468</v>
      </c>
      <c r="J707" s="24">
        <v>6.4250453369112864E-2</v>
      </c>
      <c r="K707" s="24">
        <v>8.164965809277254E-2</v>
      </c>
      <c r="L707" s="24">
        <v>0.10563448300626078</v>
      </c>
      <c r="M707" s="24">
        <v>9.165151389911684E-2</v>
      </c>
      <c r="N707" s="203"/>
      <c r="O707" s="204"/>
      <c r="P707" s="204"/>
      <c r="Q707" s="204"/>
      <c r="R707" s="204"/>
      <c r="S707" s="204"/>
      <c r="T707" s="204"/>
      <c r="U707" s="204"/>
      <c r="V707" s="204"/>
      <c r="W707" s="204"/>
      <c r="X707" s="204"/>
      <c r="Y707" s="204"/>
      <c r="Z707" s="204"/>
      <c r="AA707" s="204"/>
      <c r="AB707" s="204"/>
      <c r="AC707" s="204"/>
      <c r="AD707" s="204"/>
      <c r="AE707" s="204"/>
      <c r="AF707" s="204"/>
      <c r="AG707" s="204"/>
      <c r="AH707" s="204"/>
      <c r="AI707" s="204"/>
      <c r="AJ707" s="204"/>
      <c r="AK707" s="204"/>
      <c r="AL707" s="204"/>
      <c r="AM707" s="204"/>
      <c r="AN707" s="204"/>
      <c r="AO707" s="204"/>
      <c r="AP707" s="204"/>
      <c r="AQ707" s="204"/>
      <c r="AR707" s="204"/>
      <c r="AS707" s="204"/>
      <c r="AT707" s="204"/>
      <c r="AU707" s="204"/>
      <c r="AV707" s="204"/>
      <c r="AW707" s="204"/>
      <c r="AX707" s="204"/>
      <c r="AY707" s="204"/>
      <c r="AZ707" s="204"/>
      <c r="BA707" s="204"/>
      <c r="BB707" s="204"/>
      <c r="BC707" s="204"/>
      <c r="BD707" s="204"/>
      <c r="BE707" s="204"/>
      <c r="BF707" s="204"/>
      <c r="BG707" s="204"/>
      <c r="BH707" s="204"/>
      <c r="BI707" s="204"/>
      <c r="BJ707" s="204"/>
      <c r="BK707" s="204"/>
      <c r="BL707" s="204"/>
      <c r="BM707" s="56"/>
    </row>
    <row r="708" spans="1:65">
      <c r="A708" s="30"/>
      <c r="B708" s="3" t="s">
        <v>86</v>
      </c>
      <c r="C708" s="29"/>
      <c r="D708" s="13">
        <v>3.9289142953617594E-2</v>
      </c>
      <c r="E708" s="13">
        <v>5.9743652263004342E-2</v>
      </c>
      <c r="F708" s="13">
        <v>2.04404492349009E-2</v>
      </c>
      <c r="G708" s="13">
        <v>3.145413079237698E-2</v>
      </c>
      <c r="H708" s="13">
        <v>1.1236191480656792E-2</v>
      </c>
      <c r="I708" s="13">
        <v>3.9762626932501537E-2</v>
      </c>
      <c r="J708" s="13">
        <v>1.9917853917158918E-2</v>
      </c>
      <c r="K708" s="13">
        <v>2.2268088570756149E-2</v>
      </c>
      <c r="L708" s="13">
        <v>2.9070777170999474E-2</v>
      </c>
      <c r="M708" s="13">
        <v>2.567269296894029E-2</v>
      </c>
      <c r="N708" s="149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280</v>
      </c>
      <c r="C709" s="29"/>
      <c r="D709" s="13">
        <v>-7.9613744219144689E-3</v>
      </c>
      <c r="E709" s="13">
        <v>0.13139314739086272</v>
      </c>
      <c r="F709" s="13">
        <v>-2.7737758705575821E-2</v>
      </c>
      <c r="G709" s="13">
        <v>2.5612487268952711E-2</v>
      </c>
      <c r="H709" s="13">
        <v>2.6166915902763321E-3</v>
      </c>
      <c r="I709" s="13">
        <v>-3.3484178087720418E-3</v>
      </c>
      <c r="J709" s="13">
        <v>-0.1098497032359963</v>
      </c>
      <c r="K709" s="13">
        <v>1.1815009861746884E-2</v>
      </c>
      <c r="L709" s="13">
        <v>2.7178730912627014E-3</v>
      </c>
      <c r="M709" s="13">
        <v>-1.4860113125517271E-2</v>
      </c>
      <c r="N709" s="149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281</v>
      </c>
      <c r="C710" s="47"/>
      <c r="D710" s="45">
        <v>0.38</v>
      </c>
      <c r="E710" s="45">
        <v>6.66</v>
      </c>
      <c r="F710" s="45">
        <v>1.38</v>
      </c>
      <c r="G710" s="45">
        <v>1.31</v>
      </c>
      <c r="H710" s="45">
        <v>0.15</v>
      </c>
      <c r="I710" s="45">
        <v>0.15</v>
      </c>
      <c r="J710" s="45">
        <v>5.54</v>
      </c>
      <c r="K710" s="45">
        <v>0.62</v>
      </c>
      <c r="L710" s="45">
        <v>0.16</v>
      </c>
      <c r="M710" s="45">
        <v>0.73</v>
      </c>
      <c r="N710" s="149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BM711" s="55"/>
    </row>
    <row r="712" spans="1:65" ht="15">
      <c r="B712" s="8" t="s">
        <v>560</v>
      </c>
      <c r="BM712" s="28" t="s">
        <v>66</v>
      </c>
    </row>
    <row r="713" spans="1:65" ht="15">
      <c r="A713" s="25" t="s">
        <v>43</v>
      </c>
      <c r="B713" s="18" t="s">
        <v>111</v>
      </c>
      <c r="C713" s="15" t="s">
        <v>112</v>
      </c>
      <c r="D713" s="16" t="s">
        <v>229</v>
      </c>
      <c r="E713" s="17" t="s">
        <v>229</v>
      </c>
      <c r="F713" s="17" t="s">
        <v>229</v>
      </c>
      <c r="G713" s="17" t="s">
        <v>229</v>
      </c>
      <c r="H713" s="17" t="s">
        <v>229</v>
      </c>
      <c r="I713" s="17" t="s">
        <v>229</v>
      </c>
      <c r="J713" s="17" t="s">
        <v>229</v>
      </c>
      <c r="K713" s="17" t="s">
        <v>229</v>
      </c>
      <c r="L713" s="17" t="s">
        <v>229</v>
      </c>
      <c r="M713" s="17" t="s">
        <v>229</v>
      </c>
      <c r="N713" s="17" t="s">
        <v>229</v>
      </c>
      <c r="O713" s="17" t="s">
        <v>229</v>
      </c>
      <c r="P713" s="17" t="s">
        <v>229</v>
      </c>
      <c r="Q713" s="17" t="s">
        <v>229</v>
      </c>
      <c r="R713" s="17" t="s">
        <v>229</v>
      </c>
      <c r="S713" s="17" t="s">
        <v>229</v>
      </c>
      <c r="T713" s="17" t="s">
        <v>229</v>
      </c>
      <c r="U713" s="17" t="s">
        <v>229</v>
      </c>
      <c r="V713" s="17" t="s">
        <v>229</v>
      </c>
      <c r="W713" s="17" t="s">
        <v>229</v>
      </c>
      <c r="X713" s="17" t="s">
        <v>229</v>
      </c>
      <c r="Y713" s="17" t="s">
        <v>229</v>
      </c>
      <c r="Z713" s="17" t="s">
        <v>229</v>
      </c>
      <c r="AA713" s="17" t="s">
        <v>229</v>
      </c>
      <c r="AB713" s="17" t="s">
        <v>229</v>
      </c>
      <c r="AC713" s="17" t="s">
        <v>229</v>
      </c>
      <c r="AD713" s="17" t="s">
        <v>229</v>
      </c>
      <c r="AE713" s="149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230</v>
      </c>
      <c r="C714" s="9" t="s">
        <v>230</v>
      </c>
      <c r="D714" s="147" t="s">
        <v>232</v>
      </c>
      <c r="E714" s="148" t="s">
        <v>233</v>
      </c>
      <c r="F714" s="148" t="s">
        <v>234</v>
      </c>
      <c r="G714" s="148" t="s">
        <v>235</v>
      </c>
      <c r="H714" s="148" t="s">
        <v>236</v>
      </c>
      <c r="I714" s="148" t="s">
        <v>237</v>
      </c>
      <c r="J714" s="148" t="s">
        <v>238</v>
      </c>
      <c r="K714" s="148" t="s">
        <v>239</v>
      </c>
      <c r="L714" s="148" t="s">
        <v>240</v>
      </c>
      <c r="M714" s="148" t="s">
        <v>241</v>
      </c>
      <c r="N714" s="148" t="s">
        <v>242</v>
      </c>
      <c r="O714" s="148" t="s">
        <v>243</v>
      </c>
      <c r="P714" s="148" t="s">
        <v>244</v>
      </c>
      <c r="Q714" s="148" t="s">
        <v>246</v>
      </c>
      <c r="R714" s="148" t="s">
        <v>247</v>
      </c>
      <c r="S714" s="148" t="s">
        <v>249</v>
      </c>
      <c r="T714" s="148" t="s">
        <v>250</v>
      </c>
      <c r="U714" s="148" t="s">
        <v>306</v>
      </c>
      <c r="V714" s="148" t="s">
        <v>252</v>
      </c>
      <c r="W714" s="148" t="s">
        <v>253</v>
      </c>
      <c r="X714" s="148" t="s">
        <v>257</v>
      </c>
      <c r="Y714" s="148" t="s">
        <v>258</v>
      </c>
      <c r="Z714" s="148" t="s">
        <v>307</v>
      </c>
      <c r="AA714" s="148" t="s">
        <v>261</v>
      </c>
      <c r="AB714" s="148" t="s">
        <v>267</v>
      </c>
      <c r="AC714" s="148" t="s">
        <v>268</v>
      </c>
      <c r="AD714" s="148" t="s">
        <v>269</v>
      </c>
      <c r="AE714" s="149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308</v>
      </c>
      <c r="E715" s="11" t="s">
        <v>309</v>
      </c>
      <c r="F715" s="11" t="s">
        <v>309</v>
      </c>
      <c r="G715" s="11" t="s">
        <v>308</v>
      </c>
      <c r="H715" s="11" t="s">
        <v>115</v>
      </c>
      <c r="I715" s="11" t="s">
        <v>309</v>
      </c>
      <c r="J715" s="11" t="s">
        <v>308</v>
      </c>
      <c r="K715" s="11" t="s">
        <v>308</v>
      </c>
      <c r="L715" s="11" t="s">
        <v>309</v>
      </c>
      <c r="M715" s="11" t="s">
        <v>309</v>
      </c>
      <c r="N715" s="11" t="s">
        <v>309</v>
      </c>
      <c r="O715" s="11" t="s">
        <v>309</v>
      </c>
      <c r="P715" s="11" t="s">
        <v>309</v>
      </c>
      <c r="Q715" s="11" t="s">
        <v>309</v>
      </c>
      <c r="R715" s="11" t="s">
        <v>308</v>
      </c>
      <c r="S715" s="11" t="s">
        <v>308</v>
      </c>
      <c r="T715" s="11" t="s">
        <v>309</v>
      </c>
      <c r="U715" s="11" t="s">
        <v>309</v>
      </c>
      <c r="V715" s="11" t="s">
        <v>115</v>
      </c>
      <c r="W715" s="11" t="s">
        <v>308</v>
      </c>
      <c r="X715" s="11" t="s">
        <v>308</v>
      </c>
      <c r="Y715" s="11" t="s">
        <v>308</v>
      </c>
      <c r="Z715" s="11" t="s">
        <v>308</v>
      </c>
      <c r="AA715" s="11" t="s">
        <v>308</v>
      </c>
      <c r="AB715" s="11" t="s">
        <v>308</v>
      </c>
      <c r="AC715" s="11" t="s">
        <v>308</v>
      </c>
      <c r="AD715" s="11" t="s">
        <v>308</v>
      </c>
      <c r="AE715" s="149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/>
      <c r="C716" s="9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149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3">
        <v>49.6</v>
      </c>
      <c r="E717" s="223">
        <v>51.7</v>
      </c>
      <c r="F717" s="224">
        <v>37.299999999999997</v>
      </c>
      <c r="G717" s="223">
        <v>48.1</v>
      </c>
      <c r="H717" s="223">
        <v>49.626097995096998</v>
      </c>
      <c r="I717" s="232">
        <v>60.3</v>
      </c>
      <c r="J717" s="232">
        <v>42.3</v>
      </c>
      <c r="K717" s="223">
        <v>52</v>
      </c>
      <c r="L717" s="223">
        <v>50.9</v>
      </c>
      <c r="M717" s="223">
        <v>52.9</v>
      </c>
      <c r="N717" s="223">
        <v>50.6</v>
      </c>
      <c r="O717" s="223">
        <v>50.2</v>
      </c>
      <c r="P717" s="223">
        <v>47</v>
      </c>
      <c r="Q717" s="223">
        <v>47.8</v>
      </c>
      <c r="R717" s="223">
        <v>48.8</v>
      </c>
      <c r="S717" s="223">
        <v>45.4</v>
      </c>
      <c r="T717" s="223">
        <v>53.2</v>
      </c>
      <c r="U717" s="223">
        <v>50.3</v>
      </c>
      <c r="V717" s="223">
        <v>50.9</v>
      </c>
      <c r="W717" s="223">
        <v>45.295499999999997</v>
      </c>
      <c r="X717" s="223">
        <v>46.548365586716599</v>
      </c>
      <c r="Y717" s="223">
        <v>54.3</v>
      </c>
      <c r="Z717" s="223">
        <v>46.796738369866652</v>
      </c>
      <c r="AA717" s="223">
        <v>49</v>
      </c>
      <c r="AB717" s="223">
        <v>47.7</v>
      </c>
      <c r="AC717" s="223">
        <v>49.38</v>
      </c>
      <c r="AD717" s="223">
        <v>50.39</v>
      </c>
      <c r="AE717" s="225"/>
      <c r="AF717" s="226"/>
      <c r="AG717" s="226"/>
      <c r="AH717" s="226"/>
      <c r="AI717" s="226"/>
      <c r="AJ717" s="226"/>
      <c r="AK717" s="226"/>
      <c r="AL717" s="226"/>
      <c r="AM717" s="226"/>
      <c r="AN717" s="226"/>
      <c r="AO717" s="226"/>
      <c r="AP717" s="226"/>
      <c r="AQ717" s="226"/>
      <c r="AR717" s="226"/>
      <c r="AS717" s="226"/>
      <c r="AT717" s="226"/>
      <c r="AU717" s="226"/>
      <c r="AV717" s="226"/>
      <c r="AW717" s="226"/>
      <c r="AX717" s="226"/>
      <c r="AY717" s="226"/>
      <c r="AZ717" s="226"/>
      <c r="BA717" s="226"/>
      <c r="BB717" s="226"/>
      <c r="BC717" s="226"/>
      <c r="BD717" s="226"/>
      <c r="BE717" s="226"/>
      <c r="BF717" s="226"/>
      <c r="BG717" s="226"/>
      <c r="BH717" s="226"/>
      <c r="BI717" s="226"/>
      <c r="BJ717" s="226"/>
      <c r="BK717" s="226"/>
      <c r="BL717" s="226"/>
      <c r="BM717" s="227">
        <v>1</v>
      </c>
    </row>
    <row r="718" spans="1:65">
      <c r="A718" s="30"/>
      <c r="B718" s="19">
        <v>1</v>
      </c>
      <c r="C718" s="9">
        <v>2</v>
      </c>
      <c r="D718" s="228">
        <v>49.6</v>
      </c>
      <c r="E718" s="228">
        <v>51</v>
      </c>
      <c r="F718" s="228">
        <v>46.6</v>
      </c>
      <c r="G718" s="228">
        <v>47.5</v>
      </c>
      <c r="H718" s="228">
        <v>49.67157822128096</v>
      </c>
      <c r="I718" s="233">
        <v>63.4</v>
      </c>
      <c r="J718" s="233">
        <v>44.4</v>
      </c>
      <c r="K718" s="228">
        <v>51</v>
      </c>
      <c r="L718" s="228">
        <v>50.6</v>
      </c>
      <c r="M718" s="228">
        <v>53.5</v>
      </c>
      <c r="N718" s="228">
        <v>50.7</v>
      </c>
      <c r="O718" s="228">
        <v>49.5</v>
      </c>
      <c r="P718" s="228">
        <v>44.9</v>
      </c>
      <c r="Q718" s="228">
        <v>51.2</v>
      </c>
      <c r="R718" s="228">
        <v>49.2</v>
      </c>
      <c r="S718" s="228">
        <v>44.9</v>
      </c>
      <c r="T718" s="228">
        <v>54.7</v>
      </c>
      <c r="U718" s="228">
        <v>49.7</v>
      </c>
      <c r="V718" s="228">
        <v>51.2</v>
      </c>
      <c r="W718" s="228">
        <v>45.072699999999998</v>
      </c>
      <c r="X718" s="228">
        <v>46.5311870144875</v>
      </c>
      <c r="Y718" s="228">
        <v>50.8</v>
      </c>
      <c r="Z718" s="228">
        <v>46.596196603955399</v>
      </c>
      <c r="AA718" s="228">
        <v>49.5</v>
      </c>
      <c r="AB718" s="228">
        <v>46.8</v>
      </c>
      <c r="AC718" s="228">
        <v>49.21</v>
      </c>
      <c r="AD718" s="228">
        <v>48.52</v>
      </c>
      <c r="AE718" s="225"/>
      <c r="AF718" s="226"/>
      <c r="AG718" s="226"/>
      <c r="AH718" s="226"/>
      <c r="AI718" s="226"/>
      <c r="AJ718" s="226"/>
      <c r="AK718" s="226"/>
      <c r="AL718" s="226"/>
      <c r="AM718" s="226"/>
      <c r="AN718" s="226"/>
      <c r="AO718" s="226"/>
      <c r="AP718" s="226"/>
      <c r="AQ718" s="226"/>
      <c r="AR718" s="226"/>
      <c r="AS718" s="226"/>
      <c r="AT718" s="226"/>
      <c r="AU718" s="226"/>
      <c r="AV718" s="226"/>
      <c r="AW718" s="226"/>
      <c r="AX718" s="226"/>
      <c r="AY718" s="226"/>
      <c r="AZ718" s="226"/>
      <c r="BA718" s="226"/>
      <c r="BB718" s="226"/>
      <c r="BC718" s="226"/>
      <c r="BD718" s="226"/>
      <c r="BE718" s="226"/>
      <c r="BF718" s="226"/>
      <c r="BG718" s="226"/>
      <c r="BH718" s="226"/>
      <c r="BI718" s="226"/>
      <c r="BJ718" s="226"/>
      <c r="BK718" s="226"/>
      <c r="BL718" s="226"/>
      <c r="BM718" s="227">
        <v>28</v>
      </c>
    </row>
    <row r="719" spans="1:65">
      <c r="A719" s="30"/>
      <c r="B719" s="19">
        <v>1</v>
      </c>
      <c r="C719" s="9">
        <v>3</v>
      </c>
      <c r="D719" s="228">
        <v>51.1</v>
      </c>
      <c r="E719" s="228">
        <v>51.8</v>
      </c>
      <c r="F719" s="228">
        <v>46.1</v>
      </c>
      <c r="G719" s="228">
        <v>47.6</v>
      </c>
      <c r="H719" s="228">
        <v>50.087368370166857</v>
      </c>
      <c r="I719" s="233">
        <v>60.1</v>
      </c>
      <c r="J719" s="233">
        <v>64</v>
      </c>
      <c r="K719" s="228">
        <v>48.7</v>
      </c>
      <c r="L719" s="228">
        <v>49.5</v>
      </c>
      <c r="M719" s="228">
        <v>49.2</v>
      </c>
      <c r="N719" s="228">
        <v>50.1</v>
      </c>
      <c r="O719" s="228">
        <v>51.2</v>
      </c>
      <c r="P719" s="228">
        <v>50.7</v>
      </c>
      <c r="Q719" s="228">
        <v>50.9</v>
      </c>
      <c r="R719" s="228">
        <v>48.4</v>
      </c>
      <c r="S719" s="228">
        <v>45.7</v>
      </c>
      <c r="T719" s="228">
        <v>52.3</v>
      </c>
      <c r="U719" s="228">
        <v>49.3</v>
      </c>
      <c r="V719" s="228">
        <v>51.8</v>
      </c>
      <c r="W719" s="228">
        <v>42.615099999999998</v>
      </c>
      <c r="X719" s="228">
        <v>46.5673362652525</v>
      </c>
      <c r="Y719" s="228">
        <v>53</v>
      </c>
      <c r="Z719" s="228">
        <v>48.235863308776644</v>
      </c>
      <c r="AA719" s="228">
        <v>50.5</v>
      </c>
      <c r="AB719" s="228">
        <v>45.2</v>
      </c>
      <c r="AC719" s="228">
        <v>48.4</v>
      </c>
      <c r="AD719" s="228">
        <v>48.67</v>
      </c>
      <c r="AE719" s="225"/>
      <c r="AF719" s="226"/>
      <c r="AG719" s="226"/>
      <c r="AH719" s="226"/>
      <c r="AI719" s="226"/>
      <c r="AJ719" s="226"/>
      <c r="AK719" s="226"/>
      <c r="AL719" s="226"/>
      <c r="AM719" s="226"/>
      <c r="AN719" s="226"/>
      <c r="AO719" s="226"/>
      <c r="AP719" s="226"/>
      <c r="AQ719" s="226"/>
      <c r="AR719" s="226"/>
      <c r="AS719" s="226"/>
      <c r="AT719" s="226"/>
      <c r="AU719" s="226"/>
      <c r="AV719" s="226"/>
      <c r="AW719" s="226"/>
      <c r="AX719" s="226"/>
      <c r="AY719" s="226"/>
      <c r="AZ719" s="226"/>
      <c r="BA719" s="226"/>
      <c r="BB719" s="226"/>
      <c r="BC719" s="226"/>
      <c r="BD719" s="226"/>
      <c r="BE719" s="226"/>
      <c r="BF719" s="226"/>
      <c r="BG719" s="226"/>
      <c r="BH719" s="226"/>
      <c r="BI719" s="226"/>
      <c r="BJ719" s="226"/>
      <c r="BK719" s="226"/>
      <c r="BL719" s="226"/>
      <c r="BM719" s="227">
        <v>16</v>
      </c>
    </row>
    <row r="720" spans="1:65">
      <c r="A720" s="30"/>
      <c r="B720" s="19">
        <v>1</v>
      </c>
      <c r="C720" s="9">
        <v>4</v>
      </c>
      <c r="D720" s="228">
        <v>49</v>
      </c>
      <c r="E720" s="228">
        <v>53.2</v>
      </c>
      <c r="F720" s="228">
        <v>46.7</v>
      </c>
      <c r="G720" s="228">
        <v>50.3</v>
      </c>
      <c r="H720" s="228">
        <v>50.146767289429157</v>
      </c>
      <c r="I720" s="233">
        <v>61.3</v>
      </c>
      <c r="J720" s="233">
        <v>67.7</v>
      </c>
      <c r="K720" s="228">
        <v>52</v>
      </c>
      <c r="L720" s="228">
        <v>49.2</v>
      </c>
      <c r="M720" s="228">
        <v>50.2</v>
      </c>
      <c r="N720" s="228">
        <v>50.1</v>
      </c>
      <c r="O720" s="228">
        <v>52.2</v>
      </c>
      <c r="P720" s="228">
        <v>45.4</v>
      </c>
      <c r="Q720" s="228">
        <v>52.2</v>
      </c>
      <c r="R720" s="228">
        <v>48.4</v>
      </c>
      <c r="S720" s="228">
        <v>44.5</v>
      </c>
      <c r="T720" s="228">
        <v>51.6</v>
      </c>
      <c r="U720" s="228">
        <v>50.3</v>
      </c>
      <c r="V720" s="228">
        <v>51.4</v>
      </c>
      <c r="W720" s="228">
        <v>46.083199999999998</v>
      </c>
      <c r="X720" s="228">
        <v>46.526399160698801</v>
      </c>
      <c r="Y720" s="228">
        <v>51.3</v>
      </c>
      <c r="Z720" s="228">
        <v>46.572225522672149</v>
      </c>
      <c r="AA720" s="228">
        <v>50</v>
      </c>
      <c r="AB720" s="228">
        <v>47.8</v>
      </c>
      <c r="AC720" s="228">
        <v>48.49</v>
      </c>
      <c r="AD720" s="228">
        <v>48.83</v>
      </c>
      <c r="AE720" s="225"/>
      <c r="AF720" s="226"/>
      <c r="AG720" s="226"/>
      <c r="AH720" s="226"/>
      <c r="AI720" s="226"/>
      <c r="AJ720" s="226"/>
      <c r="AK720" s="226"/>
      <c r="AL720" s="226"/>
      <c r="AM720" s="226"/>
      <c r="AN720" s="226"/>
      <c r="AO720" s="226"/>
      <c r="AP720" s="226"/>
      <c r="AQ720" s="226"/>
      <c r="AR720" s="226"/>
      <c r="AS720" s="226"/>
      <c r="AT720" s="226"/>
      <c r="AU720" s="226"/>
      <c r="AV720" s="226"/>
      <c r="AW720" s="226"/>
      <c r="AX720" s="226"/>
      <c r="AY720" s="226"/>
      <c r="AZ720" s="226"/>
      <c r="BA720" s="226"/>
      <c r="BB720" s="226"/>
      <c r="BC720" s="226"/>
      <c r="BD720" s="226"/>
      <c r="BE720" s="226"/>
      <c r="BF720" s="226"/>
      <c r="BG720" s="226"/>
      <c r="BH720" s="226"/>
      <c r="BI720" s="226"/>
      <c r="BJ720" s="226"/>
      <c r="BK720" s="226"/>
      <c r="BL720" s="226"/>
      <c r="BM720" s="227">
        <v>49.244576477702019</v>
      </c>
    </row>
    <row r="721" spans="1:65">
      <c r="A721" s="30"/>
      <c r="B721" s="19">
        <v>1</v>
      </c>
      <c r="C721" s="9">
        <v>5</v>
      </c>
      <c r="D721" s="228">
        <v>52</v>
      </c>
      <c r="E721" s="228">
        <v>50.7</v>
      </c>
      <c r="F721" s="228">
        <v>45.1</v>
      </c>
      <c r="G721" s="228">
        <v>47.5</v>
      </c>
      <c r="H721" s="228">
        <v>49.628890411649259</v>
      </c>
      <c r="I721" s="233">
        <v>61.3</v>
      </c>
      <c r="J721" s="233">
        <v>46.5</v>
      </c>
      <c r="K721" s="228">
        <v>50</v>
      </c>
      <c r="L721" s="228">
        <v>50.7</v>
      </c>
      <c r="M721" s="228">
        <v>49.2</v>
      </c>
      <c r="N721" s="228">
        <v>49.6</v>
      </c>
      <c r="O721" s="228">
        <v>49.3</v>
      </c>
      <c r="P721" s="228">
        <v>50.1</v>
      </c>
      <c r="Q721" s="228">
        <v>52.4</v>
      </c>
      <c r="R721" s="228">
        <v>49</v>
      </c>
      <c r="S721" s="228">
        <v>47.7</v>
      </c>
      <c r="T721" s="228">
        <v>54.8</v>
      </c>
      <c r="U721" s="228">
        <v>49.1</v>
      </c>
      <c r="V721" s="228">
        <v>51</v>
      </c>
      <c r="W721" s="228">
        <v>47.449800000000003</v>
      </c>
      <c r="X721" s="228">
        <v>46.5503007279437</v>
      </c>
      <c r="Y721" s="228">
        <v>55.8</v>
      </c>
      <c r="Z721" s="228">
        <v>45.912254722190099</v>
      </c>
      <c r="AA721" s="228">
        <v>46.5</v>
      </c>
      <c r="AB721" s="228">
        <v>46.4</v>
      </c>
      <c r="AC721" s="228">
        <v>50.27</v>
      </c>
      <c r="AD721" s="228">
        <v>48.87</v>
      </c>
      <c r="AE721" s="225"/>
      <c r="AF721" s="226"/>
      <c r="AG721" s="226"/>
      <c r="AH721" s="226"/>
      <c r="AI721" s="226"/>
      <c r="AJ721" s="226"/>
      <c r="AK721" s="226"/>
      <c r="AL721" s="226"/>
      <c r="AM721" s="226"/>
      <c r="AN721" s="226"/>
      <c r="AO721" s="226"/>
      <c r="AP721" s="226"/>
      <c r="AQ721" s="226"/>
      <c r="AR721" s="226"/>
      <c r="AS721" s="226"/>
      <c r="AT721" s="226"/>
      <c r="AU721" s="226"/>
      <c r="AV721" s="226"/>
      <c r="AW721" s="226"/>
      <c r="AX721" s="226"/>
      <c r="AY721" s="226"/>
      <c r="AZ721" s="226"/>
      <c r="BA721" s="226"/>
      <c r="BB721" s="226"/>
      <c r="BC721" s="226"/>
      <c r="BD721" s="226"/>
      <c r="BE721" s="226"/>
      <c r="BF721" s="226"/>
      <c r="BG721" s="226"/>
      <c r="BH721" s="226"/>
      <c r="BI721" s="226"/>
      <c r="BJ721" s="226"/>
      <c r="BK721" s="226"/>
      <c r="BL721" s="226"/>
      <c r="BM721" s="227">
        <v>52</v>
      </c>
    </row>
    <row r="722" spans="1:65">
      <c r="A722" s="30"/>
      <c r="B722" s="19">
        <v>1</v>
      </c>
      <c r="C722" s="9">
        <v>6</v>
      </c>
      <c r="D722" s="228">
        <v>50.3</v>
      </c>
      <c r="E722" s="228">
        <v>50.9</v>
      </c>
      <c r="F722" s="228">
        <v>44.9</v>
      </c>
      <c r="G722" s="228">
        <v>49.8</v>
      </c>
      <c r="H722" s="228">
        <v>49.859458515336357</v>
      </c>
      <c r="I722" s="233">
        <v>61.3</v>
      </c>
      <c r="J722" s="233">
        <v>66.3</v>
      </c>
      <c r="K722" s="228">
        <v>51</v>
      </c>
      <c r="L722" s="228">
        <v>49.4</v>
      </c>
      <c r="M722" s="228">
        <v>51</v>
      </c>
      <c r="N722" s="228">
        <v>50.5</v>
      </c>
      <c r="O722" s="228">
        <v>48.1</v>
      </c>
      <c r="P722" s="228">
        <v>45.2</v>
      </c>
      <c r="Q722" s="228">
        <v>52</v>
      </c>
      <c r="R722" s="228">
        <v>49.2</v>
      </c>
      <c r="S722" s="228">
        <v>45.4</v>
      </c>
      <c r="T722" s="228">
        <v>52.6</v>
      </c>
      <c r="U722" s="228">
        <v>49.9</v>
      </c>
      <c r="V722" s="228">
        <v>51.7</v>
      </c>
      <c r="W722" s="228">
        <v>48.028500000000001</v>
      </c>
      <c r="X722" s="228">
        <v>46.5432094282192</v>
      </c>
      <c r="Y722" s="228">
        <v>50.6</v>
      </c>
      <c r="Z722" s="228">
        <v>47.161434141563404</v>
      </c>
      <c r="AA722" s="228">
        <v>50.5</v>
      </c>
      <c r="AB722" s="228">
        <v>45.5</v>
      </c>
      <c r="AC722" s="228">
        <v>49.26</v>
      </c>
      <c r="AD722" s="228">
        <v>48.81</v>
      </c>
      <c r="AE722" s="225"/>
      <c r="AF722" s="226"/>
      <c r="AG722" s="226"/>
      <c r="AH722" s="226"/>
      <c r="AI722" s="226"/>
      <c r="AJ722" s="226"/>
      <c r="AK722" s="226"/>
      <c r="AL722" s="226"/>
      <c r="AM722" s="226"/>
      <c r="AN722" s="226"/>
      <c r="AO722" s="226"/>
      <c r="AP722" s="226"/>
      <c r="AQ722" s="226"/>
      <c r="AR722" s="226"/>
      <c r="AS722" s="226"/>
      <c r="AT722" s="226"/>
      <c r="AU722" s="226"/>
      <c r="AV722" s="226"/>
      <c r="AW722" s="226"/>
      <c r="AX722" s="226"/>
      <c r="AY722" s="226"/>
      <c r="AZ722" s="226"/>
      <c r="BA722" s="226"/>
      <c r="BB722" s="226"/>
      <c r="BC722" s="226"/>
      <c r="BD722" s="226"/>
      <c r="BE722" s="226"/>
      <c r="BF722" s="226"/>
      <c r="BG722" s="226"/>
      <c r="BH722" s="226"/>
      <c r="BI722" s="226"/>
      <c r="BJ722" s="226"/>
      <c r="BK722" s="226"/>
      <c r="BL722" s="226"/>
      <c r="BM722" s="230"/>
    </row>
    <row r="723" spans="1:65">
      <c r="A723" s="30"/>
      <c r="B723" s="20" t="s">
        <v>277</v>
      </c>
      <c r="C723" s="12"/>
      <c r="D723" s="231">
        <v>50.266666666666673</v>
      </c>
      <c r="E723" s="231">
        <v>51.54999999999999</v>
      </c>
      <c r="F723" s="231">
        <v>44.449999999999996</v>
      </c>
      <c r="G723" s="231">
        <v>48.466666666666669</v>
      </c>
      <c r="H723" s="231">
        <v>49.836693467159932</v>
      </c>
      <c r="I723" s="231">
        <v>61.283333333333331</v>
      </c>
      <c r="J723" s="231">
        <v>55.199999999999996</v>
      </c>
      <c r="K723" s="231">
        <v>50.783333333333331</v>
      </c>
      <c r="L723" s="231">
        <v>50.04999999999999</v>
      </c>
      <c r="M723" s="231">
        <v>51</v>
      </c>
      <c r="N723" s="231">
        <v>50.266666666666673</v>
      </c>
      <c r="O723" s="231">
        <v>50.083333333333343</v>
      </c>
      <c r="P723" s="231">
        <v>47.216666666666669</v>
      </c>
      <c r="Q723" s="231">
        <v>51.083333333333336</v>
      </c>
      <c r="R723" s="231">
        <v>48.833333333333336</v>
      </c>
      <c r="S723" s="231">
        <v>45.599999999999994</v>
      </c>
      <c r="T723" s="231">
        <v>53.199999999999996</v>
      </c>
      <c r="U723" s="231">
        <v>49.766666666666673</v>
      </c>
      <c r="V723" s="231">
        <v>51.333333333333321</v>
      </c>
      <c r="W723" s="231">
        <v>45.757466666666666</v>
      </c>
      <c r="X723" s="231">
        <v>46.544466363886386</v>
      </c>
      <c r="Y723" s="231">
        <v>52.633333333333333</v>
      </c>
      <c r="Z723" s="231">
        <v>46.879118778170721</v>
      </c>
      <c r="AA723" s="231">
        <v>49.333333333333336</v>
      </c>
      <c r="AB723" s="231">
        <v>46.566666666666663</v>
      </c>
      <c r="AC723" s="231">
        <v>49.168333333333344</v>
      </c>
      <c r="AD723" s="231">
        <v>49.014999999999993</v>
      </c>
      <c r="AE723" s="225"/>
      <c r="AF723" s="226"/>
      <c r="AG723" s="226"/>
      <c r="AH723" s="226"/>
      <c r="AI723" s="226"/>
      <c r="AJ723" s="226"/>
      <c r="AK723" s="226"/>
      <c r="AL723" s="226"/>
      <c r="AM723" s="226"/>
      <c r="AN723" s="226"/>
      <c r="AO723" s="226"/>
      <c r="AP723" s="226"/>
      <c r="AQ723" s="226"/>
      <c r="AR723" s="226"/>
      <c r="AS723" s="226"/>
      <c r="AT723" s="226"/>
      <c r="AU723" s="226"/>
      <c r="AV723" s="226"/>
      <c r="AW723" s="226"/>
      <c r="AX723" s="226"/>
      <c r="AY723" s="226"/>
      <c r="AZ723" s="226"/>
      <c r="BA723" s="226"/>
      <c r="BB723" s="226"/>
      <c r="BC723" s="226"/>
      <c r="BD723" s="226"/>
      <c r="BE723" s="226"/>
      <c r="BF723" s="226"/>
      <c r="BG723" s="226"/>
      <c r="BH723" s="226"/>
      <c r="BI723" s="226"/>
      <c r="BJ723" s="226"/>
      <c r="BK723" s="226"/>
      <c r="BL723" s="226"/>
      <c r="BM723" s="230"/>
    </row>
    <row r="724" spans="1:65">
      <c r="A724" s="30"/>
      <c r="B724" s="3" t="s">
        <v>278</v>
      </c>
      <c r="C724" s="29"/>
      <c r="D724" s="228">
        <v>49.95</v>
      </c>
      <c r="E724" s="228">
        <v>51.35</v>
      </c>
      <c r="F724" s="228">
        <v>45.6</v>
      </c>
      <c r="G724" s="228">
        <v>47.85</v>
      </c>
      <c r="H724" s="228">
        <v>49.765518368308662</v>
      </c>
      <c r="I724" s="228">
        <v>61.3</v>
      </c>
      <c r="J724" s="228">
        <v>55.25</v>
      </c>
      <c r="K724" s="228">
        <v>51</v>
      </c>
      <c r="L724" s="228">
        <v>50.05</v>
      </c>
      <c r="M724" s="228">
        <v>50.6</v>
      </c>
      <c r="N724" s="228">
        <v>50.3</v>
      </c>
      <c r="O724" s="228">
        <v>49.85</v>
      </c>
      <c r="P724" s="228">
        <v>46.2</v>
      </c>
      <c r="Q724" s="228">
        <v>51.6</v>
      </c>
      <c r="R724" s="228">
        <v>48.9</v>
      </c>
      <c r="S724" s="228">
        <v>45.4</v>
      </c>
      <c r="T724" s="228">
        <v>52.900000000000006</v>
      </c>
      <c r="U724" s="228">
        <v>49.8</v>
      </c>
      <c r="V724" s="228">
        <v>51.3</v>
      </c>
      <c r="W724" s="228">
        <v>45.689349999999997</v>
      </c>
      <c r="X724" s="228">
        <v>46.5457875074679</v>
      </c>
      <c r="Y724" s="228">
        <v>52.15</v>
      </c>
      <c r="Z724" s="228">
        <v>46.696467486911025</v>
      </c>
      <c r="AA724" s="228">
        <v>49.75</v>
      </c>
      <c r="AB724" s="228">
        <v>46.599999999999994</v>
      </c>
      <c r="AC724" s="228">
        <v>49.234999999999999</v>
      </c>
      <c r="AD724" s="228">
        <v>48.82</v>
      </c>
      <c r="AE724" s="225"/>
      <c r="AF724" s="226"/>
      <c r="AG724" s="226"/>
      <c r="AH724" s="226"/>
      <c r="AI724" s="226"/>
      <c r="AJ724" s="226"/>
      <c r="AK724" s="226"/>
      <c r="AL724" s="226"/>
      <c r="AM724" s="226"/>
      <c r="AN724" s="226"/>
      <c r="AO724" s="226"/>
      <c r="AP724" s="226"/>
      <c r="AQ724" s="226"/>
      <c r="AR724" s="226"/>
      <c r="AS724" s="226"/>
      <c r="AT724" s="226"/>
      <c r="AU724" s="226"/>
      <c r="AV724" s="226"/>
      <c r="AW724" s="226"/>
      <c r="AX724" s="226"/>
      <c r="AY724" s="226"/>
      <c r="AZ724" s="226"/>
      <c r="BA724" s="226"/>
      <c r="BB724" s="226"/>
      <c r="BC724" s="226"/>
      <c r="BD724" s="226"/>
      <c r="BE724" s="226"/>
      <c r="BF724" s="226"/>
      <c r="BG724" s="226"/>
      <c r="BH724" s="226"/>
      <c r="BI724" s="226"/>
      <c r="BJ724" s="226"/>
      <c r="BK724" s="226"/>
      <c r="BL724" s="226"/>
      <c r="BM724" s="230"/>
    </row>
    <row r="725" spans="1:65">
      <c r="A725" s="30"/>
      <c r="B725" s="3" t="s">
        <v>279</v>
      </c>
      <c r="C725" s="29"/>
      <c r="D725" s="24">
        <v>1.1129540272026812</v>
      </c>
      <c r="E725" s="24">
        <v>0.92249661245990555</v>
      </c>
      <c r="F725" s="24">
        <v>3.5820385257559715</v>
      </c>
      <c r="G725" s="24">
        <v>1.2564500255349047</v>
      </c>
      <c r="H725" s="24">
        <v>0.23422106516165794</v>
      </c>
      <c r="I725" s="24">
        <v>1.1703275894665843</v>
      </c>
      <c r="J725" s="24">
        <v>11.963611494862239</v>
      </c>
      <c r="K725" s="24">
        <v>1.2655697004379745</v>
      </c>
      <c r="L725" s="24">
        <v>0.76092049518987193</v>
      </c>
      <c r="M725" s="24">
        <v>1.8428239199663092</v>
      </c>
      <c r="N725" s="24">
        <v>0.41311822359545791</v>
      </c>
      <c r="O725" s="24">
        <v>1.4579666205598365</v>
      </c>
      <c r="P725" s="24">
        <v>2.577919057431143</v>
      </c>
      <c r="Q725" s="24">
        <v>1.7116269063866314</v>
      </c>
      <c r="R725" s="24">
        <v>0.36696957185394546</v>
      </c>
      <c r="S725" s="24">
        <v>1.1135528725660058</v>
      </c>
      <c r="T725" s="24">
        <v>1.3069047402163632</v>
      </c>
      <c r="U725" s="24">
        <v>0.50066622281382778</v>
      </c>
      <c r="V725" s="24">
        <v>0.36696957185394352</v>
      </c>
      <c r="W725" s="24">
        <v>1.933104941452138</v>
      </c>
      <c r="X725" s="24">
        <v>1.4673929057204266E-2</v>
      </c>
      <c r="Y725" s="24">
        <v>2.107763427585426</v>
      </c>
      <c r="Z725" s="24">
        <v>0.77926872734500396</v>
      </c>
      <c r="AA725" s="24">
        <v>1.505545305418162</v>
      </c>
      <c r="AB725" s="24">
        <v>1.0856641592438543</v>
      </c>
      <c r="AC725" s="24">
        <v>0.68104087004134195</v>
      </c>
      <c r="AD725" s="24">
        <v>0.68584983779250075</v>
      </c>
      <c r="AE725" s="149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86</v>
      </c>
      <c r="C726" s="29"/>
      <c r="D726" s="13">
        <v>2.2140995236127607E-2</v>
      </c>
      <c r="E726" s="13">
        <v>1.789518161900884E-2</v>
      </c>
      <c r="F726" s="13">
        <v>8.0585793605308709E-2</v>
      </c>
      <c r="G726" s="13">
        <v>2.5924003277886618E-2</v>
      </c>
      <c r="H726" s="13">
        <v>4.6997713705865894E-3</v>
      </c>
      <c r="I726" s="13">
        <v>1.9096996292628517E-2</v>
      </c>
      <c r="J726" s="13">
        <v>0.21673209229822898</v>
      </c>
      <c r="K726" s="13">
        <v>2.4920965548499662E-2</v>
      </c>
      <c r="L726" s="13">
        <v>1.5203206697100341E-2</v>
      </c>
      <c r="M726" s="13">
        <v>3.6133802352280572E-2</v>
      </c>
      <c r="N726" s="13">
        <v>8.2185322996443863E-3</v>
      </c>
      <c r="O726" s="13">
        <v>2.9110814387218027E-2</v>
      </c>
      <c r="P726" s="13">
        <v>5.4597650351524384E-2</v>
      </c>
      <c r="Q726" s="13">
        <v>3.3506562604632258E-2</v>
      </c>
      <c r="R726" s="13">
        <v>7.5147352598077567E-3</v>
      </c>
      <c r="S726" s="13">
        <v>2.4420019135219427E-2</v>
      </c>
      <c r="T726" s="13">
        <v>2.456587857549555E-2</v>
      </c>
      <c r="U726" s="13">
        <v>1.0060272394115761E-2</v>
      </c>
      <c r="V726" s="13">
        <v>7.1487578932586419E-3</v>
      </c>
      <c r="W726" s="13">
        <v>4.2246765004155341E-2</v>
      </c>
      <c r="X726" s="13">
        <v>3.1526688785048982E-4</v>
      </c>
      <c r="Y726" s="13">
        <v>4.0046170251781366E-2</v>
      </c>
      <c r="Z726" s="13">
        <v>1.6622938904471703E-2</v>
      </c>
      <c r="AA726" s="13">
        <v>3.051781024496274E-2</v>
      </c>
      <c r="AB726" s="13">
        <v>2.3314190964434954E-2</v>
      </c>
      <c r="AC726" s="13">
        <v>1.3851209180190675E-2</v>
      </c>
      <c r="AD726" s="13">
        <v>1.399265200025504E-2</v>
      </c>
      <c r="AE726" s="149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280</v>
      </c>
      <c r="C727" s="29"/>
      <c r="D727" s="13">
        <v>2.075538591396886E-2</v>
      </c>
      <c r="E727" s="13">
        <v>4.681578535540587E-2</v>
      </c>
      <c r="F727" s="13">
        <v>-9.7362528437482054E-2</v>
      </c>
      <c r="G727" s="13">
        <v>-1.5796862653242427E-2</v>
      </c>
      <c r="H727" s="13">
        <v>1.2024004099741248E-2</v>
      </c>
      <c r="I727" s="13">
        <v>0.24446868501514007</v>
      </c>
      <c r="J727" s="13">
        <v>0.12093562272780622</v>
      </c>
      <c r="K727" s="13">
        <v>3.1247235039742138E-2</v>
      </c>
      <c r="L727" s="13">
        <v>1.6355578216063371E-2</v>
      </c>
      <c r="M727" s="13">
        <v>3.5647042737647183E-2</v>
      </c>
      <c r="N727" s="13">
        <v>2.075538591396886E-2</v>
      </c>
      <c r="O727" s="13">
        <v>1.7032471708049224E-2</v>
      </c>
      <c r="P727" s="13">
        <v>-4.1180368602694584E-2</v>
      </c>
      <c r="Q727" s="13">
        <v>3.7339276467610816E-2</v>
      </c>
      <c r="R727" s="13">
        <v>-8.3510342414030436E-3</v>
      </c>
      <c r="S727" s="13">
        <v>-7.4009702963986124E-2</v>
      </c>
      <c r="T727" s="13">
        <v>8.0322013208682819E-2</v>
      </c>
      <c r="U727" s="13">
        <v>1.0601983534187953E-2</v>
      </c>
      <c r="V727" s="13">
        <v>4.2415977657500825E-2</v>
      </c>
      <c r="W727" s="13">
        <v>-7.0812058107847076E-2</v>
      </c>
      <c r="X727" s="13">
        <v>-5.483060891057201E-2</v>
      </c>
      <c r="Y727" s="13">
        <v>6.8814823844931317E-2</v>
      </c>
      <c r="Z727" s="13">
        <v>-4.8034887671384086E-2</v>
      </c>
      <c r="AA727" s="13">
        <v>1.8023681383778634E-3</v>
      </c>
      <c r="AB727" s="13">
        <v>-5.4379791696409718E-2</v>
      </c>
      <c r="AC727" s="13">
        <v>-1.5482546469497427E-3</v>
      </c>
      <c r="AD727" s="13">
        <v>-4.6619647100828443E-3</v>
      </c>
      <c r="AE727" s="149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281</v>
      </c>
      <c r="C728" s="47"/>
      <c r="D728" s="45">
        <v>0.21</v>
      </c>
      <c r="E728" s="45">
        <v>0.84</v>
      </c>
      <c r="F728" s="45">
        <v>2.65</v>
      </c>
      <c r="G728" s="45">
        <v>0.67</v>
      </c>
      <c r="H728" s="45">
        <v>0</v>
      </c>
      <c r="I728" s="45">
        <v>5.63</v>
      </c>
      <c r="J728" s="45">
        <v>2.64</v>
      </c>
      <c r="K728" s="45">
        <v>0.47</v>
      </c>
      <c r="L728" s="45">
        <v>0.1</v>
      </c>
      <c r="M728" s="45">
        <v>0.56999999999999995</v>
      </c>
      <c r="N728" s="45">
        <v>0.21</v>
      </c>
      <c r="O728" s="45">
        <v>0.12</v>
      </c>
      <c r="P728" s="45">
        <v>1.29</v>
      </c>
      <c r="Q728" s="45">
        <v>0.61</v>
      </c>
      <c r="R728" s="45">
        <v>0.49</v>
      </c>
      <c r="S728" s="45">
        <v>2.09</v>
      </c>
      <c r="T728" s="45">
        <v>1.66</v>
      </c>
      <c r="U728" s="45">
        <v>0.03</v>
      </c>
      <c r="V728" s="45">
        <v>0.74</v>
      </c>
      <c r="W728" s="45">
        <v>2.0099999999999998</v>
      </c>
      <c r="X728" s="45">
        <v>1.62</v>
      </c>
      <c r="Y728" s="45">
        <v>1.38</v>
      </c>
      <c r="Z728" s="45">
        <v>1.46</v>
      </c>
      <c r="AA728" s="45">
        <v>0.25</v>
      </c>
      <c r="AB728" s="45">
        <v>1.61</v>
      </c>
      <c r="AC728" s="45">
        <v>0.33</v>
      </c>
      <c r="AD728" s="45">
        <v>0.4</v>
      </c>
      <c r="AE728" s="149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BM729" s="55"/>
    </row>
    <row r="730" spans="1:65" ht="15">
      <c r="B730" s="8" t="s">
        <v>561</v>
      </c>
      <c r="BM730" s="28" t="s">
        <v>66</v>
      </c>
    </row>
    <row r="731" spans="1:65" ht="15">
      <c r="A731" s="25" t="s">
        <v>59</v>
      </c>
      <c r="B731" s="18" t="s">
        <v>111</v>
      </c>
      <c r="C731" s="15" t="s">
        <v>112</v>
      </c>
      <c r="D731" s="16" t="s">
        <v>229</v>
      </c>
      <c r="E731" s="17" t="s">
        <v>229</v>
      </c>
      <c r="F731" s="17" t="s">
        <v>229</v>
      </c>
      <c r="G731" s="17" t="s">
        <v>229</v>
      </c>
      <c r="H731" s="17" t="s">
        <v>229</v>
      </c>
      <c r="I731" s="17" t="s">
        <v>229</v>
      </c>
      <c r="J731" s="17" t="s">
        <v>229</v>
      </c>
      <c r="K731" s="17" t="s">
        <v>229</v>
      </c>
      <c r="L731" s="17" t="s">
        <v>229</v>
      </c>
      <c r="M731" s="17" t="s">
        <v>229</v>
      </c>
      <c r="N731" s="17" t="s">
        <v>229</v>
      </c>
      <c r="O731" s="17" t="s">
        <v>229</v>
      </c>
      <c r="P731" s="17" t="s">
        <v>229</v>
      </c>
      <c r="Q731" s="17" t="s">
        <v>229</v>
      </c>
      <c r="R731" s="17" t="s">
        <v>229</v>
      </c>
      <c r="S731" s="17" t="s">
        <v>229</v>
      </c>
      <c r="T731" s="17" t="s">
        <v>229</v>
      </c>
      <c r="U731" s="17" t="s">
        <v>229</v>
      </c>
      <c r="V731" s="17" t="s">
        <v>229</v>
      </c>
      <c r="W731" s="17" t="s">
        <v>229</v>
      </c>
      <c r="X731" s="149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230</v>
      </c>
      <c r="C732" s="9" t="s">
        <v>230</v>
      </c>
      <c r="D732" s="147" t="s">
        <v>233</v>
      </c>
      <c r="E732" s="148" t="s">
        <v>235</v>
      </c>
      <c r="F732" s="148" t="s">
        <v>236</v>
      </c>
      <c r="G732" s="148" t="s">
        <v>237</v>
      </c>
      <c r="H732" s="148" t="s">
        <v>238</v>
      </c>
      <c r="I732" s="148" t="s">
        <v>239</v>
      </c>
      <c r="J732" s="148" t="s">
        <v>240</v>
      </c>
      <c r="K732" s="148" t="s">
        <v>241</v>
      </c>
      <c r="L732" s="148" t="s">
        <v>242</v>
      </c>
      <c r="M732" s="148" t="s">
        <v>243</v>
      </c>
      <c r="N732" s="148" t="s">
        <v>244</v>
      </c>
      <c r="O732" s="148" t="s">
        <v>246</v>
      </c>
      <c r="P732" s="148" t="s">
        <v>247</v>
      </c>
      <c r="Q732" s="148" t="s">
        <v>249</v>
      </c>
      <c r="R732" s="148" t="s">
        <v>306</v>
      </c>
      <c r="S732" s="148" t="s">
        <v>259</v>
      </c>
      <c r="T732" s="148" t="s">
        <v>261</v>
      </c>
      <c r="U732" s="148" t="s">
        <v>262</v>
      </c>
      <c r="V732" s="148" t="s">
        <v>267</v>
      </c>
      <c r="W732" s="148" t="s">
        <v>268</v>
      </c>
      <c r="X732" s="149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3</v>
      </c>
    </row>
    <row r="733" spans="1:65">
      <c r="A733" s="30"/>
      <c r="B733" s="19"/>
      <c r="C733" s="9"/>
      <c r="D733" s="10" t="s">
        <v>309</v>
      </c>
      <c r="E733" s="11" t="s">
        <v>308</v>
      </c>
      <c r="F733" s="11" t="s">
        <v>115</v>
      </c>
      <c r="G733" s="11" t="s">
        <v>309</v>
      </c>
      <c r="H733" s="11" t="s">
        <v>308</v>
      </c>
      <c r="I733" s="11" t="s">
        <v>308</v>
      </c>
      <c r="J733" s="11" t="s">
        <v>309</v>
      </c>
      <c r="K733" s="11" t="s">
        <v>309</v>
      </c>
      <c r="L733" s="11" t="s">
        <v>309</v>
      </c>
      <c r="M733" s="11" t="s">
        <v>309</v>
      </c>
      <c r="N733" s="11" t="s">
        <v>309</v>
      </c>
      <c r="O733" s="11" t="s">
        <v>309</v>
      </c>
      <c r="P733" s="11" t="s">
        <v>308</v>
      </c>
      <c r="Q733" s="11" t="s">
        <v>308</v>
      </c>
      <c r="R733" s="11" t="s">
        <v>309</v>
      </c>
      <c r="S733" s="11" t="s">
        <v>115</v>
      </c>
      <c r="T733" s="11" t="s">
        <v>308</v>
      </c>
      <c r="U733" s="11" t="s">
        <v>308</v>
      </c>
      <c r="V733" s="11" t="s">
        <v>308</v>
      </c>
      <c r="W733" s="11" t="s">
        <v>308</v>
      </c>
      <c r="X733" s="149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3</v>
      </c>
    </row>
    <row r="734" spans="1:65">
      <c r="A734" s="30"/>
      <c r="B734" s="19"/>
      <c r="C734" s="9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149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3</v>
      </c>
    </row>
    <row r="735" spans="1:65">
      <c r="A735" s="30"/>
      <c r="B735" s="18">
        <v>1</v>
      </c>
      <c r="C735" s="14">
        <v>1</v>
      </c>
      <c r="D735" s="205">
        <v>1.4999999999999999E-2</v>
      </c>
      <c r="E735" s="207">
        <v>3.9E-2</v>
      </c>
      <c r="F735" s="207" t="s">
        <v>209</v>
      </c>
      <c r="G735" s="205">
        <v>1.4E-2</v>
      </c>
      <c r="H735" s="205">
        <v>1.4999999999999999E-2</v>
      </c>
      <c r="I735" s="205">
        <v>1.4E-2</v>
      </c>
      <c r="J735" s="205">
        <v>1.6E-2</v>
      </c>
      <c r="K735" s="205">
        <v>1.2999999999999999E-2</v>
      </c>
      <c r="L735" s="205">
        <v>1.4999999999999999E-2</v>
      </c>
      <c r="M735" s="205">
        <v>1.4E-2</v>
      </c>
      <c r="N735" s="205">
        <v>1.4E-2</v>
      </c>
      <c r="O735" s="205">
        <v>1.2E-2</v>
      </c>
      <c r="P735" s="207" t="s">
        <v>106</v>
      </c>
      <c r="Q735" s="206">
        <v>8.9999999999999993E-3</v>
      </c>
      <c r="R735" s="207">
        <v>2.5000000000000001E-2</v>
      </c>
      <c r="S735" s="207" t="s">
        <v>328</v>
      </c>
      <c r="T735" s="207">
        <v>3.5000000000000003E-2</v>
      </c>
      <c r="U735" s="205">
        <v>1.4E-2</v>
      </c>
      <c r="V735" s="207" t="s">
        <v>209</v>
      </c>
      <c r="W735" s="205">
        <v>1.4999999999999999E-2</v>
      </c>
      <c r="X735" s="203"/>
      <c r="Y735" s="204"/>
      <c r="Z735" s="204"/>
      <c r="AA735" s="204"/>
      <c r="AB735" s="204"/>
      <c r="AC735" s="204"/>
      <c r="AD735" s="204"/>
      <c r="AE735" s="204"/>
      <c r="AF735" s="204"/>
      <c r="AG735" s="204"/>
      <c r="AH735" s="204"/>
      <c r="AI735" s="204"/>
      <c r="AJ735" s="204"/>
      <c r="AK735" s="204"/>
      <c r="AL735" s="204"/>
      <c r="AM735" s="204"/>
      <c r="AN735" s="204"/>
      <c r="AO735" s="204"/>
      <c r="AP735" s="204"/>
      <c r="AQ735" s="204"/>
      <c r="AR735" s="204"/>
      <c r="AS735" s="204"/>
      <c r="AT735" s="204"/>
      <c r="AU735" s="204"/>
      <c r="AV735" s="204"/>
      <c r="AW735" s="204"/>
      <c r="AX735" s="204"/>
      <c r="AY735" s="204"/>
      <c r="AZ735" s="204"/>
      <c r="BA735" s="204"/>
      <c r="BB735" s="204"/>
      <c r="BC735" s="204"/>
      <c r="BD735" s="204"/>
      <c r="BE735" s="204"/>
      <c r="BF735" s="204"/>
      <c r="BG735" s="204"/>
      <c r="BH735" s="204"/>
      <c r="BI735" s="204"/>
      <c r="BJ735" s="204"/>
      <c r="BK735" s="204"/>
      <c r="BL735" s="204"/>
      <c r="BM735" s="208">
        <v>1</v>
      </c>
    </row>
    <row r="736" spans="1:65">
      <c r="A736" s="30"/>
      <c r="B736" s="19">
        <v>1</v>
      </c>
      <c r="C736" s="9">
        <v>2</v>
      </c>
      <c r="D736" s="24">
        <v>1.6E-2</v>
      </c>
      <c r="E736" s="209">
        <v>3.4000000000000002E-2</v>
      </c>
      <c r="F736" s="209" t="s">
        <v>209</v>
      </c>
      <c r="G736" s="24">
        <v>1.6E-2</v>
      </c>
      <c r="H736" s="24">
        <v>1.7000000000000001E-2</v>
      </c>
      <c r="I736" s="24">
        <v>1.4E-2</v>
      </c>
      <c r="J736" s="24">
        <v>1.4E-2</v>
      </c>
      <c r="K736" s="24">
        <v>1.4E-2</v>
      </c>
      <c r="L736" s="24">
        <v>1.4E-2</v>
      </c>
      <c r="M736" s="24">
        <v>1.2999999999999999E-2</v>
      </c>
      <c r="N736" s="24">
        <v>1.2999999999999999E-2</v>
      </c>
      <c r="O736" s="24">
        <v>1.4E-2</v>
      </c>
      <c r="P736" s="209" t="s">
        <v>106</v>
      </c>
      <c r="Q736" s="24">
        <v>1.4E-2</v>
      </c>
      <c r="R736" s="209">
        <v>1.9E-2</v>
      </c>
      <c r="S736" s="209" t="s">
        <v>328</v>
      </c>
      <c r="T736" s="209">
        <v>0.03</v>
      </c>
      <c r="U736" s="24">
        <v>1.4E-2</v>
      </c>
      <c r="V736" s="209" t="s">
        <v>209</v>
      </c>
      <c r="W736" s="24">
        <v>1.4E-2</v>
      </c>
      <c r="X736" s="203"/>
      <c r="Y736" s="204"/>
      <c r="Z736" s="204"/>
      <c r="AA736" s="204"/>
      <c r="AB736" s="204"/>
      <c r="AC736" s="204"/>
      <c r="AD736" s="204"/>
      <c r="AE736" s="204"/>
      <c r="AF736" s="204"/>
      <c r="AG736" s="204"/>
      <c r="AH736" s="204"/>
      <c r="AI736" s="204"/>
      <c r="AJ736" s="204"/>
      <c r="AK736" s="204"/>
      <c r="AL736" s="204"/>
      <c r="AM736" s="204"/>
      <c r="AN736" s="204"/>
      <c r="AO736" s="204"/>
      <c r="AP736" s="204"/>
      <c r="AQ736" s="204"/>
      <c r="AR736" s="204"/>
      <c r="AS736" s="204"/>
      <c r="AT736" s="204"/>
      <c r="AU736" s="204"/>
      <c r="AV736" s="204"/>
      <c r="AW736" s="204"/>
      <c r="AX736" s="204"/>
      <c r="AY736" s="204"/>
      <c r="AZ736" s="204"/>
      <c r="BA736" s="204"/>
      <c r="BB736" s="204"/>
      <c r="BC736" s="204"/>
      <c r="BD736" s="204"/>
      <c r="BE736" s="204"/>
      <c r="BF736" s="204"/>
      <c r="BG736" s="204"/>
      <c r="BH736" s="204"/>
      <c r="BI736" s="204"/>
      <c r="BJ736" s="204"/>
      <c r="BK736" s="204"/>
      <c r="BL736" s="204"/>
      <c r="BM736" s="208">
        <v>29</v>
      </c>
    </row>
    <row r="737" spans="1:65">
      <c r="A737" s="30"/>
      <c r="B737" s="19">
        <v>1</v>
      </c>
      <c r="C737" s="9">
        <v>3</v>
      </c>
      <c r="D737" s="24">
        <v>1.4E-2</v>
      </c>
      <c r="E737" s="209">
        <v>3.6999999999999998E-2</v>
      </c>
      <c r="F737" s="209" t="s">
        <v>209</v>
      </c>
      <c r="G737" s="24">
        <v>1.4999999999999999E-2</v>
      </c>
      <c r="H737" s="24">
        <v>1.7000000000000001E-2</v>
      </c>
      <c r="I737" s="24">
        <v>1.4999999999999999E-2</v>
      </c>
      <c r="J737" s="24">
        <v>1.7000000000000001E-2</v>
      </c>
      <c r="K737" s="24">
        <v>1.4999999999999999E-2</v>
      </c>
      <c r="L737" s="24">
        <v>1.4999999999999999E-2</v>
      </c>
      <c r="M737" s="24">
        <v>1.2999999999999999E-2</v>
      </c>
      <c r="N737" s="24">
        <v>1.4999999999999999E-2</v>
      </c>
      <c r="O737" s="24">
        <v>1.7000000000000001E-2</v>
      </c>
      <c r="P737" s="209" t="s">
        <v>106</v>
      </c>
      <c r="Q737" s="24">
        <v>1.9E-2</v>
      </c>
      <c r="R737" s="209">
        <v>2.1999999999999999E-2</v>
      </c>
      <c r="S737" s="209" t="s">
        <v>328</v>
      </c>
      <c r="T737" s="209">
        <v>3.5000000000000003E-2</v>
      </c>
      <c r="U737" s="24">
        <v>1.4999999999999999E-2</v>
      </c>
      <c r="V737" s="209" t="s">
        <v>209</v>
      </c>
      <c r="W737" s="24">
        <v>1.4E-2</v>
      </c>
      <c r="X737" s="203"/>
      <c r="Y737" s="204"/>
      <c r="Z737" s="204"/>
      <c r="AA737" s="204"/>
      <c r="AB737" s="204"/>
      <c r="AC737" s="204"/>
      <c r="AD737" s="204"/>
      <c r="AE737" s="204"/>
      <c r="AF737" s="204"/>
      <c r="AG737" s="204"/>
      <c r="AH737" s="204"/>
      <c r="AI737" s="204"/>
      <c r="AJ737" s="204"/>
      <c r="AK737" s="204"/>
      <c r="AL737" s="204"/>
      <c r="AM737" s="204"/>
      <c r="AN737" s="204"/>
      <c r="AO737" s="204"/>
      <c r="AP737" s="204"/>
      <c r="AQ737" s="204"/>
      <c r="AR737" s="204"/>
      <c r="AS737" s="204"/>
      <c r="AT737" s="204"/>
      <c r="AU737" s="204"/>
      <c r="AV737" s="204"/>
      <c r="AW737" s="204"/>
      <c r="AX737" s="204"/>
      <c r="AY737" s="204"/>
      <c r="AZ737" s="204"/>
      <c r="BA737" s="204"/>
      <c r="BB737" s="204"/>
      <c r="BC737" s="204"/>
      <c r="BD737" s="204"/>
      <c r="BE737" s="204"/>
      <c r="BF737" s="204"/>
      <c r="BG737" s="204"/>
      <c r="BH737" s="204"/>
      <c r="BI737" s="204"/>
      <c r="BJ737" s="204"/>
      <c r="BK737" s="204"/>
      <c r="BL737" s="204"/>
      <c r="BM737" s="208">
        <v>16</v>
      </c>
    </row>
    <row r="738" spans="1:65">
      <c r="A738" s="30"/>
      <c r="B738" s="19">
        <v>1</v>
      </c>
      <c r="C738" s="9">
        <v>4</v>
      </c>
      <c r="D738" s="24">
        <v>1.2999999999999999E-2</v>
      </c>
      <c r="E738" s="209">
        <v>3.9E-2</v>
      </c>
      <c r="F738" s="209" t="s">
        <v>209</v>
      </c>
      <c r="G738" s="24">
        <v>1.4999999999999999E-2</v>
      </c>
      <c r="H738" s="24">
        <v>1.7999999999999999E-2</v>
      </c>
      <c r="I738" s="24">
        <v>1.6E-2</v>
      </c>
      <c r="J738" s="24">
        <v>1.6E-2</v>
      </c>
      <c r="K738" s="24">
        <v>1.2999999999999999E-2</v>
      </c>
      <c r="L738" s="24">
        <v>1.4999999999999999E-2</v>
      </c>
      <c r="M738" s="24">
        <v>1.2E-2</v>
      </c>
      <c r="N738" s="24">
        <v>1.4999999999999999E-2</v>
      </c>
      <c r="O738" s="24">
        <v>1.7000000000000001E-2</v>
      </c>
      <c r="P738" s="209" t="s">
        <v>106</v>
      </c>
      <c r="Q738" s="24">
        <v>1.0999999999999999E-2</v>
      </c>
      <c r="R738" s="209">
        <v>1.9E-2</v>
      </c>
      <c r="S738" s="209" t="s">
        <v>328</v>
      </c>
      <c r="T738" s="209">
        <v>3.5000000000000003E-2</v>
      </c>
      <c r="U738" s="24">
        <v>1.4E-2</v>
      </c>
      <c r="V738" s="209" t="s">
        <v>209</v>
      </c>
      <c r="W738" s="24">
        <v>1.4E-2</v>
      </c>
      <c r="X738" s="203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208">
        <v>1.4694871794871795E-2</v>
      </c>
    </row>
    <row r="739" spans="1:65">
      <c r="A739" s="30"/>
      <c r="B739" s="19">
        <v>1</v>
      </c>
      <c r="C739" s="9">
        <v>5</v>
      </c>
      <c r="D739" s="24">
        <v>1.4E-2</v>
      </c>
      <c r="E739" s="209">
        <v>3.9E-2</v>
      </c>
      <c r="F739" s="209" t="s">
        <v>209</v>
      </c>
      <c r="G739" s="24">
        <v>1.4999999999999999E-2</v>
      </c>
      <c r="H739" s="210">
        <v>2.1000000000000001E-2</v>
      </c>
      <c r="I739" s="24">
        <v>1.4999999999999999E-2</v>
      </c>
      <c r="J739" s="24">
        <v>1.6E-2</v>
      </c>
      <c r="K739" s="24">
        <v>1.4E-2</v>
      </c>
      <c r="L739" s="24">
        <v>1.2999999999999999E-2</v>
      </c>
      <c r="M739" s="24">
        <v>1.2999999999999999E-2</v>
      </c>
      <c r="N739" s="24">
        <v>1.4E-2</v>
      </c>
      <c r="O739" s="24">
        <v>1.6E-2</v>
      </c>
      <c r="P739" s="209" t="s">
        <v>106</v>
      </c>
      <c r="Q739" s="24">
        <v>1.4999999999999999E-2</v>
      </c>
      <c r="R739" s="209">
        <v>1.6E-2</v>
      </c>
      <c r="S739" s="209" t="s">
        <v>328</v>
      </c>
      <c r="T739" s="209">
        <v>0.03</v>
      </c>
      <c r="U739" s="24">
        <v>1.4E-2</v>
      </c>
      <c r="V739" s="209" t="s">
        <v>209</v>
      </c>
      <c r="W739" s="24">
        <v>1.6E-2</v>
      </c>
      <c r="X739" s="203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208">
        <v>53</v>
      </c>
    </row>
    <row r="740" spans="1:65">
      <c r="A740" s="30"/>
      <c r="B740" s="19">
        <v>1</v>
      </c>
      <c r="C740" s="9">
        <v>6</v>
      </c>
      <c r="D740" s="24">
        <v>1.2999999999999999E-2</v>
      </c>
      <c r="E740" s="209">
        <v>4.2000000000000003E-2</v>
      </c>
      <c r="F740" s="209" t="s">
        <v>209</v>
      </c>
      <c r="G740" s="24">
        <v>1.4999999999999999E-2</v>
      </c>
      <c r="H740" s="24">
        <v>1.7000000000000001E-2</v>
      </c>
      <c r="I740" s="24">
        <v>1.4999999999999999E-2</v>
      </c>
      <c r="J740" s="24">
        <v>1.6E-2</v>
      </c>
      <c r="K740" s="24">
        <v>1.4E-2</v>
      </c>
      <c r="L740" s="24">
        <v>1.4999999999999999E-2</v>
      </c>
      <c r="M740" s="24">
        <v>1.2999999999999999E-2</v>
      </c>
      <c r="N740" s="24">
        <v>1.2999999999999999E-2</v>
      </c>
      <c r="O740" s="24">
        <v>1.7999999999999999E-2</v>
      </c>
      <c r="P740" s="209" t="s">
        <v>106</v>
      </c>
      <c r="Q740" s="24">
        <v>1.2999999999999999E-2</v>
      </c>
      <c r="R740" s="209">
        <v>2.1000000000000001E-2</v>
      </c>
      <c r="S740" s="209" t="s">
        <v>328</v>
      </c>
      <c r="T740" s="209">
        <v>3.5000000000000003E-2</v>
      </c>
      <c r="U740" s="24">
        <v>1.4999999999999999E-2</v>
      </c>
      <c r="V740" s="209" t="s">
        <v>209</v>
      </c>
      <c r="W740" s="24">
        <v>1.4999999999999999E-2</v>
      </c>
      <c r="X740" s="203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56"/>
    </row>
    <row r="741" spans="1:65">
      <c r="A741" s="30"/>
      <c r="B741" s="20" t="s">
        <v>277</v>
      </c>
      <c r="C741" s="12"/>
      <c r="D741" s="211">
        <v>1.4166666666666666E-2</v>
      </c>
      <c r="E741" s="211">
        <v>3.8333333333333337E-2</v>
      </c>
      <c r="F741" s="211" t="s">
        <v>709</v>
      </c>
      <c r="G741" s="211">
        <v>1.4999999999999999E-2</v>
      </c>
      <c r="H741" s="211">
        <v>1.7500000000000002E-2</v>
      </c>
      <c r="I741" s="211">
        <v>1.4833333333333332E-2</v>
      </c>
      <c r="J741" s="211">
        <v>1.5833333333333335E-2</v>
      </c>
      <c r="K741" s="211">
        <v>1.3833333333333331E-2</v>
      </c>
      <c r="L741" s="211">
        <v>1.4499999999999999E-2</v>
      </c>
      <c r="M741" s="211">
        <v>1.2999999999999999E-2</v>
      </c>
      <c r="N741" s="211">
        <v>1.3999999999999999E-2</v>
      </c>
      <c r="O741" s="211">
        <v>1.5666666666666669E-2</v>
      </c>
      <c r="P741" s="211" t="s">
        <v>709</v>
      </c>
      <c r="Q741" s="211">
        <v>1.3499999999999998E-2</v>
      </c>
      <c r="R741" s="211">
        <v>2.0333333333333335E-2</v>
      </c>
      <c r="S741" s="211" t="s">
        <v>709</v>
      </c>
      <c r="T741" s="211">
        <v>3.3333333333333333E-2</v>
      </c>
      <c r="U741" s="211">
        <v>1.4333333333333332E-2</v>
      </c>
      <c r="V741" s="211" t="s">
        <v>709</v>
      </c>
      <c r="W741" s="211">
        <v>1.4666666666666666E-2</v>
      </c>
      <c r="X741" s="203"/>
      <c r="Y741" s="204"/>
      <c r="Z741" s="204"/>
      <c r="AA741" s="204"/>
      <c r="AB741" s="204"/>
      <c r="AC741" s="204"/>
      <c r="AD741" s="204"/>
      <c r="AE741" s="204"/>
      <c r="AF741" s="204"/>
      <c r="AG741" s="204"/>
      <c r="AH741" s="204"/>
      <c r="AI741" s="204"/>
      <c r="AJ741" s="204"/>
      <c r="AK741" s="204"/>
      <c r="AL741" s="204"/>
      <c r="AM741" s="204"/>
      <c r="AN741" s="204"/>
      <c r="AO741" s="204"/>
      <c r="AP741" s="204"/>
      <c r="AQ741" s="204"/>
      <c r="AR741" s="204"/>
      <c r="AS741" s="204"/>
      <c r="AT741" s="204"/>
      <c r="AU741" s="204"/>
      <c r="AV741" s="204"/>
      <c r="AW741" s="204"/>
      <c r="AX741" s="204"/>
      <c r="AY741" s="204"/>
      <c r="AZ741" s="204"/>
      <c r="BA741" s="204"/>
      <c r="BB741" s="204"/>
      <c r="BC741" s="204"/>
      <c r="BD741" s="204"/>
      <c r="BE741" s="204"/>
      <c r="BF741" s="204"/>
      <c r="BG741" s="204"/>
      <c r="BH741" s="204"/>
      <c r="BI741" s="204"/>
      <c r="BJ741" s="204"/>
      <c r="BK741" s="204"/>
      <c r="BL741" s="204"/>
      <c r="BM741" s="56"/>
    </row>
    <row r="742" spans="1:65">
      <c r="A742" s="30"/>
      <c r="B742" s="3" t="s">
        <v>278</v>
      </c>
      <c r="C742" s="29"/>
      <c r="D742" s="24">
        <v>1.4E-2</v>
      </c>
      <c r="E742" s="24">
        <v>3.9E-2</v>
      </c>
      <c r="F742" s="24" t="s">
        <v>709</v>
      </c>
      <c r="G742" s="24">
        <v>1.4999999999999999E-2</v>
      </c>
      <c r="H742" s="24">
        <v>1.7000000000000001E-2</v>
      </c>
      <c r="I742" s="24">
        <v>1.4999999999999999E-2</v>
      </c>
      <c r="J742" s="24">
        <v>1.6E-2</v>
      </c>
      <c r="K742" s="24">
        <v>1.4E-2</v>
      </c>
      <c r="L742" s="24">
        <v>1.4999999999999999E-2</v>
      </c>
      <c r="M742" s="24">
        <v>1.2999999999999999E-2</v>
      </c>
      <c r="N742" s="24">
        <v>1.4E-2</v>
      </c>
      <c r="O742" s="24">
        <v>1.6500000000000001E-2</v>
      </c>
      <c r="P742" s="24" t="s">
        <v>709</v>
      </c>
      <c r="Q742" s="24">
        <v>1.35E-2</v>
      </c>
      <c r="R742" s="24">
        <v>0.02</v>
      </c>
      <c r="S742" s="24" t="s">
        <v>709</v>
      </c>
      <c r="T742" s="24">
        <v>3.5000000000000003E-2</v>
      </c>
      <c r="U742" s="24">
        <v>1.4E-2</v>
      </c>
      <c r="V742" s="24" t="s">
        <v>709</v>
      </c>
      <c r="W742" s="24">
        <v>1.4499999999999999E-2</v>
      </c>
      <c r="X742" s="203"/>
      <c r="Y742" s="204"/>
      <c r="Z742" s="204"/>
      <c r="AA742" s="204"/>
      <c r="AB742" s="204"/>
      <c r="AC742" s="204"/>
      <c r="AD742" s="204"/>
      <c r="AE742" s="204"/>
      <c r="AF742" s="204"/>
      <c r="AG742" s="204"/>
      <c r="AH742" s="204"/>
      <c r="AI742" s="204"/>
      <c r="AJ742" s="204"/>
      <c r="AK742" s="204"/>
      <c r="AL742" s="204"/>
      <c r="AM742" s="204"/>
      <c r="AN742" s="204"/>
      <c r="AO742" s="204"/>
      <c r="AP742" s="204"/>
      <c r="AQ742" s="204"/>
      <c r="AR742" s="204"/>
      <c r="AS742" s="204"/>
      <c r="AT742" s="204"/>
      <c r="AU742" s="204"/>
      <c r="AV742" s="204"/>
      <c r="AW742" s="204"/>
      <c r="AX742" s="204"/>
      <c r="AY742" s="204"/>
      <c r="AZ742" s="204"/>
      <c r="BA742" s="204"/>
      <c r="BB742" s="204"/>
      <c r="BC742" s="204"/>
      <c r="BD742" s="204"/>
      <c r="BE742" s="204"/>
      <c r="BF742" s="204"/>
      <c r="BG742" s="204"/>
      <c r="BH742" s="204"/>
      <c r="BI742" s="204"/>
      <c r="BJ742" s="204"/>
      <c r="BK742" s="204"/>
      <c r="BL742" s="204"/>
      <c r="BM742" s="56"/>
    </row>
    <row r="743" spans="1:65">
      <c r="A743" s="30"/>
      <c r="B743" s="3" t="s">
        <v>279</v>
      </c>
      <c r="C743" s="29"/>
      <c r="D743" s="24">
        <v>1.1690451944500124E-3</v>
      </c>
      <c r="E743" s="24">
        <v>2.6583202716502514E-3</v>
      </c>
      <c r="F743" s="24" t="s">
        <v>709</v>
      </c>
      <c r="G743" s="24">
        <v>6.3245553203367599E-4</v>
      </c>
      <c r="H743" s="24">
        <v>1.9748417658131505E-3</v>
      </c>
      <c r="I743" s="24">
        <v>7.5277265270908076E-4</v>
      </c>
      <c r="J743" s="24">
        <v>9.8319208025017513E-4</v>
      </c>
      <c r="K743" s="24">
        <v>7.5277265270908109E-4</v>
      </c>
      <c r="L743" s="24">
        <v>8.3666002653407542E-4</v>
      </c>
      <c r="M743" s="24">
        <v>6.3245553203367599E-4</v>
      </c>
      <c r="N743" s="24">
        <v>8.9442719099991602E-4</v>
      </c>
      <c r="O743" s="24">
        <v>2.2509257354845508E-3</v>
      </c>
      <c r="P743" s="24" t="s">
        <v>709</v>
      </c>
      <c r="Q743" s="24">
        <v>3.4496376621320685E-3</v>
      </c>
      <c r="R743" s="24">
        <v>3.0767948691238205E-3</v>
      </c>
      <c r="S743" s="24" t="s">
        <v>709</v>
      </c>
      <c r="T743" s="24">
        <v>2.5819888974716134E-3</v>
      </c>
      <c r="U743" s="24">
        <v>5.1639777949432188E-4</v>
      </c>
      <c r="V743" s="24" t="s">
        <v>709</v>
      </c>
      <c r="W743" s="24">
        <v>8.1649658092772595E-4</v>
      </c>
      <c r="X743" s="203"/>
      <c r="Y743" s="204"/>
      <c r="Z743" s="204"/>
      <c r="AA743" s="204"/>
      <c r="AB743" s="204"/>
      <c r="AC743" s="204"/>
      <c r="AD743" s="204"/>
      <c r="AE743" s="204"/>
      <c r="AF743" s="204"/>
      <c r="AG743" s="204"/>
      <c r="AH743" s="204"/>
      <c r="AI743" s="204"/>
      <c r="AJ743" s="204"/>
      <c r="AK743" s="204"/>
      <c r="AL743" s="204"/>
      <c r="AM743" s="204"/>
      <c r="AN743" s="204"/>
      <c r="AO743" s="204"/>
      <c r="AP743" s="204"/>
      <c r="AQ743" s="204"/>
      <c r="AR743" s="204"/>
      <c r="AS743" s="204"/>
      <c r="AT743" s="204"/>
      <c r="AU743" s="204"/>
      <c r="AV743" s="204"/>
      <c r="AW743" s="204"/>
      <c r="AX743" s="204"/>
      <c r="AY743" s="204"/>
      <c r="AZ743" s="204"/>
      <c r="BA743" s="204"/>
      <c r="BB743" s="204"/>
      <c r="BC743" s="204"/>
      <c r="BD743" s="204"/>
      <c r="BE743" s="204"/>
      <c r="BF743" s="204"/>
      <c r="BG743" s="204"/>
      <c r="BH743" s="204"/>
      <c r="BI743" s="204"/>
      <c r="BJ743" s="204"/>
      <c r="BK743" s="204"/>
      <c r="BL743" s="204"/>
      <c r="BM743" s="56"/>
    </row>
    <row r="744" spans="1:65">
      <c r="A744" s="30"/>
      <c r="B744" s="3" t="s">
        <v>86</v>
      </c>
      <c r="C744" s="29"/>
      <c r="D744" s="13">
        <v>8.2520837255294993E-2</v>
      </c>
      <c r="E744" s="13">
        <v>6.9347485347397861E-2</v>
      </c>
      <c r="F744" s="13" t="s">
        <v>709</v>
      </c>
      <c r="G744" s="13">
        <v>4.21637021355784E-2</v>
      </c>
      <c r="H744" s="13">
        <v>0.11284810090360858</v>
      </c>
      <c r="I744" s="13">
        <v>5.0748718160162749E-2</v>
      </c>
      <c r="J744" s="13">
        <v>6.2096341910537374E-2</v>
      </c>
      <c r="K744" s="13">
        <v>5.4417300195837195E-2</v>
      </c>
      <c r="L744" s="13">
        <v>5.7700691485108653E-2</v>
      </c>
      <c r="M744" s="13">
        <v>4.8650425541051999E-2</v>
      </c>
      <c r="N744" s="13">
        <v>6.3887656499994006E-2</v>
      </c>
      <c r="O744" s="13">
        <v>0.1436761107756096</v>
      </c>
      <c r="P744" s="13" t="s">
        <v>709</v>
      </c>
      <c r="Q744" s="13">
        <v>0.25552871571348662</v>
      </c>
      <c r="R744" s="13">
        <v>0.15131778044871247</v>
      </c>
      <c r="S744" s="13" t="s">
        <v>709</v>
      </c>
      <c r="T744" s="13">
        <v>7.7459666924148407E-2</v>
      </c>
      <c r="U744" s="13">
        <v>3.602775205774339E-2</v>
      </c>
      <c r="V744" s="13" t="s">
        <v>709</v>
      </c>
      <c r="W744" s="13">
        <v>5.5670221426890404E-2</v>
      </c>
      <c r="X744" s="149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280</v>
      </c>
      <c r="C745" s="29"/>
      <c r="D745" s="13">
        <v>-3.5944861280753804E-2</v>
      </c>
      <c r="E745" s="13">
        <v>1.6086197871226666</v>
      </c>
      <c r="F745" s="13" t="s">
        <v>709</v>
      </c>
      <c r="G745" s="13">
        <v>2.0764264526260678E-2</v>
      </c>
      <c r="H745" s="13">
        <v>0.19089164194730412</v>
      </c>
      <c r="I745" s="13">
        <v>9.4224393648576488E-3</v>
      </c>
      <c r="J745" s="13">
        <v>7.7473390333275161E-2</v>
      </c>
      <c r="K745" s="13">
        <v>-5.8628511603559752E-2</v>
      </c>
      <c r="L745" s="13">
        <v>-1.3261210957948077E-2</v>
      </c>
      <c r="M745" s="13">
        <v>-0.11533763741057412</v>
      </c>
      <c r="N745" s="13">
        <v>-4.7286686442156833E-2</v>
      </c>
      <c r="O745" s="13">
        <v>6.6131565171872353E-2</v>
      </c>
      <c r="P745" s="13" t="s">
        <v>709</v>
      </c>
      <c r="Q745" s="13">
        <v>-8.1312161926365478E-2</v>
      </c>
      <c r="R745" s="13">
        <v>0.38370266969115341</v>
      </c>
      <c r="S745" s="13" t="s">
        <v>709</v>
      </c>
      <c r="T745" s="13">
        <v>1.2683650322805793</v>
      </c>
      <c r="U745" s="13">
        <v>-2.4603036119350996E-2</v>
      </c>
      <c r="V745" s="13" t="s">
        <v>709</v>
      </c>
      <c r="W745" s="13">
        <v>-1.9193857965451588E-3</v>
      </c>
      <c r="X745" s="149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281</v>
      </c>
      <c r="C746" s="47"/>
      <c r="D746" s="45">
        <v>0.48</v>
      </c>
      <c r="E746" s="45">
        <v>13.49</v>
      </c>
      <c r="F746" s="45">
        <v>5.78</v>
      </c>
      <c r="G746" s="45">
        <v>0</v>
      </c>
      <c r="H746" s="45">
        <v>1.44</v>
      </c>
      <c r="I746" s="45">
        <v>0.1</v>
      </c>
      <c r="J746" s="45">
        <v>0.48</v>
      </c>
      <c r="K746" s="45">
        <v>0.67</v>
      </c>
      <c r="L746" s="45">
        <v>0.28999999999999998</v>
      </c>
      <c r="M746" s="45">
        <v>1.1599999999999999</v>
      </c>
      <c r="N746" s="45">
        <v>0.57999999999999996</v>
      </c>
      <c r="O746" s="45">
        <v>0.39</v>
      </c>
      <c r="P746" s="45">
        <v>20.23</v>
      </c>
      <c r="Q746" s="45">
        <v>0.87</v>
      </c>
      <c r="R746" s="45">
        <v>3.08</v>
      </c>
      <c r="S746" s="45" t="s">
        <v>282</v>
      </c>
      <c r="T746" s="45">
        <v>10.6</v>
      </c>
      <c r="U746" s="45">
        <v>0.39</v>
      </c>
      <c r="V746" s="45">
        <v>5.78</v>
      </c>
      <c r="W746" s="45">
        <v>0.19</v>
      </c>
      <c r="X746" s="149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BM747" s="55"/>
    </row>
    <row r="748" spans="1:65" ht="15">
      <c r="B748" s="8" t="s">
        <v>562</v>
      </c>
      <c r="BM748" s="28" t="s">
        <v>66</v>
      </c>
    </row>
    <row r="749" spans="1:65" ht="15">
      <c r="A749" s="25" t="s">
        <v>60</v>
      </c>
      <c r="B749" s="18" t="s">
        <v>111</v>
      </c>
      <c r="C749" s="15" t="s">
        <v>112</v>
      </c>
      <c r="D749" s="16" t="s">
        <v>229</v>
      </c>
      <c r="E749" s="17" t="s">
        <v>229</v>
      </c>
      <c r="F749" s="17" t="s">
        <v>229</v>
      </c>
      <c r="G749" s="17" t="s">
        <v>229</v>
      </c>
      <c r="H749" s="17" t="s">
        <v>229</v>
      </c>
      <c r="I749" s="17" t="s">
        <v>229</v>
      </c>
      <c r="J749" s="17" t="s">
        <v>229</v>
      </c>
      <c r="K749" s="17" t="s">
        <v>229</v>
      </c>
      <c r="L749" s="17" t="s">
        <v>229</v>
      </c>
      <c r="M749" s="17" t="s">
        <v>229</v>
      </c>
      <c r="N749" s="17" t="s">
        <v>229</v>
      </c>
      <c r="O749" s="17" t="s">
        <v>229</v>
      </c>
      <c r="P749" s="17" t="s">
        <v>229</v>
      </c>
      <c r="Q749" s="17" t="s">
        <v>229</v>
      </c>
      <c r="R749" s="17" t="s">
        <v>229</v>
      </c>
      <c r="S749" s="17" t="s">
        <v>229</v>
      </c>
      <c r="T749" s="17" t="s">
        <v>229</v>
      </c>
      <c r="U749" s="17" t="s">
        <v>229</v>
      </c>
      <c r="V749" s="17" t="s">
        <v>229</v>
      </c>
      <c r="W749" s="17" t="s">
        <v>229</v>
      </c>
      <c r="X749" s="17" t="s">
        <v>229</v>
      </c>
      <c r="Y749" s="17" t="s">
        <v>229</v>
      </c>
      <c r="Z749" s="17" t="s">
        <v>229</v>
      </c>
      <c r="AA749" s="17" t="s">
        <v>229</v>
      </c>
      <c r="AB749" s="17" t="s">
        <v>229</v>
      </c>
      <c r="AC749" s="17" t="s">
        <v>229</v>
      </c>
      <c r="AD749" s="17" t="s">
        <v>229</v>
      </c>
      <c r="AE749" s="17" t="s">
        <v>229</v>
      </c>
      <c r="AF749" s="17" t="s">
        <v>229</v>
      </c>
      <c r="AG749" s="149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230</v>
      </c>
      <c r="C750" s="9" t="s">
        <v>230</v>
      </c>
      <c r="D750" s="147" t="s">
        <v>232</v>
      </c>
      <c r="E750" s="148" t="s">
        <v>233</v>
      </c>
      <c r="F750" s="148" t="s">
        <v>234</v>
      </c>
      <c r="G750" s="148" t="s">
        <v>235</v>
      </c>
      <c r="H750" s="148" t="s">
        <v>236</v>
      </c>
      <c r="I750" s="148" t="s">
        <v>237</v>
      </c>
      <c r="J750" s="148" t="s">
        <v>238</v>
      </c>
      <c r="K750" s="148" t="s">
        <v>239</v>
      </c>
      <c r="L750" s="148" t="s">
        <v>240</v>
      </c>
      <c r="M750" s="148" t="s">
        <v>241</v>
      </c>
      <c r="N750" s="148" t="s">
        <v>242</v>
      </c>
      <c r="O750" s="148" t="s">
        <v>243</v>
      </c>
      <c r="P750" s="148" t="s">
        <v>244</v>
      </c>
      <c r="Q750" s="148" t="s">
        <v>246</v>
      </c>
      <c r="R750" s="148" t="s">
        <v>247</v>
      </c>
      <c r="S750" s="148" t="s">
        <v>249</v>
      </c>
      <c r="T750" s="148" t="s">
        <v>250</v>
      </c>
      <c r="U750" s="148" t="s">
        <v>306</v>
      </c>
      <c r="V750" s="148" t="s">
        <v>252</v>
      </c>
      <c r="W750" s="148" t="s">
        <v>253</v>
      </c>
      <c r="X750" s="148" t="s">
        <v>254</v>
      </c>
      <c r="Y750" s="148" t="s">
        <v>258</v>
      </c>
      <c r="Z750" s="148" t="s">
        <v>307</v>
      </c>
      <c r="AA750" s="148" t="s">
        <v>261</v>
      </c>
      <c r="AB750" s="148" t="s">
        <v>262</v>
      </c>
      <c r="AC750" s="148" t="s">
        <v>263</v>
      </c>
      <c r="AD750" s="148" t="s">
        <v>267</v>
      </c>
      <c r="AE750" s="148" t="s">
        <v>268</v>
      </c>
      <c r="AF750" s="148" t="s">
        <v>269</v>
      </c>
      <c r="AG750" s="149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1</v>
      </c>
    </row>
    <row r="751" spans="1:65">
      <c r="A751" s="30"/>
      <c r="B751" s="19"/>
      <c r="C751" s="9"/>
      <c r="D751" s="10" t="s">
        <v>309</v>
      </c>
      <c r="E751" s="11" t="s">
        <v>309</v>
      </c>
      <c r="F751" s="11" t="s">
        <v>309</v>
      </c>
      <c r="G751" s="11" t="s">
        <v>115</v>
      </c>
      <c r="H751" s="11" t="s">
        <v>115</v>
      </c>
      <c r="I751" s="11" t="s">
        <v>309</v>
      </c>
      <c r="J751" s="11" t="s">
        <v>115</v>
      </c>
      <c r="K751" s="11" t="s">
        <v>308</v>
      </c>
      <c r="L751" s="11" t="s">
        <v>309</v>
      </c>
      <c r="M751" s="11" t="s">
        <v>309</v>
      </c>
      <c r="N751" s="11" t="s">
        <v>309</v>
      </c>
      <c r="O751" s="11" t="s">
        <v>309</v>
      </c>
      <c r="P751" s="11" t="s">
        <v>309</v>
      </c>
      <c r="Q751" s="11" t="s">
        <v>309</v>
      </c>
      <c r="R751" s="11" t="s">
        <v>115</v>
      </c>
      <c r="S751" s="11" t="s">
        <v>308</v>
      </c>
      <c r="T751" s="11" t="s">
        <v>309</v>
      </c>
      <c r="U751" s="11" t="s">
        <v>309</v>
      </c>
      <c r="V751" s="11" t="s">
        <v>115</v>
      </c>
      <c r="W751" s="11" t="s">
        <v>115</v>
      </c>
      <c r="X751" s="11" t="s">
        <v>308</v>
      </c>
      <c r="Y751" s="11" t="s">
        <v>115</v>
      </c>
      <c r="Z751" s="11" t="s">
        <v>115</v>
      </c>
      <c r="AA751" s="11" t="s">
        <v>308</v>
      </c>
      <c r="AB751" s="11" t="s">
        <v>308</v>
      </c>
      <c r="AC751" s="11" t="s">
        <v>115</v>
      </c>
      <c r="AD751" s="11" t="s">
        <v>115</v>
      </c>
      <c r="AE751" s="11" t="s">
        <v>308</v>
      </c>
      <c r="AF751" s="11" t="s">
        <v>115</v>
      </c>
      <c r="AG751" s="149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149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22">
        <v>1.4119999999999999</v>
      </c>
      <c r="E753" s="22">
        <v>1.45</v>
      </c>
      <c r="F753" s="152">
        <v>1.21</v>
      </c>
      <c r="G753" s="22">
        <v>1.37</v>
      </c>
      <c r="H753" s="22">
        <v>1.4256658607312584</v>
      </c>
      <c r="I753" s="22">
        <v>1.35</v>
      </c>
      <c r="J753" s="22">
        <v>1.34</v>
      </c>
      <c r="K753" s="22">
        <v>1.337</v>
      </c>
      <c r="L753" s="22">
        <v>1.37</v>
      </c>
      <c r="M753" s="22">
        <v>1.36</v>
      </c>
      <c r="N753" s="22">
        <v>1.43</v>
      </c>
      <c r="O753" s="22">
        <v>1.35</v>
      </c>
      <c r="P753" s="22">
        <v>1.39</v>
      </c>
      <c r="Q753" s="22">
        <v>1.39</v>
      </c>
      <c r="R753" s="22">
        <v>1.39</v>
      </c>
      <c r="S753" s="22">
        <v>1.3</v>
      </c>
      <c r="T753" s="22">
        <v>1.41</v>
      </c>
      <c r="U753" s="22">
        <v>1.38</v>
      </c>
      <c r="V753" s="22">
        <v>1.42</v>
      </c>
      <c r="W753" s="152">
        <v>1.71</v>
      </c>
      <c r="X753" s="22">
        <v>1.42</v>
      </c>
      <c r="Y753" s="150">
        <v>1.63</v>
      </c>
      <c r="Z753" s="22">
        <v>1.278</v>
      </c>
      <c r="AA753" s="22">
        <v>1.26335</v>
      </c>
      <c r="AB753" s="22">
        <v>1.4136</v>
      </c>
      <c r="AC753" s="150">
        <v>1.1100000000000001</v>
      </c>
      <c r="AD753" s="22">
        <v>1.37</v>
      </c>
      <c r="AE753" s="22">
        <v>1.31</v>
      </c>
      <c r="AF753" s="22">
        <v>1.3794999999999999</v>
      </c>
      <c r="AG753" s="149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1.4330000000000001</v>
      </c>
      <c r="E754" s="11">
        <v>1.38</v>
      </c>
      <c r="F754" s="11">
        <v>1.47</v>
      </c>
      <c r="G754" s="11">
        <v>1.37</v>
      </c>
      <c r="H754" s="11">
        <v>1.4396060323838853</v>
      </c>
      <c r="I754" s="11">
        <v>1.36</v>
      </c>
      <c r="J754" s="11">
        <v>1.36</v>
      </c>
      <c r="K754" s="11">
        <v>1.337</v>
      </c>
      <c r="L754" s="11">
        <v>1.36</v>
      </c>
      <c r="M754" s="11">
        <v>1.37</v>
      </c>
      <c r="N754" s="11">
        <v>1.45</v>
      </c>
      <c r="O754" s="11">
        <v>1.33</v>
      </c>
      <c r="P754" s="11">
        <v>1.37</v>
      </c>
      <c r="Q754" s="11">
        <v>1.43</v>
      </c>
      <c r="R754" s="11">
        <v>1.385</v>
      </c>
      <c r="S754" s="11">
        <v>1.3</v>
      </c>
      <c r="T754" s="11">
        <v>1.37</v>
      </c>
      <c r="U754" s="11">
        <v>1.38</v>
      </c>
      <c r="V754" s="11">
        <v>1.41</v>
      </c>
      <c r="W754" s="151">
        <v>2.145</v>
      </c>
      <c r="X754" s="11">
        <v>1.41</v>
      </c>
      <c r="Y754" s="151">
        <v>1.63</v>
      </c>
      <c r="Z754" s="11">
        <v>1.2180000000000002</v>
      </c>
      <c r="AA754" s="11">
        <v>1.2445999999999999</v>
      </c>
      <c r="AB754" s="11">
        <v>1.4304000000000001</v>
      </c>
      <c r="AC754" s="151">
        <v>1.3</v>
      </c>
      <c r="AD754" s="11">
        <v>1.38</v>
      </c>
      <c r="AE754" s="11">
        <v>1.32</v>
      </c>
      <c r="AF754" s="11">
        <v>1.3799000000000001</v>
      </c>
      <c r="AG754" s="149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9</v>
      </c>
    </row>
    <row r="755" spans="1:65">
      <c r="A755" s="30"/>
      <c r="B755" s="19">
        <v>1</v>
      </c>
      <c r="C755" s="9">
        <v>3</v>
      </c>
      <c r="D755" s="11">
        <v>1.42</v>
      </c>
      <c r="E755" s="11">
        <v>1.44</v>
      </c>
      <c r="F755" s="11">
        <v>1.48</v>
      </c>
      <c r="G755" s="11">
        <v>1.36</v>
      </c>
      <c r="H755" s="11">
        <v>1.4451173627771527</v>
      </c>
      <c r="I755" s="11">
        <v>1.34</v>
      </c>
      <c r="J755" s="11">
        <v>1.42</v>
      </c>
      <c r="K755" s="11">
        <v>1.3340000000000001</v>
      </c>
      <c r="L755" s="11">
        <v>1.37</v>
      </c>
      <c r="M755" s="11">
        <v>1.3</v>
      </c>
      <c r="N755" s="11">
        <v>1.42</v>
      </c>
      <c r="O755" s="11">
        <v>1.41</v>
      </c>
      <c r="P755" s="11">
        <v>1.39</v>
      </c>
      <c r="Q755" s="11">
        <v>1.41</v>
      </c>
      <c r="R755" s="11">
        <v>1.39</v>
      </c>
      <c r="S755" s="11">
        <v>1.3</v>
      </c>
      <c r="T755" s="11">
        <v>1.4</v>
      </c>
      <c r="U755" s="11">
        <v>1.37</v>
      </c>
      <c r="V755" s="11">
        <v>1.41</v>
      </c>
      <c r="W755" s="151">
        <v>1.9900000000000002</v>
      </c>
      <c r="X755" s="11">
        <v>1.43</v>
      </c>
      <c r="Y755" s="151">
        <v>1.6500000000000001</v>
      </c>
      <c r="Z755" s="11">
        <v>1.286</v>
      </c>
      <c r="AA755" s="11">
        <v>1.28495</v>
      </c>
      <c r="AB755" s="11">
        <v>1.3948</v>
      </c>
      <c r="AC755" s="151">
        <v>1.25</v>
      </c>
      <c r="AD755" s="11">
        <v>1.3599999999999999</v>
      </c>
      <c r="AE755" s="11">
        <v>1.31</v>
      </c>
      <c r="AF755" s="11">
        <v>1.3475000000000001</v>
      </c>
      <c r="AG755" s="149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1.4379999999999999</v>
      </c>
      <c r="E756" s="11">
        <v>1.44</v>
      </c>
      <c r="F756" s="11">
        <v>1.49</v>
      </c>
      <c r="G756" s="11">
        <v>1.37</v>
      </c>
      <c r="H756" s="11">
        <v>1.4402095695388466</v>
      </c>
      <c r="I756" s="11">
        <v>1.34</v>
      </c>
      <c r="J756" s="11">
        <v>1.51</v>
      </c>
      <c r="K756" s="11">
        <v>1.345</v>
      </c>
      <c r="L756" s="11">
        <v>1.39</v>
      </c>
      <c r="M756" s="11">
        <v>1.32</v>
      </c>
      <c r="N756" s="11">
        <v>1.41</v>
      </c>
      <c r="O756" s="11">
        <v>1.41</v>
      </c>
      <c r="P756" s="11">
        <v>1.35</v>
      </c>
      <c r="Q756" s="11">
        <v>1.43</v>
      </c>
      <c r="R756" s="11">
        <v>1.37</v>
      </c>
      <c r="S756" s="11">
        <v>1.3</v>
      </c>
      <c r="T756" s="11">
        <v>1.39</v>
      </c>
      <c r="U756" s="11">
        <v>1.37</v>
      </c>
      <c r="V756" s="11">
        <v>1.42</v>
      </c>
      <c r="W756" s="151">
        <v>2.1349999999999998</v>
      </c>
      <c r="X756" s="11">
        <v>1.46</v>
      </c>
      <c r="Y756" s="151">
        <v>1.6500000000000001</v>
      </c>
      <c r="Z756" s="11">
        <v>1.238</v>
      </c>
      <c r="AA756" s="11">
        <v>1.3113999999999999</v>
      </c>
      <c r="AB756" s="11">
        <v>1.4038999999999999</v>
      </c>
      <c r="AC756" s="151">
        <v>1.18</v>
      </c>
      <c r="AD756" s="11">
        <v>1.39</v>
      </c>
      <c r="AE756" s="11">
        <v>1.32</v>
      </c>
      <c r="AF756" s="11">
        <v>1.3825000000000001</v>
      </c>
      <c r="AG756" s="149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1.3788072849859427</v>
      </c>
    </row>
    <row r="757" spans="1:65">
      <c r="A757" s="30"/>
      <c r="B757" s="19">
        <v>1</v>
      </c>
      <c r="C757" s="9">
        <v>5</v>
      </c>
      <c r="D757" s="11">
        <v>1.4470000000000001</v>
      </c>
      <c r="E757" s="11">
        <v>1.43</v>
      </c>
      <c r="F757" s="11">
        <v>1.46</v>
      </c>
      <c r="G757" s="11">
        <v>1.35</v>
      </c>
      <c r="H757" s="11">
        <v>1.4345253356603662</v>
      </c>
      <c r="I757" s="11">
        <v>1.33</v>
      </c>
      <c r="J757" s="11">
        <v>1.41</v>
      </c>
      <c r="K757" s="11">
        <v>1.3069999999999999</v>
      </c>
      <c r="L757" s="11">
        <v>1.37</v>
      </c>
      <c r="M757" s="11">
        <v>1.31</v>
      </c>
      <c r="N757" s="11">
        <v>1.41</v>
      </c>
      <c r="O757" s="11">
        <v>1.36</v>
      </c>
      <c r="P757" s="11">
        <v>1.37</v>
      </c>
      <c r="Q757" s="11">
        <v>1.41</v>
      </c>
      <c r="R757" s="11">
        <v>1.4000000000000001</v>
      </c>
      <c r="S757" s="11">
        <v>1.4</v>
      </c>
      <c r="T757" s="11">
        <v>1.41</v>
      </c>
      <c r="U757" s="11">
        <v>1.34</v>
      </c>
      <c r="V757" s="11">
        <v>1.4</v>
      </c>
      <c r="W757" s="151">
        <v>2.0949999999999998</v>
      </c>
      <c r="X757" s="11">
        <v>1.45</v>
      </c>
      <c r="Y757" s="151">
        <v>1.6199999999999999</v>
      </c>
      <c r="Z757" s="11">
        <v>1.248</v>
      </c>
      <c r="AA757" s="11">
        <v>1.2243999999999999</v>
      </c>
      <c r="AB757" s="11">
        <v>1.4238999999999999</v>
      </c>
      <c r="AC757" s="151">
        <v>1.1499999999999999</v>
      </c>
      <c r="AD757" s="11">
        <v>1.39</v>
      </c>
      <c r="AE757" s="11">
        <v>1.32</v>
      </c>
      <c r="AF757" s="11">
        <v>1.3778999999999999</v>
      </c>
      <c r="AG757" s="149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54</v>
      </c>
    </row>
    <row r="758" spans="1:65">
      <c r="A758" s="30"/>
      <c r="B758" s="19">
        <v>1</v>
      </c>
      <c r="C758" s="9">
        <v>6</v>
      </c>
      <c r="D758" s="11">
        <v>1.4219999999999999</v>
      </c>
      <c r="E758" s="11">
        <v>1.42</v>
      </c>
      <c r="F758" s="11">
        <v>1.44</v>
      </c>
      <c r="G758" s="11">
        <v>1.36</v>
      </c>
      <c r="H758" s="11">
        <v>1.4267122967155608</v>
      </c>
      <c r="I758" s="11">
        <v>1.33</v>
      </c>
      <c r="J758" s="11">
        <v>1.48</v>
      </c>
      <c r="K758" s="11">
        <v>1.4059999999999999</v>
      </c>
      <c r="L758" s="11">
        <v>1.38</v>
      </c>
      <c r="M758" s="11">
        <v>1.33</v>
      </c>
      <c r="N758" s="11">
        <v>1.4</v>
      </c>
      <c r="O758" s="11">
        <v>1.36</v>
      </c>
      <c r="P758" s="11">
        <v>1.37</v>
      </c>
      <c r="Q758" s="11">
        <v>1.44</v>
      </c>
      <c r="R758" s="11">
        <v>1.38</v>
      </c>
      <c r="S758" s="11">
        <v>1.4</v>
      </c>
      <c r="T758" s="11">
        <v>1.38</v>
      </c>
      <c r="U758" s="11">
        <v>1.38</v>
      </c>
      <c r="V758" s="11">
        <v>1.41</v>
      </c>
      <c r="W758" s="151">
        <v>2.0649999999999999</v>
      </c>
      <c r="X758" s="11">
        <v>1.43</v>
      </c>
      <c r="Y758" s="151">
        <v>1.63</v>
      </c>
      <c r="Z758" s="11">
        <v>1.264</v>
      </c>
      <c r="AA758" s="11">
        <v>1.2601</v>
      </c>
      <c r="AB758" s="11">
        <v>1.4234</v>
      </c>
      <c r="AC758" s="151">
        <v>1.07</v>
      </c>
      <c r="AD758" s="11">
        <v>1.39</v>
      </c>
      <c r="AE758" s="11">
        <v>1.33</v>
      </c>
      <c r="AF758" s="11">
        <v>1.373</v>
      </c>
      <c r="AG758" s="149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277</v>
      </c>
      <c r="C759" s="12"/>
      <c r="D759" s="23">
        <v>1.4286666666666665</v>
      </c>
      <c r="E759" s="23">
        <v>1.4266666666666665</v>
      </c>
      <c r="F759" s="23">
        <v>1.425</v>
      </c>
      <c r="G759" s="23">
        <v>1.3633333333333333</v>
      </c>
      <c r="H759" s="23">
        <v>1.4353060763011782</v>
      </c>
      <c r="I759" s="23">
        <v>1.3416666666666668</v>
      </c>
      <c r="J759" s="23">
        <v>1.42</v>
      </c>
      <c r="K759" s="23">
        <v>1.3443333333333334</v>
      </c>
      <c r="L759" s="23">
        <v>1.3733333333333333</v>
      </c>
      <c r="M759" s="23">
        <v>1.3316666666666668</v>
      </c>
      <c r="N759" s="23">
        <v>1.42</v>
      </c>
      <c r="O759" s="23">
        <v>1.37</v>
      </c>
      <c r="P759" s="23">
        <v>1.3733333333333333</v>
      </c>
      <c r="Q759" s="23">
        <v>1.4183333333333332</v>
      </c>
      <c r="R759" s="23">
        <v>1.3858333333333335</v>
      </c>
      <c r="S759" s="23">
        <v>1.3333333333333333</v>
      </c>
      <c r="T759" s="23">
        <v>1.3933333333333333</v>
      </c>
      <c r="U759" s="23">
        <v>1.3699999999999999</v>
      </c>
      <c r="V759" s="23">
        <v>1.4116666666666668</v>
      </c>
      <c r="W759" s="23">
        <v>2.023333333333333</v>
      </c>
      <c r="X759" s="23">
        <v>1.4333333333333333</v>
      </c>
      <c r="Y759" s="23">
        <v>1.6349999999999998</v>
      </c>
      <c r="Z759" s="23">
        <v>1.2553333333333334</v>
      </c>
      <c r="AA759" s="23">
        <v>1.2648000000000001</v>
      </c>
      <c r="AB759" s="23">
        <v>1.415</v>
      </c>
      <c r="AC759" s="23">
        <v>1.1766666666666667</v>
      </c>
      <c r="AD759" s="23">
        <v>1.38</v>
      </c>
      <c r="AE759" s="23">
        <v>1.3183333333333334</v>
      </c>
      <c r="AF759" s="23">
        <v>1.3733833333333332</v>
      </c>
      <c r="AG759" s="149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278</v>
      </c>
      <c r="C760" s="29"/>
      <c r="D760" s="11">
        <v>1.4275</v>
      </c>
      <c r="E760" s="11">
        <v>1.4350000000000001</v>
      </c>
      <c r="F760" s="11">
        <v>1.4649999999999999</v>
      </c>
      <c r="G760" s="11">
        <v>1.3650000000000002</v>
      </c>
      <c r="H760" s="11">
        <v>1.4370656840221256</v>
      </c>
      <c r="I760" s="11">
        <v>1.34</v>
      </c>
      <c r="J760" s="11">
        <v>1.415</v>
      </c>
      <c r="K760" s="11">
        <v>1.337</v>
      </c>
      <c r="L760" s="11">
        <v>1.37</v>
      </c>
      <c r="M760" s="11">
        <v>1.3250000000000002</v>
      </c>
      <c r="N760" s="11">
        <v>1.415</v>
      </c>
      <c r="O760" s="11">
        <v>1.36</v>
      </c>
      <c r="P760" s="11">
        <v>1.37</v>
      </c>
      <c r="Q760" s="11">
        <v>1.42</v>
      </c>
      <c r="R760" s="11">
        <v>1.3875</v>
      </c>
      <c r="S760" s="11">
        <v>1.3</v>
      </c>
      <c r="T760" s="11">
        <v>1.395</v>
      </c>
      <c r="U760" s="11">
        <v>1.375</v>
      </c>
      <c r="V760" s="11">
        <v>1.41</v>
      </c>
      <c r="W760" s="11">
        <v>2.08</v>
      </c>
      <c r="X760" s="11">
        <v>1.43</v>
      </c>
      <c r="Y760" s="11">
        <v>1.63</v>
      </c>
      <c r="Z760" s="11">
        <v>1.256</v>
      </c>
      <c r="AA760" s="11">
        <v>1.261725</v>
      </c>
      <c r="AB760" s="11">
        <v>1.4184999999999999</v>
      </c>
      <c r="AC760" s="11">
        <v>1.165</v>
      </c>
      <c r="AD760" s="11">
        <v>1.3849999999999998</v>
      </c>
      <c r="AE760" s="11">
        <v>1.32</v>
      </c>
      <c r="AF760" s="11">
        <v>1.3786999999999998</v>
      </c>
      <c r="AG760" s="149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279</v>
      </c>
      <c r="C761" s="29"/>
      <c r="D761" s="24">
        <v>1.2956336930887062E-2</v>
      </c>
      <c r="E761" s="24">
        <v>2.5033311140691475E-2</v>
      </c>
      <c r="F761" s="24">
        <v>0.10672394295564609</v>
      </c>
      <c r="G761" s="24">
        <v>8.1649658092772665E-3</v>
      </c>
      <c r="H761" s="24">
        <v>7.825491298412186E-3</v>
      </c>
      <c r="I761" s="24">
        <v>1.1690451944500132E-2</v>
      </c>
      <c r="J761" s="24">
        <v>6.6030296076876674E-2</v>
      </c>
      <c r="K761" s="24">
        <v>3.2897821609745914E-2</v>
      </c>
      <c r="L761" s="24">
        <v>1.0327955589886353E-2</v>
      </c>
      <c r="M761" s="24">
        <v>2.7868739954771331E-2</v>
      </c>
      <c r="N761" s="24">
        <v>1.7888543819998333E-2</v>
      </c>
      <c r="O761" s="24">
        <v>3.2863353450309885E-2</v>
      </c>
      <c r="P761" s="24">
        <v>1.5055453054181536E-2</v>
      </c>
      <c r="Q761" s="24">
        <v>1.8348478592697198E-2</v>
      </c>
      <c r="R761" s="24">
        <v>1.0206207261596574E-2</v>
      </c>
      <c r="S761" s="24">
        <v>5.1639777949432156E-2</v>
      </c>
      <c r="T761" s="24">
        <v>1.632993161855447E-2</v>
      </c>
      <c r="U761" s="24">
        <v>1.5491933384829595E-2</v>
      </c>
      <c r="V761" s="24">
        <v>7.5277265270908156E-3</v>
      </c>
      <c r="W761" s="24">
        <v>0.16336054195143529</v>
      </c>
      <c r="X761" s="24">
        <v>1.8618986725025273E-2</v>
      </c>
      <c r="Y761" s="24">
        <v>1.2247448713916011E-2</v>
      </c>
      <c r="Z761" s="24">
        <v>2.5602083248569139E-2</v>
      </c>
      <c r="AA761" s="24">
        <v>3.0469574988831072E-2</v>
      </c>
      <c r="AB761" s="24">
        <v>1.3565692020682195E-2</v>
      </c>
      <c r="AC761" s="24">
        <v>8.617811013631399E-2</v>
      </c>
      <c r="AD761" s="24">
        <v>1.2649110640673493E-2</v>
      </c>
      <c r="AE761" s="24">
        <v>7.5277265270908156E-3</v>
      </c>
      <c r="AF761" s="24">
        <v>1.3065131712564761E-2</v>
      </c>
      <c r="AG761" s="203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3" t="s">
        <v>86</v>
      </c>
      <c r="C762" s="29"/>
      <c r="D762" s="13">
        <v>9.0688312628700862E-3</v>
      </c>
      <c r="E762" s="13">
        <v>1.7546713416372532E-2</v>
      </c>
      <c r="F762" s="13">
        <v>7.4893995056593748E-2</v>
      </c>
      <c r="G762" s="13">
        <v>5.9889724762424938E-3</v>
      </c>
      <c r="H762" s="13">
        <v>5.4521411339515016E-3</v>
      </c>
      <c r="I762" s="13">
        <v>8.7133803313044454E-3</v>
      </c>
      <c r="J762" s="13">
        <v>4.6500208504842731E-2</v>
      </c>
      <c r="K762" s="13">
        <v>2.447147652597018E-2</v>
      </c>
      <c r="L762" s="13">
        <v>7.5203560120531698E-3</v>
      </c>
      <c r="M762" s="13">
        <v>2.0927714609340172E-2</v>
      </c>
      <c r="N762" s="13">
        <v>1.2597566070421362E-2</v>
      </c>
      <c r="O762" s="13">
        <v>2.3987849233802833E-2</v>
      </c>
      <c r="P762" s="13">
        <v>1.0962708534598206E-2</v>
      </c>
      <c r="Q762" s="13">
        <v>1.2936647656425758E-2</v>
      </c>
      <c r="R762" s="13">
        <v>7.3646715056619894E-3</v>
      </c>
      <c r="S762" s="13">
        <v>3.872983346207412E-2</v>
      </c>
      <c r="T762" s="13">
        <v>1.1720046616187418E-2</v>
      </c>
      <c r="U762" s="13">
        <v>1.1307980572868317E-2</v>
      </c>
      <c r="V762" s="13">
        <v>5.3325099365460317E-3</v>
      </c>
      <c r="W762" s="13">
        <v>8.0738323863971326E-2</v>
      </c>
      <c r="X762" s="13">
        <v>1.2989990738389726E-2</v>
      </c>
      <c r="Y762" s="13">
        <v>7.4907943204379282E-3</v>
      </c>
      <c r="Z762" s="13">
        <v>2.039464942796267E-2</v>
      </c>
      <c r="AA762" s="13">
        <v>2.4090429308057455E-2</v>
      </c>
      <c r="AB762" s="13">
        <v>9.5870614987153321E-3</v>
      </c>
      <c r="AC762" s="13">
        <v>7.3239187084686103E-2</v>
      </c>
      <c r="AD762" s="13">
        <v>9.1660222033865899E-3</v>
      </c>
      <c r="AE762" s="13">
        <v>5.7100327639121231E-3</v>
      </c>
      <c r="AF762" s="13">
        <v>9.513099071076123E-3</v>
      </c>
      <c r="AG762" s="149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280</v>
      </c>
      <c r="C763" s="29"/>
      <c r="D763" s="13">
        <v>3.6161240387725391E-2</v>
      </c>
      <c r="E763" s="13">
        <v>3.4710711353118207E-2</v>
      </c>
      <c r="F763" s="13">
        <v>3.3501937157612405E-2</v>
      </c>
      <c r="G763" s="13">
        <v>-1.1222708076108812E-2</v>
      </c>
      <c r="H763" s="13">
        <v>4.0976568611480468E-2</v>
      </c>
      <c r="I763" s="13">
        <v>-2.6936772617686455E-2</v>
      </c>
      <c r="J763" s="13">
        <v>2.9875614571094333E-2</v>
      </c>
      <c r="K763" s="13">
        <v>-2.500273390487695E-2</v>
      </c>
      <c r="L763" s="13">
        <v>-3.9700629030730017E-3</v>
      </c>
      <c r="M763" s="13">
        <v>-3.4189417790722376E-2</v>
      </c>
      <c r="N763" s="13">
        <v>2.9875614571094333E-2</v>
      </c>
      <c r="O763" s="13">
        <v>-6.3876112940848273E-3</v>
      </c>
      <c r="P763" s="13">
        <v>-3.9700629030730017E-3</v>
      </c>
      <c r="Q763" s="13">
        <v>2.8666840375588531E-2</v>
      </c>
      <c r="R763" s="13">
        <v>5.095743563221955E-3</v>
      </c>
      <c r="S763" s="13">
        <v>-3.2980643595216463E-2</v>
      </c>
      <c r="T763" s="13">
        <v>1.053522744299884E-2</v>
      </c>
      <c r="U763" s="13">
        <v>-6.3876112940849383E-3</v>
      </c>
      <c r="V763" s="13">
        <v>2.3831743593564658E-2</v>
      </c>
      <c r="W763" s="13">
        <v>0.46745187334425875</v>
      </c>
      <c r="X763" s="13">
        <v>3.9545808135142302E-2</v>
      </c>
      <c r="Y763" s="13">
        <v>0.18580748579136563</v>
      </c>
      <c r="Z763" s="13">
        <v>-8.9551275944896203E-2</v>
      </c>
      <c r="AA763" s="13">
        <v>-8.2685438514422227E-2</v>
      </c>
      <c r="AB763" s="13">
        <v>2.6249291984576484E-2</v>
      </c>
      <c r="AC763" s="13">
        <v>-0.14660541797277848</v>
      </c>
      <c r="AD763" s="13">
        <v>8.6503387895087158E-4</v>
      </c>
      <c r="AE763" s="13">
        <v>-4.3859611354770234E-2</v>
      </c>
      <c r="AF763" s="13">
        <v>-3.9337996772078609E-3</v>
      </c>
      <c r="AG763" s="149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281</v>
      </c>
      <c r="C764" s="47"/>
      <c r="D764" s="45">
        <v>0.82</v>
      </c>
      <c r="E764" s="45">
        <v>0.79</v>
      </c>
      <c r="F764" s="45">
        <v>0.76</v>
      </c>
      <c r="G764" s="45">
        <v>0.28000000000000003</v>
      </c>
      <c r="H764" s="45">
        <v>0.93</v>
      </c>
      <c r="I764" s="45">
        <v>0.65</v>
      </c>
      <c r="J764" s="45">
        <v>0.67</v>
      </c>
      <c r="K764" s="45">
        <v>0.6</v>
      </c>
      <c r="L764" s="45">
        <v>0.11</v>
      </c>
      <c r="M764" s="45">
        <v>0.81</v>
      </c>
      <c r="N764" s="45">
        <v>0.67</v>
      </c>
      <c r="O764" s="45">
        <v>0.17</v>
      </c>
      <c r="P764" s="45">
        <v>0.11</v>
      </c>
      <c r="Q764" s="45">
        <v>0.65</v>
      </c>
      <c r="R764" s="45">
        <v>0.1</v>
      </c>
      <c r="S764" s="45">
        <v>0.79</v>
      </c>
      <c r="T764" s="45">
        <v>0.22</v>
      </c>
      <c r="U764" s="45">
        <v>0.17</v>
      </c>
      <c r="V764" s="45">
        <v>0.53</v>
      </c>
      <c r="W764" s="45">
        <v>10.85</v>
      </c>
      <c r="X764" s="45">
        <v>0.9</v>
      </c>
      <c r="Y764" s="45">
        <v>4.3</v>
      </c>
      <c r="Z764" s="45">
        <v>2.1</v>
      </c>
      <c r="AA764" s="45">
        <v>1.94</v>
      </c>
      <c r="AB764" s="45">
        <v>0.59</v>
      </c>
      <c r="AC764" s="45">
        <v>3.43</v>
      </c>
      <c r="AD764" s="45">
        <v>0</v>
      </c>
      <c r="AE764" s="45">
        <v>1.04</v>
      </c>
      <c r="AF764" s="45">
        <v>0.11</v>
      </c>
      <c r="AG764" s="149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BM765" s="55"/>
    </row>
    <row r="766" spans="1:65" ht="15">
      <c r="B766" s="8" t="s">
        <v>563</v>
      </c>
      <c r="BM766" s="28" t="s">
        <v>66</v>
      </c>
    </row>
    <row r="767" spans="1:65" ht="15">
      <c r="A767" s="25" t="s">
        <v>6</v>
      </c>
      <c r="B767" s="18" t="s">
        <v>111</v>
      </c>
      <c r="C767" s="15" t="s">
        <v>112</v>
      </c>
      <c r="D767" s="16" t="s">
        <v>229</v>
      </c>
      <c r="E767" s="17" t="s">
        <v>229</v>
      </c>
      <c r="F767" s="17" t="s">
        <v>229</v>
      </c>
      <c r="G767" s="17" t="s">
        <v>229</v>
      </c>
      <c r="H767" s="17" t="s">
        <v>229</v>
      </c>
      <c r="I767" s="17" t="s">
        <v>229</v>
      </c>
      <c r="J767" s="17" t="s">
        <v>229</v>
      </c>
      <c r="K767" s="17" t="s">
        <v>229</v>
      </c>
      <c r="L767" s="17" t="s">
        <v>229</v>
      </c>
      <c r="M767" s="17" t="s">
        <v>229</v>
      </c>
      <c r="N767" s="17" t="s">
        <v>229</v>
      </c>
      <c r="O767" s="17" t="s">
        <v>229</v>
      </c>
      <c r="P767" s="17" t="s">
        <v>229</v>
      </c>
      <c r="Q767" s="17" t="s">
        <v>229</v>
      </c>
      <c r="R767" s="17" t="s">
        <v>229</v>
      </c>
      <c r="S767" s="17" t="s">
        <v>229</v>
      </c>
      <c r="T767" s="17" t="s">
        <v>229</v>
      </c>
      <c r="U767" s="17" t="s">
        <v>229</v>
      </c>
      <c r="V767" s="17" t="s">
        <v>229</v>
      </c>
      <c r="W767" s="17" t="s">
        <v>229</v>
      </c>
      <c r="X767" s="17" t="s">
        <v>229</v>
      </c>
      <c r="Y767" s="17" t="s">
        <v>229</v>
      </c>
      <c r="Z767" s="17" t="s">
        <v>229</v>
      </c>
      <c r="AA767" s="17" t="s">
        <v>229</v>
      </c>
      <c r="AB767" s="17" t="s">
        <v>229</v>
      </c>
      <c r="AC767" s="17" t="s">
        <v>229</v>
      </c>
      <c r="AD767" s="17" t="s">
        <v>229</v>
      </c>
      <c r="AE767" s="17" t="s">
        <v>229</v>
      </c>
      <c r="AF767" s="17" t="s">
        <v>229</v>
      </c>
      <c r="AG767" s="17" t="s">
        <v>229</v>
      </c>
      <c r="AH767" s="149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230</v>
      </c>
      <c r="C768" s="9" t="s">
        <v>230</v>
      </c>
      <c r="D768" s="147" t="s">
        <v>232</v>
      </c>
      <c r="E768" s="148" t="s">
        <v>233</v>
      </c>
      <c r="F768" s="148" t="s">
        <v>234</v>
      </c>
      <c r="G768" s="148" t="s">
        <v>235</v>
      </c>
      <c r="H768" s="148" t="s">
        <v>236</v>
      </c>
      <c r="I768" s="148" t="s">
        <v>237</v>
      </c>
      <c r="J768" s="148" t="s">
        <v>238</v>
      </c>
      <c r="K768" s="148" t="s">
        <v>239</v>
      </c>
      <c r="L768" s="148" t="s">
        <v>240</v>
      </c>
      <c r="M768" s="148" t="s">
        <v>241</v>
      </c>
      <c r="N768" s="148" t="s">
        <v>242</v>
      </c>
      <c r="O768" s="148" t="s">
        <v>243</v>
      </c>
      <c r="P768" s="148" t="s">
        <v>244</v>
      </c>
      <c r="Q768" s="148" t="s">
        <v>246</v>
      </c>
      <c r="R768" s="148" t="s">
        <v>247</v>
      </c>
      <c r="S768" s="148" t="s">
        <v>249</v>
      </c>
      <c r="T768" s="148" t="s">
        <v>250</v>
      </c>
      <c r="U768" s="148" t="s">
        <v>306</v>
      </c>
      <c r="V768" s="148" t="s">
        <v>252</v>
      </c>
      <c r="W768" s="148" t="s">
        <v>253</v>
      </c>
      <c r="X768" s="148" t="s">
        <v>254</v>
      </c>
      <c r="Y768" s="148" t="s">
        <v>257</v>
      </c>
      <c r="Z768" s="148" t="s">
        <v>259</v>
      </c>
      <c r="AA768" s="148" t="s">
        <v>307</v>
      </c>
      <c r="AB768" s="148" t="s">
        <v>261</v>
      </c>
      <c r="AC768" s="148" t="s">
        <v>262</v>
      </c>
      <c r="AD768" s="148" t="s">
        <v>263</v>
      </c>
      <c r="AE768" s="148" t="s">
        <v>267</v>
      </c>
      <c r="AF768" s="148" t="s">
        <v>268</v>
      </c>
      <c r="AG768" s="148" t="s">
        <v>269</v>
      </c>
      <c r="AH768" s="149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308</v>
      </c>
      <c r="E769" s="11" t="s">
        <v>309</v>
      </c>
      <c r="F769" s="11" t="s">
        <v>309</v>
      </c>
      <c r="G769" s="11" t="s">
        <v>308</v>
      </c>
      <c r="H769" s="11" t="s">
        <v>115</v>
      </c>
      <c r="I769" s="11" t="s">
        <v>309</v>
      </c>
      <c r="J769" s="11" t="s">
        <v>115</v>
      </c>
      <c r="K769" s="11" t="s">
        <v>308</v>
      </c>
      <c r="L769" s="11" t="s">
        <v>309</v>
      </c>
      <c r="M769" s="11" t="s">
        <v>309</v>
      </c>
      <c r="N769" s="11" t="s">
        <v>309</v>
      </c>
      <c r="O769" s="11" t="s">
        <v>309</v>
      </c>
      <c r="P769" s="11" t="s">
        <v>309</v>
      </c>
      <c r="Q769" s="11" t="s">
        <v>309</v>
      </c>
      <c r="R769" s="11" t="s">
        <v>308</v>
      </c>
      <c r="S769" s="11" t="s">
        <v>308</v>
      </c>
      <c r="T769" s="11" t="s">
        <v>309</v>
      </c>
      <c r="U769" s="11" t="s">
        <v>309</v>
      </c>
      <c r="V769" s="11" t="s">
        <v>115</v>
      </c>
      <c r="W769" s="11" t="s">
        <v>115</v>
      </c>
      <c r="X769" s="11" t="s">
        <v>308</v>
      </c>
      <c r="Y769" s="11" t="s">
        <v>308</v>
      </c>
      <c r="Z769" s="11" t="s">
        <v>115</v>
      </c>
      <c r="AA769" s="11" t="s">
        <v>308</v>
      </c>
      <c r="AB769" s="11" t="s">
        <v>308</v>
      </c>
      <c r="AC769" s="11" t="s">
        <v>308</v>
      </c>
      <c r="AD769" s="11" t="s">
        <v>115</v>
      </c>
      <c r="AE769" s="11" t="s">
        <v>308</v>
      </c>
      <c r="AF769" s="11" t="s">
        <v>308</v>
      </c>
      <c r="AG769" s="11" t="s">
        <v>308</v>
      </c>
      <c r="AH769" s="149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0</v>
      </c>
    </row>
    <row r="770" spans="1:65">
      <c r="A770" s="30"/>
      <c r="B770" s="19"/>
      <c r="C770" s="9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149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0</v>
      </c>
    </row>
    <row r="771" spans="1:65">
      <c r="A771" s="30"/>
      <c r="B771" s="18">
        <v>1</v>
      </c>
      <c r="C771" s="14">
        <v>1</v>
      </c>
      <c r="D771" s="212">
        <v>109</v>
      </c>
      <c r="E771" s="212">
        <v>115.3</v>
      </c>
      <c r="F771" s="213">
        <v>106.13</v>
      </c>
      <c r="G771" s="212">
        <v>110.81</v>
      </c>
      <c r="H771" s="212">
        <v>114.46742747125913</v>
      </c>
      <c r="I771" s="214">
        <v>49.7</v>
      </c>
      <c r="J771" s="212">
        <v>103</v>
      </c>
      <c r="K771" s="212">
        <v>105</v>
      </c>
      <c r="L771" s="212">
        <v>120</v>
      </c>
      <c r="M771" s="212">
        <v>119.5</v>
      </c>
      <c r="N771" s="212">
        <v>119.5</v>
      </c>
      <c r="O771" s="212">
        <v>115</v>
      </c>
      <c r="P771" s="212">
        <v>116</v>
      </c>
      <c r="Q771" s="213">
        <v>105.06</v>
      </c>
      <c r="R771" s="212">
        <v>113</v>
      </c>
      <c r="S771" s="212">
        <v>110.5</v>
      </c>
      <c r="T771" s="212">
        <v>109.8</v>
      </c>
      <c r="U771" s="214">
        <v>131</v>
      </c>
      <c r="V771" s="212">
        <v>113</v>
      </c>
      <c r="W771" s="212">
        <v>113.2794</v>
      </c>
      <c r="X771" s="214">
        <v>100.18</v>
      </c>
      <c r="Y771" s="212">
        <v>105.51899772754905</v>
      </c>
      <c r="Z771" s="212">
        <v>109.99999999999999</v>
      </c>
      <c r="AA771" s="214">
        <v>107.297826016453</v>
      </c>
      <c r="AB771" s="212">
        <v>113.8</v>
      </c>
      <c r="AC771" s="212">
        <v>110.67</v>
      </c>
      <c r="AD771" s="214">
        <v>96</v>
      </c>
      <c r="AE771" s="212">
        <v>115</v>
      </c>
      <c r="AF771" s="212">
        <v>117.79</v>
      </c>
      <c r="AG771" s="212">
        <v>117.29</v>
      </c>
      <c r="AH771" s="215"/>
      <c r="AI771" s="216"/>
      <c r="AJ771" s="216"/>
      <c r="AK771" s="216"/>
      <c r="AL771" s="216"/>
      <c r="AM771" s="216"/>
      <c r="AN771" s="216"/>
      <c r="AO771" s="216"/>
      <c r="AP771" s="216"/>
      <c r="AQ771" s="216"/>
      <c r="AR771" s="216"/>
      <c r="AS771" s="216"/>
      <c r="AT771" s="216"/>
      <c r="AU771" s="216"/>
      <c r="AV771" s="216"/>
      <c r="AW771" s="216"/>
      <c r="AX771" s="216"/>
      <c r="AY771" s="216"/>
      <c r="AZ771" s="216"/>
      <c r="BA771" s="216"/>
      <c r="BB771" s="216"/>
      <c r="BC771" s="216"/>
      <c r="BD771" s="216"/>
      <c r="BE771" s="216"/>
      <c r="BF771" s="216"/>
      <c r="BG771" s="216"/>
      <c r="BH771" s="216"/>
      <c r="BI771" s="216"/>
      <c r="BJ771" s="216"/>
      <c r="BK771" s="216"/>
      <c r="BL771" s="216"/>
      <c r="BM771" s="217">
        <v>1</v>
      </c>
    </row>
    <row r="772" spans="1:65">
      <c r="A772" s="30"/>
      <c r="B772" s="19">
        <v>1</v>
      </c>
      <c r="C772" s="9">
        <v>2</v>
      </c>
      <c r="D772" s="218">
        <v>110</v>
      </c>
      <c r="E772" s="218">
        <v>116.1</v>
      </c>
      <c r="F772" s="219">
        <v>130.94999999999999</v>
      </c>
      <c r="G772" s="218">
        <v>110.17</v>
      </c>
      <c r="H772" s="218">
        <v>112.67614242868621</v>
      </c>
      <c r="I772" s="219">
        <v>51.5</v>
      </c>
      <c r="J772" s="220">
        <v>98</v>
      </c>
      <c r="K772" s="218">
        <v>108</v>
      </c>
      <c r="L772" s="218">
        <v>117.5</v>
      </c>
      <c r="M772" s="218">
        <v>121</v>
      </c>
      <c r="N772" s="218">
        <v>120</v>
      </c>
      <c r="O772" s="218">
        <v>113.5</v>
      </c>
      <c r="P772" s="218">
        <v>114</v>
      </c>
      <c r="Q772" s="218">
        <v>112.08</v>
      </c>
      <c r="R772" s="218">
        <v>114</v>
      </c>
      <c r="S772" s="218">
        <v>104.8</v>
      </c>
      <c r="T772" s="218">
        <v>116.8</v>
      </c>
      <c r="U772" s="219">
        <v>128</v>
      </c>
      <c r="V772" s="218">
        <v>114</v>
      </c>
      <c r="W772" s="218">
        <v>112.5168</v>
      </c>
      <c r="X772" s="220">
        <v>90.28</v>
      </c>
      <c r="Y772" s="218">
        <v>104.13088760101705</v>
      </c>
      <c r="Z772" s="218">
        <v>109</v>
      </c>
      <c r="AA772" s="219">
        <v>104.23011523109</v>
      </c>
      <c r="AB772" s="218">
        <v>114.15</v>
      </c>
      <c r="AC772" s="218">
        <v>113.42</v>
      </c>
      <c r="AD772" s="219">
        <v>94</v>
      </c>
      <c r="AE772" s="218">
        <v>112</v>
      </c>
      <c r="AF772" s="218">
        <v>113.57</v>
      </c>
      <c r="AG772" s="218">
        <v>116.35</v>
      </c>
      <c r="AH772" s="215"/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6"/>
      <c r="AT772" s="216"/>
      <c r="AU772" s="216"/>
      <c r="AV772" s="216"/>
      <c r="AW772" s="216"/>
      <c r="AX772" s="216"/>
      <c r="AY772" s="216"/>
      <c r="AZ772" s="216"/>
      <c r="BA772" s="216"/>
      <c r="BB772" s="216"/>
      <c r="BC772" s="216"/>
      <c r="BD772" s="216"/>
      <c r="BE772" s="216"/>
      <c r="BF772" s="216"/>
      <c r="BG772" s="216"/>
      <c r="BH772" s="216"/>
      <c r="BI772" s="216"/>
      <c r="BJ772" s="216"/>
      <c r="BK772" s="216"/>
      <c r="BL772" s="216"/>
      <c r="BM772" s="217">
        <v>30</v>
      </c>
    </row>
    <row r="773" spans="1:65">
      <c r="A773" s="30"/>
      <c r="B773" s="19">
        <v>1</v>
      </c>
      <c r="C773" s="9">
        <v>3</v>
      </c>
      <c r="D773" s="218">
        <v>111</v>
      </c>
      <c r="E773" s="218">
        <v>113.9</v>
      </c>
      <c r="F773" s="219">
        <v>129.96</v>
      </c>
      <c r="G773" s="218">
        <v>111.09</v>
      </c>
      <c r="H773" s="218">
        <v>113.25653743911994</v>
      </c>
      <c r="I773" s="219">
        <v>30.4</v>
      </c>
      <c r="J773" s="218">
        <v>105</v>
      </c>
      <c r="K773" s="218">
        <v>108</v>
      </c>
      <c r="L773" s="218">
        <v>118.5</v>
      </c>
      <c r="M773" s="218">
        <v>117.5</v>
      </c>
      <c r="N773" s="218">
        <v>119.5</v>
      </c>
      <c r="O773" s="218">
        <v>114</v>
      </c>
      <c r="P773" s="218">
        <v>121</v>
      </c>
      <c r="Q773" s="218">
        <v>112.55</v>
      </c>
      <c r="R773" s="218">
        <v>112</v>
      </c>
      <c r="S773" s="218">
        <v>107.8</v>
      </c>
      <c r="T773" s="218">
        <v>112</v>
      </c>
      <c r="U773" s="219">
        <v>128</v>
      </c>
      <c r="V773" s="218">
        <v>114</v>
      </c>
      <c r="W773" s="218">
        <v>115.1258</v>
      </c>
      <c r="X773" s="219">
        <v>100.28</v>
      </c>
      <c r="Y773" s="218">
        <v>107.69549470638881</v>
      </c>
      <c r="Z773" s="218">
        <v>105</v>
      </c>
      <c r="AA773" s="219">
        <v>108.39716032038899</v>
      </c>
      <c r="AB773" s="218">
        <v>115.25</v>
      </c>
      <c r="AC773" s="218">
        <v>113.03</v>
      </c>
      <c r="AD773" s="219">
        <v>92</v>
      </c>
      <c r="AE773" s="218">
        <v>112</v>
      </c>
      <c r="AF773" s="218">
        <v>112.04</v>
      </c>
      <c r="AG773" s="218">
        <v>113.53</v>
      </c>
      <c r="AH773" s="215"/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6"/>
      <c r="AT773" s="216"/>
      <c r="AU773" s="216"/>
      <c r="AV773" s="216"/>
      <c r="AW773" s="216"/>
      <c r="AX773" s="216"/>
      <c r="AY773" s="216"/>
      <c r="AZ773" s="216"/>
      <c r="BA773" s="216"/>
      <c r="BB773" s="216"/>
      <c r="BC773" s="216"/>
      <c r="BD773" s="216"/>
      <c r="BE773" s="216"/>
      <c r="BF773" s="216"/>
      <c r="BG773" s="216"/>
      <c r="BH773" s="216"/>
      <c r="BI773" s="216"/>
      <c r="BJ773" s="216"/>
      <c r="BK773" s="216"/>
      <c r="BL773" s="216"/>
      <c r="BM773" s="217">
        <v>16</v>
      </c>
    </row>
    <row r="774" spans="1:65">
      <c r="A774" s="30"/>
      <c r="B774" s="19">
        <v>1</v>
      </c>
      <c r="C774" s="9">
        <v>4</v>
      </c>
      <c r="D774" s="218">
        <v>108</v>
      </c>
      <c r="E774" s="218">
        <v>120</v>
      </c>
      <c r="F774" s="219">
        <v>132.24</v>
      </c>
      <c r="G774" s="218">
        <v>116.86</v>
      </c>
      <c r="H774" s="218">
        <v>114.83580835539493</v>
      </c>
      <c r="I774" s="219">
        <v>20.7</v>
      </c>
      <c r="J774" s="218">
        <v>110</v>
      </c>
      <c r="K774" s="218">
        <v>108</v>
      </c>
      <c r="L774" s="218">
        <v>120.5</v>
      </c>
      <c r="M774" s="218">
        <v>115.5</v>
      </c>
      <c r="N774" s="218">
        <v>116</v>
      </c>
      <c r="O774" s="218">
        <v>115.5</v>
      </c>
      <c r="P774" s="218">
        <v>112.5</v>
      </c>
      <c r="Q774" s="218">
        <v>111.39</v>
      </c>
      <c r="R774" s="218">
        <v>114</v>
      </c>
      <c r="S774" s="218">
        <v>108.4</v>
      </c>
      <c r="T774" s="218">
        <v>113</v>
      </c>
      <c r="U774" s="219">
        <v>130</v>
      </c>
      <c r="V774" s="218">
        <v>114</v>
      </c>
      <c r="W774" s="218">
        <v>115.76049999999999</v>
      </c>
      <c r="X774" s="219">
        <v>96.08</v>
      </c>
      <c r="Y774" s="218">
        <v>104.31807445450137</v>
      </c>
      <c r="Z774" s="218">
        <v>108.00000000000001</v>
      </c>
      <c r="AA774" s="219">
        <v>95.850567109518991</v>
      </c>
      <c r="AB774" s="218">
        <v>117.75</v>
      </c>
      <c r="AC774" s="218">
        <v>112.1</v>
      </c>
      <c r="AD774" s="219">
        <v>94</v>
      </c>
      <c r="AE774" s="218">
        <v>111</v>
      </c>
      <c r="AF774" s="218">
        <v>112.45</v>
      </c>
      <c r="AG774" s="218">
        <v>112.86</v>
      </c>
      <c r="AH774" s="215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  <c r="BI774" s="216"/>
      <c r="BJ774" s="216"/>
      <c r="BK774" s="216"/>
      <c r="BL774" s="216"/>
      <c r="BM774" s="217">
        <v>113.13965948464759</v>
      </c>
    </row>
    <row r="775" spans="1:65">
      <c r="A775" s="30"/>
      <c r="B775" s="19">
        <v>1</v>
      </c>
      <c r="C775" s="9">
        <v>5</v>
      </c>
      <c r="D775" s="218">
        <v>113</v>
      </c>
      <c r="E775" s="218">
        <v>111.7</v>
      </c>
      <c r="F775" s="219">
        <v>124.73</v>
      </c>
      <c r="G775" s="218">
        <v>112.78</v>
      </c>
      <c r="H775" s="218">
        <v>112.47483456060193</v>
      </c>
      <c r="I775" s="219">
        <v>20.5</v>
      </c>
      <c r="J775" s="218">
        <v>107</v>
      </c>
      <c r="K775" s="220">
        <v>104</v>
      </c>
      <c r="L775" s="218">
        <v>119</v>
      </c>
      <c r="M775" s="218">
        <v>114.5</v>
      </c>
      <c r="N775" s="218">
        <v>117</v>
      </c>
      <c r="O775" s="218">
        <v>118.5</v>
      </c>
      <c r="P775" s="218">
        <v>119.5</v>
      </c>
      <c r="Q775" s="218">
        <v>112.23</v>
      </c>
      <c r="R775" s="218">
        <v>114</v>
      </c>
      <c r="S775" s="218">
        <v>113.3</v>
      </c>
      <c r="T775" s="218">
        <v>116</v>
      </c>
      <c r="U775" s="219">
        <v>128</v>
      </c>
      <c r="V775" s="218">
        <v>114</v>
      </c>
      <c r="W775" s="218">
        <v>114.16670000000001</v>
      </c>
      <c r="X775" s="219">
        <v>98.61</v>
      </c>
      <c r="Y775" s="218">
        <v>106.09590499242228</v>
      </c>
      <c r="Z775" s="218">
        <v>112</v>
      </c>
      <c r="AA775" s="219">
        <v>100.731800222411</v>
      </c>
      <c r="AB775" s="218">
        <v>109.65</v>
      </c>
      <c r="AC775" s="218">
        <v>115.52</v>
      </c>
      <c r="AD775" s="219">
        <v>94</v>
      </c>
      <c r="AE775" s="218">
        <v>116</v>
      </c>
      <c r="AF775" s="218">
        <v>113.03</v>
      </c>
      <c r="AG775" s="218">
        <v>113.25</v>
      </c>
      <c r="AH775" s="215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  <c r="BI775" s="216"/>
      <c r="BJ775" s="216"/>
      <c r="BK775" s="216"/>
      <c r="BL775" s="216"/>
      <c r="BM775" s="217">
        <v>55</v>
      </c>
    </row>
    <row r="776" spans="1:65">
      <c r="A776" s="30"/>
      <c r="B776" s="19">
        <v>1</v>
      </c>
      <c r="C776" s="9">
        <v>6</v>
      </c>
      <c r="D776" s="218">
        <v>113</v>
      </c>
      <c r="E776" s="218">
        <v>116.7</v>
      </c>
      <c r="F776" s="219">
        <v>126.45000000000002</v>
      </c>
      <c r="G776" s="218">
        <v>117.51</v>
      </c>
      <c r="H776" s="218">
        <v>114.45099883157394</v>
      </c>
      <c r="I776" s="219">
        <v>21</v>
      </c>
      <c r="J776" s="218">
        <v>110</v>
      </c>
      <c r="K776" s="218">
        <v>108</v>
      </c>
      <c r="L776" s="218">
        <v>121.5</v>
      </c>
      <c r="M776" s="218">
        <v>116</v>
      </c>
      <c r="N776" s="218">
        <v>116</v>
      </c>
      <c r="O776" s="218">
        <v>116</v>
      </c>
      <c r="P776" s="218">
        <v>113</v>
      </c>
      <c r="Q776" s="218">
        <v>114.15</v>
      </c>
      <c r="R776" s="218">
        <v>114</v>
      </c>
      <c r="S776" s="218">
        <v>113.7</v>
      </c>
      <c r="T776" s="218">
        <v>111.6</v>
      </c>
      <c r="U776" s="219">
        <v>130</v>
      </c>
      <c r="V776" s="218">
        <v>113</v>
      </c>
      <c r="W776" s="218">
        <v>114.00700000000001</v>
      </c>
      <c r="X776" s="219">
        <v>98.23</v>
      </c>
      <c r="Y776" s="218">
        <v>107.03365722073777</v>
      </c>
      <c r="Z776" s="218">
        <v>114</v>
      </c>
      <c r="AA776" s="219">
        <v>99.098394566578989</v>
      </c>
      <c r="AB776" s="218">
        <v>115.5</v>
      </c>
      <c r="AC776" s="218">
        <v>115.69</v>
      </c>
      <c r="AD776" s="219">
        <v>94</v>
      </c>
      <c r="AE776" s="218">
        <v>113</v>
      </c>
      <c r="AF776" s="218">
        <v>113.7</v>
      </c>
      <c r="AG776" s="218">
        <v>114.51</v>
      </c>
      <c r="AH776" s="215"/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6"/>
      <c r="AT776" s="216"/>
      <c r="AU776" s="216"/>
      <c r="AV776" s="216"/>
      <c r="AW776" s="216"/>
      <c r="AX776" s="216"/>
      <c r="AY776" s="216"/>
      <c r="AZ776" s="216"/>
      <c r="BA776" s="216"/>
      <c r="BB776" s="216"/>
      <c r="BC776" s="216"/>
      <c r="BD776" s="216"/>
      <c r="BE776" s="216"/>
      <c r="BF776" s="216"/>
      <c r="BG776" s="216"/>
      <c r="BH776" s="216"/>
      <c r="BI776" s="216"/>
      <c r="BJ776" s="216"/>
      <c r="BK776" s="216"/>
      <c r="BL776" s="216"/>
      <c r="BM776" s="221"/>
    </row>
    <row r="777" spans="1:65">
      <c r="A777" s="30"/>
      <c r="B777" s="20" t="s">
        <v>277</v>
      </c>
      <c r="C777" s="12"/>
      <c r="D777" s="222">
        <v>110.66666666666667</v>
      </c>
      <c r="E777" s="222">
        <v>115.61666666666667</v>
      </c>
      <c r="F777" s="222">
        <v>125.07666666666667</v>
      </c>
      <c r="G777" s="222">
        <v>113.20333333333333</v>
      </c>
      <c r="H777" s="222">
        <v>113.69362484777268</v>
      </c>
      <c r="I777" s="222">
        <v>32.299999999999997</v>
      </c>
      <c r="J777" s="222">
        <v>105.5</v>
      </c>
      <c r="K777" s="222">
        <v>106.83333333333333</v>
      </c>
      <c r="L777" s="222">
        <v>119.5</v>
      </c>
      <c r="M777" s="222">
        <v>117.33333333333333</v>
      </c>
      <c r="N777" s="222">
        <v>118</v>
      </c>
      <c r="O777" s="222">
        <v>115.41666666666667</v>
      </c>
      <c r="P777" s="222">
        <v>116</v>
      </c>
      <c r="Q777" s="222">
        <v>111.24333333333333</v>
      </c>
      <c r="R777" s="222">
        <v>113.5</v>
      </c>
      <c r="S777" s="222">
        <v>109.75</v>
      </c>
      <c r="T777" s="222">
        <v>113.2</v>
      </c>
      <c r="U777" s="222">
        <v>129.16666666666666</v>
      </c>
      <c r="V777" s="222">
        <v>113.66666666666667</v>
      </c>
      <c r="W777" s="222">
        <v>114.14269999999999</v>
      </c>
      <c r="X777" s="222">
        <v>97.276666666666657</v>
      </c>
      <c r="Y777" s="222">
        <v>105.79883611710272</v>
      </c>
      <c r="Z777" s="222">
        <v>109.66666666666667</v>
      </c>
      <c r="AA777" s="222">
        <v>102.60097724440682</v>
      </c>
      <c r="AB777" s="222">
        <v>114.35000000000001</v>
      </c>
      <c r="AC777" s="222">
        <v>113.40500000000002</v>
      </c>
      <c r="AD777" s="222">
        <v>94</v>
      </c>
      <c r="AE777" s="222">
        <v>113.16666666666667</v>
      </c>
      <c r="AF777" s="222">
        <v>113.76333333333334</v>
      </c>
      <c r="AG777" s="222">
        <v>114.63166666666666</v>
      </c>
      <c r="AH777" s="215"/>
      <c r="AI777" s="216"/>
      <c r="AJ777" s="216"/>
      <c r="AK777" s="216"/>
      <c r="AL777" s="216"/>
      <c r="AM777" s="216"/>
      <c r="AN777" s="216"/>
      <c r="AO777" s="216"/>
      <c r="AP777" s="216"/>
      <c r="AQ777" s="216"/>
      <c r="AR777" s="216"/>
      <c r="AS777" s="216"/>
      <c r="AT777" s="216"/>
      <c r="AU777" s="216"/>
      <c r="AV777" s="216"/>
      <c r="AW777" s="216"/>
      <c r="AX777" s="216"/>
      <c r="AY777" s="216"/>
      <c r="AZ777" s="216"/>
      <c r="BA777" s="216"/>
      <c r="BB777" s="216"/>
      <c r="BC777" s="216"/>
      <c r="BD777" s="216"/>
      <c r="BE777" s="216"/>
      <c r="BF777" s="216"/>
      <c r="BG777" s="216"/>
      <c r="BH777" s="216"/>
      <c r="BI777" s="216"/>
      <c r="BJ777" s="216"/>
      <c r="BK777" s="216"/>
      <c r="BL777" s="216"/>
      <c r="BM777" s="221"/>
    </row>
    <row r="778" spans="1:65">
      <c r="A778" s="30"/>
      <c r="B778" s="3" t="s">
        <v>278</v>
      </c>
      <c r="C778" s="29"/>
      <c r="D778" s="218">
        <v>110.5</v>
      </c>
      <c r="E778" s="218">
        <v>115.69999999999999</v>
      </c>
      <c r="F778" s="218">
        <v>128.20500000000001</v>
      </c>
      <c r="G778" s="218">
        <v>111.935</v>
      </c>
      <c r="H778" s="218">
        <v>113.85376813534694</v>
      </c>
      <c r="I778" s="218">
        <v>25.7</v>
      </c>
      <c r="J778" s="218">
        <v>106</v>
      </c>
      <c r="K778" s="218">
        <v>108</v>
      </c>
      <c r="L778" s="218">
        <v>119.5</v>
      </c>
      <c r="M778" s="218">
        <v>116.75</v>
      </c>
      <c r="N778" s="218">
        <v>118.25</v>
      </c>
      <c r="O778" s="218">
        <v>115.25</v>
      </c>
      <c r="P778" s="218">
        <v>115</v>
      </c>
      <c r="Q778" s="218">
        <v>112.155</v>
      </c>
      <c r="R778" s="218">
        <v>114</v>
      </c>
      <c r="S778" s="218">
        <v>109.45</v>
      </c>
      <c r="T778" s="218">
        <v>112.5</v>
      </c>
      <c r="U778" s="218">
        <v>129</v>
      </c>
      <c r="V778" s="218">
        <v>114</v>
      </c>
      <c r="W778" s="218">
        <v>114.08685</v>
      </c>
      <c r="X778" s="218">
        <v>98.42</v>
      </c>
      <c r="Y778" s="218">
        <v>105.80745135998566</v>
      </c>
      <c r="Z778" s="218">
        <v>109.5</v>
      </c>
      <c r="AA778" s="218">
        <v>102.48095772675049</v>
      </c>
      <c r="AB778" s="218">
        <v>114.7</v>
      </c>
      <c r="AC778" s="218">
        <v>113.22499999999999</v>
      </c>
      <c r="AD778" s="218">
        <v>94</v>
      </c>
      <c r="AE778" s="218">
        <v>112.5</v>
      </c>
      <c r="AF778" s="218">
        <v>113.3</v>
      </c>
      <c r="AG778" s="218">
        <v>114.02000000000001</v>
      </c>
      <c r="AH778" s="215"/>
      <c r="AI778" s="216"/>
      <c r="AJ778" s="216"/>
      <c r="AK778" s="216"/>
      <c r="AL778" s="216"/>
      <c r="AM778" s="216"/>
      <c r="AN778" s="216"/>
      <c r="AO778" s="216"/>
      <c r="AP778" s="216"/>
      <c r="AQ778" s="216"/>
      <c r="AR778" s="216"/>
      <c r="AS778" s="216"/>
      <c r="AT778" s="216"/>
      <c r="AU778" s="216"/>
      <c r="AV778" s="216"/>
      <c r="AW778" s="216"/>
      <c r="AX778" s="216"/>
      <c r="AY778" s="216"/>
      <c r="AZ778" s="216"/>
      <c r="BA778" s="216"/>
      <c r="BB778" s="216"/>
      <c r="BC778" s="216"/>
      <c r="BD778" s="216"/>
      <c r="BE778" s="216"/>
      <c r="BF778" s="216"/>
      <c r="BG778" s="216"/>
      <c r="BH778" s="216"/>
      <c r="BI778" s="216"/>
      <c r="BJ778" s="216"/>
      <c r="BK778" s="216"/>
      <c r="BL778" s="216"/>
      <c r="BM778" s="221"/>
    </row>
    <row r="779" spans="1:65">
      <c r="A779" s="30"/>
      <c r="B779" s="3" t="s">
        <v>279</v>
      </c>
      <c r="C779" s="29"/>
      <c r="D779" s="218">
        <v>2.0655911179772888</v>
      </c>
      <c r="E779" s="218">
        <v>2.7931463740138396</v>
      </c>
      <c r="F779" s="218">
        <v>9.7019455093639202</v>
      </c>
      <c r="G779" s="218">
        <v>3.2091473426233748</v>
      </c>
      <c r="H779" s="218">
        <v>1.0186986459785206</v>
      </c>
      <c r="I779" s="218">
        <v>14.673104647619745</v>
      </c>
      <c r="J779" s="218">
        <v>4.5934736311423405</v>
      </c>
      <c r="K779" s="218">
        <v>1.8348478592697179</v>
      </c>
      <c r="L779" s="218">
        <v>1.4491376746189439</v>
      </c>
      <c r="M779" s="218">
        <v>2.503331114069145</v>
      </c>
      <c r="N779" s="218">
        <v>1.8708286933869707</v>
      </c>
      <c r="O779" s="218">
        <v>1.7724747294860559</v>
      </c>
      <c r="P779" s="218">
        <v>3.5355339059327378</v>
      </c>
      <c r="Q779" s="218">
        <v>3.1649560291837657</v>
      </c>
      <c r="R779" s="218">
        <v>0.83666002653407556</v>
      </c>
      <c r="S779" s="218">
        <v>3.4320547781176227</v>
      </c>
      <c r="T779" s="218">
        <v>2.698147512646409</v>
      </c>
      <c r="U779" s="218">
        <v>1.3291601358251257</v>
      </c>
      <c r="V779" s="218">
        <v>0.5163977794943222</v>
      </c>
      <c r="W779" s="218">
        <v>1.1825050223994797</v>
      </c>
      <c r="X779" s="218">
        <v>3.7555647600150199</v>
      </c>
      <c r="Y779" s="218">
        <v>1.4327151675744279</v>
      </c>
      <c r="Z779" s="218">
        <v>3.1411250638372636</v>
      </c>
      <c r="AA779" s="218">
        <v>4.8916288158690264</v>
      </c>
      <c r="AB779" s="218">
        <v>2.6879360111431208</v>
      </c>
      <c r="AC779" s="218">
        <v>1.9503102317323764</v>
      </c>
      <c r="AD779" s="218">
        <v>1.2649110640673518</v>
      </c>
      <c r="AE779" s="218">
        <v>1.9407902170679516</v>
      </c>
      <c r="AF779" s="218">
        <v>2.0730621473237778</v>
      </c>
      <c r="AG779" s="218">
        <v>1.8053079146413413</v>
      </c>
      <c r="AH779" s="215"/>
      <c r="AI779" s="216"/>
      <c r="AJ779" s="216"/>
      <c r="AK779" s="216"/>
      <c r="AL779" s="216"/>
      <c r="AM779" s="216"/>
      <c r="AN779" s="216"/>
      <c r="AO779" s="216"/>
      <c r="AP779" s="216"/>
      <c r="AQ779" s="216"/>
      <c r="AR779" s="216"/>
      <c r="AS779" s="216"/>
      <c r="AT779" s="216"/>
      <c r="AU779" s="216"/>
      <c r="AV779" s="216"/>
      <c r="AW779" s="216"/>
      <c r="AX779" s="216"/>
      <c r="AY779" s="216"/>
      <c r="AZ779" s="216"/>
      <c r="BA779" s="216"/>
      <c r="BB779" s="216"/>
      <c r="BC779" s="216"/>
      <c r="BD779" s="216"/>
      <c r="BE779" s="216"/>
      <c r="BF779" s="216"/>
      <c r="BG779" s="216"/>
      <c r="BH779" s="216"/>
      <c r="BI779" s="216"/>
      <c r="BJ779" s="216"/>
      <c r="BK779" s="216"/>
      <c r="BL779" s="216"/>
      <c r="BM779" s="221"/>
    </row>
    <row r="780" spans="1:65">
      <c r="A780" s="30"/>
      <c r="B780" s="3" t="s">
        <v>86</v>
      </c>
      <c r="C780" s="29"/>
      <c r="D780" s="13">
        <v>1.866497998172249E-2</v>
      </c>
      <c r="E780" s="13">
        <v>2.415868277941911E-2</v>
      </c>
      <c r="F780" s="13">
        <v>7.7567989041632493E-2</v>
      </c>
      <c r="G780" s="13">
        <v>2.8348523388210371E-2</v>
      </c>
      <c r="H780" s="13">
        <v>8.9600331359166556E-3</v>
      </c>
      <c r="I780" s="13">
        <v>0.45427568568482185</v>
      </c>
      <c r="J780" s="13">
        <v>4.3540034418410811E-2</v>
      </c>
      <c r="K780" s="13">
        <v>1.7174862957282853E-2</v>
      </c>
      <c r="L780" s="13">
        <v>1.2126675101413758E-2</v>
      </c>
      <c r="M780" s="13">
        <v>2.1335208358543849E-2</v>
      </c>
      <c r="N780" s="13">
        <v>1.5854480452431954E-2</v>
      </c>
      <c r="O780" s="13">
        <v>1.535718177172034E-2</v>
      </c>
      <c r="P780" s="13">
        <v>3.0478740568385669E-2</v>
      </c>
      <c r="Q780" s="13">
        <v>2.8450747872685398E-2</v>
      </c>
      <c r="R780" s="13">
        <v>7.3714539782737936E-3</v>
      </c>
      <c r="S780" s="13">
        <v>3.1271569732279021E-2</v>
      </c>
      <c r="T780" s="13">
        <v>2.3835225376735061E-2</v>
      </c>
      <c r="U780" s="13">
        <v>1.0290272019291297E-2</v>
      </c>
      <c r="V780" s="13">
        <v>4.5430889691582595E-3</v>
      </c>
      <c r="W780" s="13">
        <v>1.0359883044640436E-2</v>
      </c>
      <c r="X780" s="13">
        <v>3.8607046157163628E-2</v>
      </c>
      <c r="Y780" s="13">
        <v>1.3541880233811237E-2</v>
      </c>
      <c r="Z780" s="13">
        <v>2.8642477785750124E-2</v>
      </c>
      <c r="AA780" s="13">
        <v>4.7676240005167091E-2</v>
      </c>
      <c r="AB780" s="13">
        <v>2.3506217849961701E-2</v>
      </c>
      <c r="AC780" s="13">
        <v>1.719774464734691E-2</v>
      </c>
      <c r="AD780" s="13">
        <v>1.3456500681567571E-2</v>
      </c>
      <c r="AE780" s="13">
        <v>1.7149839915180719E-2</v>
      </c>
      <c r="AF780" s="13">
        <v>1.8222586193475734E-2</v>
      </c>
      <c r="AG780" s="13">
        <v>1.5748771409657088E-2</v>
      </c>
      <c r="AH780" s="149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280</v>
      </c>
      <c r="C781" s="29"/>
      <c r="D781" s="13">
        <v>-2.185787750507151E-2</v>
      </c>
      <c r="E781" s="13">
        <v>2.1893358998090306E-2</v>
      </c>
      <c r="F781" s="13">
        <v>0.10550683320413268</v>
      </c>
      <c r="G781" s="13">
        <v>5.6278982079116524E-4</v>
      </c>
      <c r="H781" s="13">
        <v>4.8962968922516836E-3</v>
      </c>
      <c r="I781" s="13">
        <v>-0.71451213352482368</v>
      </c>
      <c r="J781" s="13">
        <v>-6.7524151296250445E-2</v>
      </c>
      <c r="K781" s="13">
        <v>-5.5739306446913939E-2</v>
      </c>
      <c r="L781" s="13">
        <v>5.6216719621782651E-2</v>
      </c>
      <c r="M781" s="13">
        <v>3.7066346741610801E-2</v>
      </c>
      <c r="N781" s="13">
        <v>4.2958769166279165E-2</v>
      </c>
      <c r="O781" s="13">
        <v>2.0125632270689753E-2</v>
      </c>
      <c r="P781" s="13">
        <v>2.5281501892274516E-2</v>
      </c>
      <c r="Q781" s="13">
        <v>-1.676093210773355E-2</v>
      </c>
      <c r="R781" s="13">
        <v>3.184917799768483E-3</v>
      </c>
      <c r="S781" s="13">
        <v>-2.9959958338990345E-2</v>
      </c>
      <c r="T781" s="13">
        <v>5.3332770866787449E-4</v>
      </c>
      <c r="U781" s="13">
        <v>0.14165684477947216</v>
      </c>
      <c r="V781" s="13">
        <v>4.6580234059356851E-3</v>
      </c>
      <c r="W781" s="13">
        <v>8.8655076382697651E-3</v>
      </c>
      <c r="X781" s="13">
        <v>-0.1402071819045333</v>
      </c>
      <c r="Y781" s="13">
        <v>-6.4882848339675059E-2</v>
      </c>
      <c r="Z781" s="13">
        <v>-3.0696511142073835E-2</v>
      </c>
      <c r="AA781" s="13">
        <v>-9.3147551338271573E-2</v>
      </c>
      <c r="AB781" s="13">
        <v>1.0697756391220725E-2</v>
      </c>
      <c r="AC781" s="13">
        <v>2.3452476042533643E-3</v>
      </c>
      <c r="AD781" s="13">
        <v>-0.16916843812177762</v>
      </c>
      <c r="AE781" s="13">
        <v>2.3870658743452289E-4</v>
      </c>
      <c r="AF781" s="13">
        <v>5.5124246575124491E-3</v>
      </c>
      <c r="AG781" s="13">
        <v>1.318730486564279E-2</v>
      </c>
      <c r="AH781" s="149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281</v>
      </c>
      <c r="C782" s="47"/>
      <c r="D782" s="45">
        <v>0.7</v>
      </c>
      <c r="E782" s="45">
        <v>0.55000000000000004</v>
      </c>
      <c r="F782" s="45">
        <v>2.94</v>
      </c>
      <c r="G782" s="45">
        <v>0.06</v>
      </c>
      <c r="H782" s="45">
        <v>0.06</v>
      </c>
      <c r="I782" s="45">
        <v>20.52</v>
      </c>
      <c r="J782" s="45">
        <v>2.0099999999999998</v>
      </c>
      <c r="K782" s="45">
        <v>1.67</v>
      </c>
      <c r="L782" s="45">
        <v>1.53</v>
      </c>
      <c r="M782" s="45">
        <v>0.98</v>
      </c>
      <c r="N782" s="45">
        <v>1.1499999999999999</v>
      </c>
      <c r="O782" s="45">
        <v>0.5</v>
      </c>
      <c r="P782" s="45">
        <v>0.64</v>
      </c>
      <c r="Q782" s="45">
        <v>0.56000000000000005</v>
      </c>
      <c r="R782" s="45">
        <v>0.01</v>
      </c>
      <c r="S782" s="45">
        <v>0.94</v>
      </c>
      <c r="T782" s="45">
        <v>0.06</v>
      </c>
      <c r="U782" s="45">
        <v>3.97</v>
      </c>
      <c r="V782" s="45">
        <v>0.05</v>
      </c>
      <c r="W782" s="45">
        <v>0.17</v>
      </c>
      <c r="X782" s="45">
        <v>4.09</v>
      </c>
      <c r="Y782" s="45">
        <v>1.94</v>
      </c>
      <c r="Z782" s="45">
        <v>0.96</v>
      </c>
      <c r="AA782" s="45">
        <v>2.74</v>
      </c>
      <c r="AB782" s="45">
        <v>0.23</v>
      </c>
      <c r="AC782" s="45">
        <v>0.01</v>
      </c>
      <c r="AD782" s="45">
        <v>4.92</v>
      </c>
      <c r="AE782" s="45">
        <v>7.0000000000000007E-2</v>
      </c>
      <c r="AF782" s="45">
        <v>0.08</v>
      </c>
      <c r="AG782" s="45">
        <v>0.3</v>
      </c>
      <c r="AH782" s="149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BM783" s="55"/>
    </row>
    <row r="784" spans="1:65" ht="15">
      <c r="B784" s="8" t="s">
        <v>564</v>
      </c>
      <c r="BM784" s="28" t="s">
        <v>66</v>
      </c>
    </row>
    <row r="785" spans="1:65" ht="15">
      <c r="A785" s="25" t="s">
        <v>9</v>
      </c>
      <c r="B785" s="18" t="s">
        <v>111</v>
      </c>
      <c r="C785" s="15" t="s">
        <v>112</v>
      </c>
      <c r="D785" s="16" t="s">
        <v>229</v>
      </c>
      <c r="E785" s="17" t="s">
        <v>229</v>
      </c>
      <c r="F785" s="17" t="s">
        <v>229</v>
      </c>
      <c r="G785" s="17" t="s">
        <v>229</v>
      </c>
      <c r="H785" s="17" t="s">
        <v>229</v>
      </c>
      <c r="I785" s="17" t="s">
        <v>229</v>
      </c>
      <c r="J785" s="17" t="s">
        <v>229</v>
      </c>
      <c r="K785" s="17" t="s">
        <v>229</v>
      </c>
      <c r="L785" s="17" t="s">
        <v>229</v>
      </c>
      <c r="M785" s="17" t="s">
        <v>229</v>
      </c>
      <c r="N785" s="17" t="s">
        <v>229</v>
      </c>
      <c r="O785" s="17" t="s">
        <v>229</v>
      </c>
      <c r="P785" s="17" t="s">
        <v>229</v>
      </c>
      <c r="Q785" s="17" t="s">
        <v>229</v>
      </c>
      <c r="R785" s="17" t="s">
        <v>229</v>
      </c>
      <c r="S785" s="17" t="s">
        <v>229</v>
      </c>
      <c r="T785" s="17" t="s">
        <v>229</v>
      </c>
      <c r="U785" s="17" t="s">
        <v>229</v>
      </c>
      <c r="V785" s="17" t="s">
        <v>229</v>
      </c>
      <c r="W785" s="17" t="s">
        <v>229</v>
      </c>
      <c r="X785" s="17" t="s">
        <v>229</v>
      </c>
      <c r="Y785" s="17" t="s">
        <v>229</v>
      </c>
      <c r="Z785" s="17" t="s">
        <v>229</v>
      </c>
      <c r="AA785" s="17" t="s">
        <v>229</v>
      </c>
      <c r="AB785" s="17" t="s">
        <v>229</v>
      </c>
      <c r="AC785" s="17" t="s">
        <v>229</v>
      </c>
      <c r="AD785" s="17" t="s">
        <v>229</v>
      </c>
      <c r="AE785" s="17" t="s">
        <v>229</v>
      </c>
      <c r="AF785" s="149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230</v>
      </c>
      <c r="C786" s="9" t="s">
        <v>230</v>
      </c>
      <c r="D786" s="147" t="s">
        <v>232</v>
      </c>
      <c r="E786" s="148" t="s">
        <v>233</v>
      </c>
      <c r="F786" s="148" t="s">
        <v>234</v>
      </c>
      <c r="G786" s="148" t="s">
        <v>235</v>
      </c>
      <c r="H786" s="148" t="s">
        <v>236</v>
      </c>
      <c r="I786" s="148" t="s">
        <v>237</v>
      </c>
      <c r="J786" s="148" t="s">
        <v>238</v>
      </c>
      <c r="K786" s="148" t="s">
        <v>239</v>
      </c>
      <c r="L786" s="148" t="s">
        <v>240</v>
      </c>
      <c r="M786" s="148" t="s">
        <v>241</v>
      </c>
      <c r="N786" s="148" t="s">
        <v>242</v>
      </c>
      <c r="O786" s="148" t="s">
        <v>243</v>
      </c>
      <c r="P786" s="148" t="s">
        <v>244</v>
      </c>
      <c r="Q786" s="148" t="s">
        <v>246</v>
      </c>
      <c r="R786" s="148" t="s">
        <v>247</v>
      </c>
      <c r="S786" s="148" t="s">
        <v>249</v>
      </c>
      <c r="T786" s="148" t="s">
        <v>250</v>
      </c>
      <c r="U786" s="148" t="s">
        <v>306</v>
      </c>
      <c r="V786" s="148" t="s">
        <v>252</v>
      </c>
      <c r="W786" s="148" t="s">
        <v>253</v>
      </c>
      <c r="X786" s="148" t="s">
        <v>257</v>
      </c>
      <c r="Y786" s="148" t="s">
        <v>258</v>
      </c>
      <c r="Z786" s="148" t="s">
        <v>307</v>
      </c>
      <c r="AA786" s="148" t="s">
        <v>261</v>
      </c>
      <c r="AB786" s="148" t="s">
        <v>263</v>
      </c>
      <c r="AC786" s="148" t="s">
        <v>267</v>
      </c>
      <c r="AD786" s="148" t="s">
        <v>268</v>
      </c>
      <c r="AE786" s="148" t="s">
        <v>269</v>
      </c>
      <c r="AF786" s="149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3</v>
      </c>
    </row>
    <row r="787" spans="1:65">
      <c r="A787" s="30"/>
      <c r="B787" s="19"/>
      <c r="C787" s="9"/>
      <c r="D787" s="10" t="s">
        <v>308</v>
      </c>
      <c r="E787" s="11" t="s">
        <v>309</v>
      </c>
      <c r="F787" s="11" t="s">
        <v>309</v>
      </c>
      <c r="G787" s="11" t="s">
        <v>308</v>
      </c>
      <c r="H787" s="11" t="s">
        <v>115</v>
      </c>
      <c r="I787" s="11" t="s">
        <v>309</v>
      </c>
      <c r="J787" s="11" t="s">
        <v>308</v>
      </c>
      <c r="K787" s="11" t="s">
        <v>308</v>
      </c>
      <c r="L787" s="11" t="s">
        <v>309</v>
      </c>
      <c r="M787" s="11" t="s">
        <v>309</v>
      </c>
      <c r="N787" s="11" t="s">
        <v>309</v>
      </c>
      <c r="O787" s="11" t="s">
        <v>309</v>
      </c>
      <c r="P787" s="11" t="s">
        <v>309</v>
      </c>
      <c r="Q787" s="11" t="s">
        <v>309</v>
      </c>
      <c r="R787" s="11" t="s">
        <v>308</v>
      </c>
      <c r="S787" s="11" t="s">
        <v>308</v>
      </c>
      <c r="T787" s="11" t="s">
        <v>309</v>
      </c>
      <c r="U787" s="11" t="s">
        <v>309</v>
      </c>
      <c r="V787" s="11" t="s">
        <v>115</v>
      </c>
      <c r="W787" s="11" t="s">
        <v>308</v>
      </c>
      <c r="X787" s="11" t="s">
        <v>115</v>
      </c>
      <c r="Y787" s="11" t="s">
        <v>308</v>
      </c>
      <c r="Z787" s="11" t="s">
        <v>308</v>
      </c>
      <c r="AA787" s="11" t="s">
        <v>308</v>
      </c>
      <c r="AB787" s="11" t="s">
        <v>115</v>
      </c>
      <c r="AC787" s="11" t="s">
        <v>115</v>
      </c>
      <c r="AD787" s="11" t="s">
        <v>308</v>
      </c>
      <c r="AE787" s="11" t="s">
        <v>115</v>
      </c>
      <c r="AF787" s="149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2</v>
      </c>
    </row>
    <row r="788" spans="1:65">
      <c r="A788" s="30"/>
      <c r="B788" s="19"/>
      <c r="C788" s="9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149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2">
        <v>3.8</v>
      </c>
      <c r="E789" s="22">
        <v>3.9</v>
      </c>
      <c r="F789" s="152">
        <v>3.6</v>
      </c>
      <c r="G789" s="22">
        <v>4.0999999999999996</v>
      </c>
      <c r="H789" s="22">
        <v>4.2420169084645396</v>
      </c>
      <c r="I789" s="150">
        <v>4</v>
      </c>
      <c r="J789" s="150">
        <v>5.3</v>
      </c>
      <c r="K789" s="22">
        <v>3.97</v>
      </c>
      <c r="L789" s="22">
        <v>4.0999999999999996</v>
      </c>
      <c r="M789" s="22">
        <v>3.9</v>
      </c>
      <c r="N789" s="22">
        <v>4</v>
      </c>
      <c r="O789" s="22">
        <v>3.9</v>
      </c>
      <c r="P789" s="22">
        <v>4</v>
      </c>
      <c r="Q789" s="22">
        <v>3.7</v>
      </c>
      <c r="R789" s="150">
        <v>4</v>
      </c>
      <c r="S789" s="150">
        <v>3</v>
      </c>
      <c r="T789" s="22">
        <v>4.0999999999999996</v>
      </c>
      <c r="U789" s="22">
        <v>4.0999999999999996</v>
      </c>
      <c r="V789" s="22">
        <v>3.9</v>
      </c>
      <c r="W789" s="150">
        <v>7.2077999999999998</v>
      </c>
      <c r="X789" s="22">
        <v>4.33</v>
      </c>
      <c r="Y789" s="22">
        <v>4.5</v>
      </c>
      <c r="Z789" s="22">
        <v>3.7016144893291605</v>
      </c>
      <c r="AA789" s="22">
        <v>4.0999999999999996</v>
      </c>
      <c r="AB789" s="150">
        <v>2</v>
      </c>
      <c r="AC789" s="150">
        <v>4</v>
      </c>
      <c r="AD789" s="22">
        <v>4.0999999999999996</v>
      </c>
      <c r="AE789" s="22">
        <v>4</v>
      </c>
      <c r="AF789" s="149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>
        <v>1</v>
      </c>
      <c r="C790" s="9">
        <v>2</v>
      </c>
      <c r="D790" s="11">
        <v>3.8</v>
      </c>
      <c r="E790" s="11">
        <v>3.9</v>
      </c>
      <c r="F790" s="151">
        <v>4.5999999999999996</v>
      </c>
      <c r="G790" s="11">
        <v>4.2</v>
      </c>
      <c r="H790" s="11">
        <v>4.0900643444389697</v>
      </c>
      <c r="I790" s="151">
        <v>4</v>
      </c>
      <c r="J790" s="151">
        <v>5.5</v>
      </c>
      <c r="K790" s="11">
        <v>4.3899999999999997</v>
      </c>
      <c r="L790" s="11">
        <v>4</v>
      </c>
      <c r="M790" s="11">
        <v>4</v>
      </c>
      <c r="N790" s="11">
        <v>3.9</v>
      </c>
      <c r="O790" s="11">
        <v>3.9</v>
      </c>
      <c r="P790" s="11">
        <v>3.7</v>
      </c>
      <c r="Q790" s="11">
        <v>3.9</v>
      </c>
      <c r="R790" s="151">
        <v>4</v>
      </c>
      <c r="S790" s="151">
        <v>3</v>
      </c>
      <c r="T790" s="11">
        <v>4.2</v>
      </c>
      <c r="U790" s="11">
        <v>4.2</v>
      </c>
      <c r="V790" s="11">
        <v>4</v>
      </c>
      <c r="W790" s="151">
        <v>6.0998000000000001</v>
      </c>
      <c r="X790" s="11">
        <v>4.34</v>
      </c>
      <c r="Y790" s="11">
        <v>4.4000000000000004</v>
      </c>
      <c r="Z790" s="11">
        <v>4.0958297719103278</v>
      </c>
      <c r="AA790" s="11">
        <v>3.9</v>
      </c>
      <c r="AB790" s="151">
        <v>4</v>
      </c>
      <c r="AC790" s="151">
        <v>4</v>
      </c>
      <c r="AD790" s="11">
        <v>4.0999999999999996</v>
      </c>
      <c r="AE790" s="11">
        <v>4</v>
      </c>
      <c r="AF790" s="149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31</v>
      </c>
    </row>
    <row r="791" spans="1:65">
      <c r="A791" s="30"/>
      <c r="B791" s="19">
        <v>1</v>
      </c>
      <c r="C791" s="9">
        <v>3</v>
      </c>
      <c r="D791" s="11">
        <v>3.8</v>
      </c>
      <c r="E791" s="11">
        <v>3.9</v>
      </c>
      <c r="F791" s="151">
        <v>4.5999999999999996</v>
      </c>
      <c r="G791" s="11">
        <v>4.2</v>
      </c>
      <c r="H791" s="11">
        <v>4.1240718659108371</v>
      </c>
      <c r="I791" s="151">
        <v>4</v>
      </c>
      <c r="J791" s="151">
        <v>4.9000000000000004</v>
      </c>
      <c r="K791" s="11">
        <v>4.03</v>
      </c>
      <c r="L791" s="11">
        <v>3.9</v>
      </c>
      <c r="M791" s="11">
        <v>3.7</v>
      </c>
      <c r="N791" s="11">
        <v>3.9</v>
      </c>
      <c r="O791" s="11">
        <v>4.0999999999999996</v>
      </c>
      <c r="P791" s="11">
        <v>4.2</v>
      </c>
      <c r="Q791" s="11">
        <v>3.8</v>
      </c>
      <c r="R791" s="151">
        <v>4</v>
      </c>
      <c r="S791" s="151">
        <v>3</v>
      </c>
      <c r="T791" s="11">
        <v>4</v>
      </c>
      <c r="U791" s="11">
        <v>4.2</v>
      </c>
      <c r="V791" s="11">
        <v>4.0999999999999996</v>
      </c>
      <c r="W791" s="151">
        <v>5.5083000000000002</v>
      </c>
      <c r="X791" s="11">
        <v>4.3</v>
      </c>
      <c r="Y791" s="11">
        <v>4.4000000000000004</v>
      </c>
      <c r="Z791" s="11">
        <v>4.0618852773916556</v>
      </c>
      <c r="AA791" s="11">
        <v>4.05</v>
      </c>
      <c r="AB791" s="151">
        <v>4</v>
      </c>
      <c r="AC791" s="151">
        <v>4</v>
      </c>
      <c r="AD791" s="11">
        <v>4</v>
      </c>
      <c r="AE791" s="11">
        <v>3.9</v>
      </c>
      <c r="AF791" s="149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16</v>
      </c>
    </row>
    <row r="792" spans="1:65">
      <c r="A792" s="30"/>
      <c r="B792" s="19">
        <v>1</v>
      </c>
      <c r="C792" s="9">
        <v>4</v>
      </c>
      <c r="D792" s="11">
        <v>3.7</v>
      </c>
      <c r="E792" s="11">
        <v>4</v>
      </c>
      <c r="F792" s="151">
        <v>4.7</v>
      </c>
      <c r="G792" s="11">
        <v>4.2</v>
      </c>
      <c r="H792" s="11">
        <v>4.1098237358519025</v>
      </c>
      <c r="I792" s="151">
        <v>4</v>
      </c>
      <c r="J792" s="151">
        <v>4.9000000000000004</v>
      </c>
      <c r="K792" s="11">
        <v>3.9</v>
      </c>
      <c r="L792" s="11">
        <v>4</v>
      </c>
      <c r="M792" s="11">
        <v>3.7</v>
      </c>
      <c r="N792" s="11">
        <v>3.9</v>
      </c>
      <c r="O792" s="11">
        <v>4.0999999999999996</v>
      </c>
      <c r="P792" s="11">
        <v>3.7</v>
      </c>
      <c r="Q792" s="11">
        <v>3.8</v>
      </c>
      <c r="R792" s="151">
        <v>4</v>
      </c>
      <c r="S792" s="151">
        <v>3</v>
      </c>
      <c r="T792" s="11">
        <v>4.2</v>
      </c>
      <c r="U792" s="11">
        <v>4.0999999999999996</v>
      </c>
      <c r="V792" s="11">
        <v>4.0999999999999996</v>
      </c>
      <c r="W792" s="151">
        <v>6.016</v>
      </c>
      <c r="X792" s="11">
        <v>4.47</v>
      </c>
      <c r="Y792" s="11">
        <v>4.3</v>
      </c>
      <c r="Z792" s="11">
        <v>4.1268394217065687</v>
      </c>
      <c r="AA792" s="11">
        <v>4.2</v>
      </c>
      <c r="AB792" s="151">
        <v>2</v>
      </c>
      <c r="AC792" s="151">
        <v>4</v>
      </c>
      <c r="AD792" s="11">
        <v>3.9</v>
      </c>
      <c r="AE792" s="11">
        <v>4</v>
      </c>
      <c r="AF792" s="149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4.0210056655566984</v>
      </c>
    </row>
    <row r="793" spans="1:65">
      <c r="A793" s="30"/>
      <c r="B793" s="19">
        <v>1</v>
      </c>
      <c r="C793" s="9">
        <v>5</v>
      </c>
      <c r="D793" s="11">
        <v>3.9</v>
      </c>
      <c r="E793" s="11">
        <v>3.7</v>
      </c>
      <c r="F793" s="151">
        <v>4.5</v>
      </c>
      <c r="G793" s="11">
        <v>4.2</v>
      </c>
      <c r="H793" s="11">
        <v>4.1739774862413617</v>
      </c>
      <c r="I793" s="151">
        <v>4</v>
      </c>
      <c r="J793" s="151">
        <v>5.5</v>
      </c>
      <c r="K793" s="11">
        <v>3.67</v>
      </c>
      <c r="L793" s="11">
        <v>4</v>
      </c>
      <c r="M793" s="11">
        <v>3.7</v>
      </c>
      <c r="N793" s="11">
        <v>3.8</v>
      </c>
      <c r="O793" s="11">
        <v>4</v>
      </c>
      <c r="P793" s="11">
        <v>4.0999999999999996</v>
      </c>
      <c r="Q793" s="11">
        <v>3.8</v>
      </c>
      <c r="R793" s="151">
        <v>4</v>
      </c>
      <c r="S793" s="151">
        <v>4</v>
      </c>
      <c r="T793" s="11">
        <v>4</v>
      </c>
      <c r="U793" s="11">
        <v>4.0999999999999996</v>
      </c>
      <c r="V793" s="11">
        <v>4</v>
      </c>
      <c r="W793" s="151">
        <v>6.0641999999999996</v>
      </c>
      <c r="X793" s="11">
        <v>4.43</v>
      </c>
      <c r="Y793" s="145">
        <v>4.8</v>
      </c>
      <c r="Z793" s="11">
        <v>3.756286389142296</v>
      </c>
      <c r="AA793" s="11">
        <v>3.95</v>
      </c>
      <c r="AB793" s="151">
        <v>3</v>
      </c>
      <c r="AC793" s="151">
        <v>4</v>
      </c>
      <c r="AD793" s="11">
        <v>4.0999999999999996</v>
      </c>
      <c r="AE793" s="11">
        <v>4</v>
      </c>
      <c r="AF793" s="149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56</v>
      </c>
    </row>
    <row r="794" spans="1:65">
      <c r="A794" s="30"/>
      <c r="B794" s="19">
        <v>1</v>
      </c>
      <c r="C794" s="9">
        <v>6</v>
      </c>
      <c r="D794" s="11">
        <v>3.8</v>
      </c>
      <c r="E794" s="11">
        <v>3.9</v>
      </c>
      <c r="F794" s="151">
        <v>4.4000000000000004</v>
      </c>
      <c r="G794" s="11">
        <v>4.2</v>
      </c>
      <c r="H794" s="11">
        <v>4.2673649400789904</v>
      </c>
      <c r="I794" s="151">
        <v>4</v>
      </c>
      <c r="J794" s="151">
        <v>4.7</v>
      </c>
      <c r="K794" s="11">
        <v>3.8</v>
      </c>
      <c r="L794" s="11">
        <v>4</v>
      </c>
      <c r="M794" s="11">
        <v>3.8</v>
      </c>
      <c r="N794" s="11">
        <v>3.9</v>
      </c>
      <c r="O794" s="11">
        <v>4.0999999999999996</v>
      </c>
      <c r="P794" s="11">
        <v>3.8</v>
      </c>
      <c r="Q794" s="11">
        <v>3.9</v>
      </c>
      <c r="R794" s="151">
        <v>4</v>
      </c>
      <c r="S794" s="151">
        <v>3</v>
      </c>
      <c r="T794" s="11">
        <v>4.0999999999999996</v>
      </c>
      <c r="U794" s="11">
        <v>4.0999999999999996</v>
      </c>
      <c r="V794" s="11">
        <v>4</v>
      </c>
      <c r="W794" s="151">
        <v>6.9322999999999997</v>
      </c>
      <c r="X794" s="11">
        <v>4.25</v>
      </c>
      <c r="Y794" s="11">
        <v>4.2</v>
      </c>
      <c r="Z794" s="11">
        <v>3.980905236337128</v>
      </c>
      <c r="AA794" s="11">
        <v>4.05</v>
      </c>
      <c r="AB794" s="151">
        <v>2</v>
      </c>
      <c r="AC794" s="151">
        <v>4</v>
      </c>
      <c r="AD794" s="11">
        <v>4</v>
      </c>
      <c r="AE794" s="11">
        <v>4</v>
      </c>
      <c r="AF794" s="149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20" t="s">
        <v>277</v>
      </c>
      <c r="C795" s="12"/>
      <c r="D795" s="23">
        <v>3.7999999999999994</v>
      </c>
      <c r="E795" s="23">
        <v>3.8833333333333329</v>
      </c>
      <c r="F795" s="23">
        <v>4.3999999999999995</v>
      </c>
      <c r="G795" s="23">
        <v>4.1833333333333327</v>
      </c>
      <c r="H795" s="23">
        <v>4.1678865468311006</v>
      </c>
      <c r="I795" s="23">
        <v>4</v>
      </c>
      <c r="J795" s="23">
        <v>5.1333333333333337</v>
      </c>
      <c r="K795" s="23">
        <v>3.9600000000000004</v>
      </c>
      <c r="L795" s="23">
        <v>4</v>
      </c>
      <c r="M795" s="23">
        <v>3.8000000000000003</v>
      </c>
      <c r="N795" s="23">
        <v>3.9</v>
      </c>
      <c r="O795" s="23">
        <v>4.0166666666666666</v>
      </c>
      <c r="P795" s="23">
        <v>3.9166666666666674</v>
      </c>
      <c r="Q795" s="23">
        <v>3.8166666666666664</v>
      </c>
      <c r="R795" s="23">
        <v>4</v>
      </c>
      <c r="S795" s="23">
        <v>3.1666666666666665</v>
      </c>
      <c r="T795" s="23">
        <v>4.1000000000000005</v>
      </c>
      <c r="U795" s="23">
        <v>4.1333333333333337</v>
      </c>
      <c r="V795" s="23">
        <v>4.0166666666666666</v>
      </c>
      <c r="W795" s="23">
        <v>6.3047333333333322</v>
      </c>
      <c r="X795" s="23">
        <v>4.3533333333333326</v>
      </c>
      <c r="Y795" s="23">
        <v>4.4333333333333336</v>
      </c>
      <c r="Z795" s="23">
        <v>3.9538934309695226</v>
      </c>
      <c r="AA795" s="23">
        <v>4.041666666666667</v>
      </c>
      <c r="AB795" s="23">
        <v>2.8333333333333335</v>
      </c>
      <c r="AC795" s="23">
        <v>4</v>
      </c>
      <c r="AD795" s="23">
        <v>4.0333333333333323</v>
      </c>
      <c r="AE795" s="23">
        <v>3.9833333333333329</v>
      </c>
      <c r="AF795" s="149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278</v>
      </c>
      <c r="C796" s="29"/>
      <c r="D796" s="11">
        <v>3.8</v>
      </c>
      <c r="E796" s="11">
        <v>3.9</v>
      </c>
      <c r="F796" s="11">
        <v>4.55</v>
      </c>
      <c r="G796" s="11">
        <v>4.2</v>
      </c>
      <c r="H796" s="11">
        <v>4.1490246760760989</v>
      </c>
      <c r="I796" s="11">
        <v>4</v>
      </c>
      <c r="J796" s="11">
        <v>5.0999999999999996</v>
      </c>
      <c r="K796" s="11">
        <v>3.9350000000000001</v>
      </c>
      <c r="L796" s="11">
        <v>4</v>
      </c>
      <c r="M796" s="11">
        <v>3.75</v>
      </c>
      <c r="N796" s="11">
        <v>3.9</v>
      </c>
      <c r="O796" s="11">
        <v>4.05</v>
      </c>
      <c r="P796" s="11">
        <v>3.9</v>
      </c>
      <c r="Q796" s="11">
        <v>3.8</v>
      </c>
      <c r="R796" s="11">
        <v>4</v>
      </c>
      <c r="S796" s="11">
        <v>3</v>
      </c>
      <c r="T796" s="11">
        <v>4.0999999999999996</v>
      </c>
      <c r="U796" s="11">
        <v>4.0999999999999996</v>
      </c>
      <c r="V796" s="11">
        <v>4</v>
      </c>
      <c r="W796" s="11">
        <v>6.0819999999999999</v>
      </c>
      <c r="X796" s="11">
        <v>4.335</v>
      </c>
      <c r="Y796" s="11">
        <v>4.4000000000000004</v>
      </c>
      <c r="Z796" s="11">
        <v>4.021395256864392</v>
      </c>
      <c r="AA796" s="11">
        <v>4.05</v>
      </c>
      <c r="AB796" s="11">
        <v>2.5</v>
      </c>
      <c r="AC796" s="11">
        <v>4</v>
      </c>
      <c r="AD796" s="11">
        <v>4.05</v>
      </c>
      <c r="AE796" s="11">
        <v>4</v>
      </c>
      <c r="AF796" s="149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279</v>
      </c>
      <c r="C797" s="29"/>
      <c r="D797" s="24">
        <v>6.3245553203367499E-2</v>
      </c>
      <c r="E797" s="24">
        <v>9.8319208025017424E-2</v>
      </c>
      <c r="F797" s="24">
        <v>0.40496913462633166</v>
      </c>
      <c r="G797" s="24">
        <v>4.0824829046386527E-2</v>
      </c>
      <c r="H797" s="24">
        <v>7.3178784152373139E-2</v>
      </c>
      <c r="I797" s="24">
        <v>0</v>
      </c>
      <c r="J797" s="24">
        <v>0.34448028487370153</v>
      </c>
      <c r="K797" s="24">
        <v>0.24625190354594209</v>
      </c>
      <c r="L797" s="24">
        <v>6.3245553203367499E-2</v>
      </c>
      <c r="M797" s="24">
        <v>0.12649110640673508</v>
      </c>
      <c r="N797" s="24">
        <v>6.3245553203367638E-2</v>
      </c>
      <c r="O797" s="24">
        <v>9.8319208025017368E-2</v>
      </c>
      <c r="P797" s="24">
        <v>0.21369760566432802</v>
      </c>
      <c r="Q797" s="24">
        <v>7.5277265270908028E-2</v>
      </c>
      <c r="R797" s="24">
        <v>0</v>
      </c>
      <c r="S797" s="24">
        <v>0.40824829046386357</v>
      </c>
      <c r="T797" s="24">
        <v>8.9442719099991672E-2</v>
      </c>
      <c r="U797" s="24">
        <v>5.1639777949432503E-2</v>
      </c>
      <c r="V797" s="24">
        <v>7.5277265270907973E-2</v>
      </c>
      <c r="W797" s="24">
        <v>0.63669400395061559</v>
      </c>
      <c r="X797" s="24">
        <v>8.2138095100060898E-2</v>
      </c>
      <c r="Y797" s="24">
        <v>0.20655911179772879</v>
      </c>
      <c r="Z797" s="24">
        <v>0.18173680116555943</v>
      </c>
      <c r="AA797" s="24">
        <v>0.10684880283216405</v>
      </c>
      <c r="AB797" s="24">
        <v>0.98319208025017524</v>
      </c>
      <c r="AC797" s="24">
        <v>0</v>
      </c>
      <c r="AD797" s="24">
        <v>8.1649658092772456E-2</v>
      </c>
      <c r="AE797" s="24">
        <v>4.0824829046386339E-2</v>
      </c>
      <c r="AF797" s="203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86</v>
      </c>
      <c r="C798" s="29"/>
      <c r="D798" s="13">
        <v>1.6643566632465134E-2</v>
      </c>
      <c r="E798" s="13">
        <v>2.5318250993566722E-2</v>
      </c>
      <c r="F798" s="13">
        <v>9.2038439687802662E-2</v>
      </c>
      <c r="G798" s="13">
        <v>9.7589232780206855E-3</v>
      </c>
      <c r="H798" s="13">
        <v>1.7557767787132292E-2</v>
      </c>
      <c r="I798" s="13">
        <v>0</v>
      </c>
      <c r="J798" s="13">
        <v>6.7106549001370419E-2</v>
      </c>
      <c r="K798" s="13">
        <v>6.2184824127763147E-2</v>
      </c>
      <c r="L798" s="13">
        <v>1.5811388300841875E-2</v>
      </c>
      <c r="M798" s="13">
        <v>3.3287133264930283E-2</v>
      </c>
      <c r="N798" s="13">
        <v>1.6216808513684011E-2</v>
      </c>
      <c r="O798" s="13">
        <v>2.4477811126560341E-2</v>
      </c>
      <c r="P798" s="13">
        <v>5.4561090807913527E-2</v>
      </c>
      <c r="Q798" s="13">
        <v>1.9723300944342714E-2</v>
      </c>
      <c r="R798" s="13">
        <v>0</v>
      </c>
      <c r="S798" s="13">
        <v>0.12892051277806219</v>
      </c>
      <c r="T798" s="13">
        <v>2.1815297341461381E-2</v>
      </c>
      <c r="U798" s="13">
        <v>1.2493494665185281E-2</v>
      </c>
      <c r="V798" s="13">
        <v>1.8741227868275843E-2</v>
      </c>
      <c r="W798" s="13">
        <v>0.10098666672932755</v>
      </c>
      <c r="X798" s="13">
        <v>1.8867862580412155E-2</v>
      </c>
      <c r="Y798" s="13">
        <v>4.6592280856630551E-2</v>
      </c>
      <c r="Z798" s="13">
        <v>4.5964011002946094E-2</v>
      </c>
      <c r="AA798" s="13">
        <v>2.6436817195586979E-2</v>
      </c>
      <c r="AB798" s="13">
        <v>0.34700896950006183</v>
      </c>
      <c r="AC798" s="13">
        <v>0</v>
      </c>
      <c r="AD798" s="13">
        <v>2.0243716882505574E-2</v>
      </c>
      <c r="AE798" s="13">
        <v>1.0248911057670212E-2</v>
      </c>
      <c r="AF798" s="149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280</v>
      </c>
      <c r="C799" s="29"/>
      <c r="D799" s="13">
        <v>-5.4962783924876968E-2</v>
      </c>
      <c r="E799" s="13">
        <v>-3.4238283572352368E-2</v>
      </c>
      <c r="F799" s="13">
        <v>9.4253618613300283E-2</v>
      </c>
      <c r="G799" s="13">
        <v>4.0369917696736257E-2</v>
      </c>
      <c r="H799" s="13">
        <v>3.6528394509005802E-2</v>
      </c>
      <c r="I799" s="13">
        <v>-5.2239830788176622E-3</v>
      </c>
      <c r="J799" s="13">
        <v>0.27662922171551729</v>
      </c>
      <c r="K799" s="13">
        <v>-1.517174324802939E-2</v>
      </c>
      <c r="L799" s="13">
        <v>-5.2239830788176622E-3</v>
      </c>
      <c r="M799" s="13">
        <v>-5.4962783924876746E-2</v>
      </c>
      <c r="N799" s="13">
        <v>-3.0093383501847315E-2</v>
      </c>
      <c r="O799" s="13">
        <v>-1.0790830083128311E-3</v>
      </c>
      <c r="P799" s="13">
        <v>-2.5948483431342151E-2</v>
      </c>
      <c r="Q799" s="13">
        <v>-5.0817883854371915E-2</v>
      </c>
      <c r="R799" s="13">
        <v>-5.2239830788176622E-3</v>
      </c>
      <c r="S799" s="13">
        <v>-0.2124689866040641</v>
      </c>
      <c r="T799" s="13">
        <v>1.9645417344211991E-2</v>
      </c>
      <c r="U799" s="13">
        <v>2.7935217485221875E-2</v>
      </c>
      <c r="V799" s="13">
        <v>-1.0790830083128311E-3</v>
      </c>
      <c r="W799" s="13">
        <v>0.56794937827088532</v>
      </c>
      <c r="X799" s="13">
        <v>8.2647898415886489E-2</v>
      </c>
      <c r="Y799" s="13">
        <v>0.10254341875431039</v>
      </c>
      <c r="Z799" s="13">
        <v>-1.6690410352327656E-2</v>
      </c>
      <c r="AA799" s="13">
        <v>5.1382670974446931E-3</v>
      </c>
      <c r="AB799" s="13">
        <v>-0.2953669880141625</v>
      </c>
      <c r="AC799" s="13">
        <v>-5.2239830788176622E-3</v>
      </c>
      <c r="AD799" s="13">
        <v>3.065817062191778E-3</v>
      </c>
      <c r="AE799" s="13">
        <v>-9.3688831493227154E-3</v>
      </c>
      <c r="AF799" s="149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281</v>
      </c>
      <c r="C800" s="47"/>
      <c r="D800" s="45">
        <v>1.25</v>
      </c>
      <c r="E800" s="45">
        <v>0.77</v>
      </c>
      <c r="F800" s="45">
        <v>2.2200000000000002</v>
      </c>
      <c r="G800" s="45">
        <v>0.96</v>
      </c>
      <c r="H800" s="45">
        <v>0.87</v>
      </c>
      <c r="I800" s="45" t="s">
        <v>282</v>
      </c>
      <c r="J800" s="45">
        <v>6.45</v>
      </c>
      <c r="K800" s="45">
        <v>0.33</v>
      </c>
      <c r="L800" s="45">
        <v>0.1</v>
      </c>
      <c r="M800" s="45">
        <v>1.25</v>
      </c>
      <c r="N800" s="45">
        <v>0.67</v>
      </c>
      <c r="O800" s="45">
        <v>0</v>
      </c>
      <c r="P800" s="45">
        <v>0.57999999999999996</v>
      </c>
      <c r="Q800" s="45">
        <v>1.1599999999999999</v>
      </c>
      <c r="R800" s="45" t="s">
        <v>282</v>
      </c>
      <c r="S800" s="45" t="s">
        <v>282</v>
      </c>
      <c r="T800" s="45">
        <v>0.48</v>
      </c>
      <c r="U800" s="45">
        <v>0.67</v>
      </c>
      <c r="V800" s="45">
        <v>0</v>
      </c>
      <c r="W800" s="45">
        <v>13.22</v>
      </c>
      <c r="X800" s="45">
        <v>1.95</v>
      </c>
      <c r="Y800" s="45">
        <v>2.41</v>
      </c>
      <c r="Z800" s="45">
        <v>0.36</v>
      </c>
      <c r="AA800" s="45">
        <v>0.14000000000000001</v>
      </c>
      <c r="AB800" s="45" t="s">
        <v>282</v>
      </c>
      <c r="AC800" s="45" t="s">
        <v>282</v>
      </c>
      <c r="AD800" s="45">
        <v>0.1</v>
      </c>
      <c r="AE800" s="45">
        <v>0.19</v>
      </c>
      <c r="AF800" s="149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 t="s">
        <v>329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BM801" s="55"/>
    </row>
    <row r="802" spans="1:65">
      <c r="BM802" s="55"/>
    </row>
    <row r="803" spans="1:65" ht="15">
      <c r="B803" s="8" t="s">
        <v>565</v>
      </c>
      <c r="BM803" s="28" t="s">
        <v>66</v>
      </c>
    </row>
    <row r="804" spans="1:65" ht="15">
      <c r="A804" s="25" t="s">
        <v>61</v>
      </c>
      <c r="B804" s="18" t="s">
        <v>111</v>
      </c>
      <c r="C804" s="15" t="s">
        <v>112</v>
      </c>
      <c r="D804" s="16" t="s">
        <v>229</v>
      </c>
      <c r="E804" s="17" t="s">
        <v>229</v>
      </c>
      <c r="F804" s="17" t="s">
        <v>229</v>
      </c>
      <c r="G804" s="17" t="s">
        <v>229</v>
      </c>
      <c r="H804" s="17" t="s">
        <v>229</v>
      </c>
      <c r="I804" s="17" t="s">
        <v>229</v>
      </c>
      <c r="J804" s="17" t="s">
        <v>229</v>
      </c>
      <c r="K804" s="17" t="s">
        <v>229</v>
      </c>
      <c r="L804" s="17" t="s">
        <v>229</v>
      </c>
      <c r="M804" s="17" t="s">
        <v>229</v>
      </c>
      <c r="N804" s="17" t="s">
        <v>229</v>
      </c>
      <c r="O804" s="17" t="s">
        <v>229</v>
      </c>
      <c r="P804" s="17" t="s">
        <v>229</v>
      </c>
      <c r="Q804" s="17" t="s">
        <v>229</v>
      </c>
      <c r="R804" s="17" t="s">
        <v>229</v>
      </c>
      <c r="S804" s="17" t="s">
        <v>229</v>
      </c>
      <c r="T804" s="17" t="s">
        <v>229</v>
      </c>
      <c r="U804" s="17" t="s">
        <v>229</v>
      </c>
      <c r="V804" s="17" t="s">
        <v>229</v>
      </c>
      <c r="W804" s="17" t="s">
        <v>229</v>
      </c>
      <c r="X804" s="17" t="s">
        <v>229</v>
      </c>
      <c r="Y804" s="17" t="s">
        <v>229</v>
      </c>
      <c r="Z804" s="17" t="s">
        <v>229</v>
      </c>
      <c r="AA804" s="17" t="s">
        <v>229</v>
      </c>
      <c r="AB804" s="17" t="s">
        <v>229</v>
      </c>
      <c r="AC804" s="17" t="s">
        <v>229</v>
      </c>
      <c r="AD804" s="17" t="s">
        <v>229</v>
      </c>
      <c r="AE804" s="149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 t="s">
        <v>230</v>
      </c>
      <c r="C805" s="9" t="s">
        <v>230</v>
      </c>
      <c r="D805" s="147" t="s">
        <v>232</v>
      </c>
      <c r="E805" s="148" t="s">
        <v>233</v>
      </c>
      <c r="F805" s="148" t="s">
        <v>234</v>
      </c>
      <c r="G805" s="148" t="s">
        <v>235</v>
      </c>
      <c r="H805" s="148" t="s">
        <v>236</v>
      </c>
      <c r="I805" s="148" t="s">
        <v>237</v>
      </c>
      <c r="J805" s="148" t="s">
        <v>238</v>
      </c>
      <c r="K805" s="148" t="s">
        <v>239</v>
      </c>
      <c r="L805" s="148" t="s">
        <v>240</v>
      </c>
      <c r="M805" s="148" t="s">
        <v>241</v>
      </c>
      <c r="N805" s="148" t="s">
        <v>242</v>
      </c>
      <c r="O805" s="148" t="s">
        <v>243</v>
      </c>
      <c r="P805" s="148" t="s">
        <v>244</v>
      </c>
      <c r="Q805" s="148" t="s">
        <v>246</v>
      </c>
      <c r="R805" s="148" t="s">
        <v>247</v>
      </c>
      <c r="S805" s="148" t="s">
        <v>249</v>
      </c>
      <c r="T805" s="148" t="s">
        <v>250</v>
      </c>
      <c r="U805" s="148" t="s">
        <v>306</v>
      </c>
      <c r="V805" s="148" t="s">
        <v>253</v>
      </c>
      <c r="W805" s="148" t="s">
        <v>259</v>
      </c>
      <c r="X805" s="148" t="s">
        <v>307</v>
      </c>
      <c r="Y805" s="148" t="s">
        <v>261</v>
      </c>
      <c r="Z805" s="148" t="s">
        <v>262</v>
      </c>
      <c r="AA805" s="148" t="s">
        <v>263</v>
      </c>
      <c r="AB805" s="148" t="s">
        <v>267</v>
      </c>
      <c r="AC805" s="148" t="s">
        <v>268</v>
      </c>
      <c r="AD805" s="148" t="s">
        <v>269</v>
      </c>
      <c r="AE805" s="149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 t="s">
        <v>3</v>
      </c>
    </row>
    <row r="806" spans="1:65">
      <c r="A806" s="30"/>
      <c r="B806" s="19"/>
      <c r="C806" s="9"/>
      <c r="D806" s="10" t="s">
        <v>308</v>
      </c>
      <c r="E806" s="11" t="s">
        <v>309</v>
      </c>
      <c r="F806" s="11" t="s">
        <v>309</v>
      </c>
      <c r="G806" s="11" t="s">
        <v>308</v>
      </c>
      <c r="H806" s="11" t="s">
        <v>115</v>
      </c>
      <c r="I806" s="11" t="s">
        <v>309</v>
      </c>
      <c r="J806" s="11" t="s">
        <v>308</v>
      </c>
      <c r="K806" s="11" t="s">
        <v>308</v>
      </c>
      <c r="L806" s="11" t="s">
        <v>309</v>
      </c>
      <c r="M806" s="11" t="s">
        <v>309</v>
      </c>
      <c r="N806" s="11" t="s">
        <v>309</v>
      </c>
      <c r="O806" s="11" t="s">
        <v>309</v>
      </c>
      <c r="P806" s="11" t="s">
        <v>309</v>
      </c>
      <c r="Q806" s="11" t="s">
        <v>309</v>
      </c>
      <c r="R806" s="11" t="s">
        <v>308</v>
      </c>
      <c r="S806" s="11" t="s">
        <v>308</v>
      </c>
      <c r="T806" s="11" t="s">
        <v>309</v>
      </c>
      <c r="U806" s="11" t="s">
        <v>309</v>
      </c>
      <c r="V806" s="11" t="s">
        <v>115</v>
      </c>
      <c r="W806" s="11" t="s">
        <v>115</v>
      </c>
      <c r="X806" s="11" t="s">
        <v>308</v>
      </c>
      <c r="Y806" s="11" t="s">
        <v>308</v>
      </c>
      <c r="Z806" s="11" t="s">
        <v>308</v>
      </c>
      <c r="AA806" s="11" t="s">
        <v>115</v>
      </c>
      <c r="AB806" s="11" t="s">
        <v>308</v>
      </c>
      <c r="AC806" s="11" t="s">
        <v>308</v>
      </c>
      <c r="AD806" s="11" t="s">
        <v>308</v>
      </c>
      <c r="AE806" s="149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2</v>
      </c>
    </row>
    <row r="807" spans="1:65">
      <c r="A807" s="30"/>
      <c r="B807" s="19"/>
      <c r="C807" s="9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149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8">
        <v>1</v>
      </c>
      <c r="C808" s="14">
        <v>1</v>
      </c>
      <c r="D808" s="22">
        <v>2</v>
      </c>
      <c r="E808" s="22">
        <v>2</v>
      </c>
      <c r="F808" s="150" t="s">
        <v>104</v>
      </c>
      <c r="G808" s="22">
        <v>2</v>
      </c>
      <c r="H808" s="150" t="s">
        <v>104</v>
      </c>
      <c r="I808" s="22">
        <v>1.6</v>
      </c>
      <c r="J808" s="150" t="s">
        <v>103</v>
      </c>
      <c r="K808" s="150">
        <v>4.6900000000000004</v>
      </c>
      <c r="L808" s="22">
        <v>2</v>
      </c>
      <c r="M808" s="22">
        <v>2</v>
      </c>
      <c r="N808" s="22">
        <v>3</v>
      </c>
      <c r="O808" s="22">
        <v>1</v>
      </c>
      <c r="P808" s="22">
        <v>2</v>
      </c>
      <c r="Q808" s="22">
        <v>1.6</v>
      </c>
      <c r="R808" s="150" t="s">
        <v>105</v>
      </c>
      <c r="S808" s="150" t="s">
        <v>103</v>
      </c>
      <c r="T808" s="22">
        <v>2</v>
      </c>
      <c r="U808" s="22">
        <v>1.5</v>
      </c>
      <c r="V808" s="150" t="s">
        <v>107</v>
      </c>
      <c r="W808" s="150">
        <v>50</v>
      </c>
      <c r="X808" s="150">
        <v>5.5018726316387188</v>
      </c>
      <c r="Y808" s="22">
        <v>2.2999999999999998</v>
      </c>
      <c r="Z808" s="22">
        <v>1.57</v>
      </c>
      <c r="AA808" s="150">
        <v>12</v>
      </c>
      <c r="AB808" s="22">
        <v>2</v>
      </c>
      <c r="AC808" s="22">
        <v>1.6</v>
      </c>
      <c r="AD808" s="22">
        <v>1.7</v>
      </c>
      <c r="AE808" s="149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>
        <v>1</v>
      </c>
      <c r="C809" s="9">
        <v>2</v>
      </c>
      <c r="D809" s="11">
        <v>2</v>
      </c>
      <c r="E809" s="11">
        <v>1</v>
      </c>
      <c r="F809" s="151" t="s">
        <v>104</v>
      </c>
      <c r="G809" s="11">
        <v>2</v>
      </c>
      <c r="H809" s="151" t="s">
        <v>104</v>
      </c>
      <c r="I809" s="11">
        <v>1.6</v>
      </c>
      <c r="J809" s="11">
        <v>2</v>
      </c>
      <c r="K809" s="151">
        <v>4.83</v>
      </c>
      <c r="L809" s="11">
        <v>2</v>
      </c>
      <c r="M809" s="11">
        <v>2</v>
      </c>
      <c r="N809" s="11">
        <v>2</v>
      </c>
      <c r="O809" s="11">
        <v>2</v>
      </c>
      <c r="P809" s="11">
        <v>2</v>
      </c>
      <c r="Q809" s="11">
        <v>1.6</v>
      </c>
      <c r="R809" s="151" t="s">
        <v>105</v>
      </c>
      <c r="S809" s="151">
        <v>1</v>
      </c>
      <c r="T809" s="11">
        <v>3</v>
      </c>
      <c r="U809" s="11">
        <v>1.3</v>
      </c>
      <c r="V809" s="151" t="s">
        <v>107</v>
      </c>
      <c r="W809" s="151">
        <v>50</v>
      </c>
      <c r="X809" s="151">
        <v>3.1298096235460018</v>
      </c>
      <c r="Y809" s="11">
        <v>2.1</v>
      </c>
      <c r="Z809" s="11">
        <v>1.71</v>
      </c>
      <c r="AA809" s="151" t="s">
        <v>315</v>
      </c>
      <c r="AB809" s="11">
        <v>1</v>
      </c>
      <c r="AC809" s="11">
        <v>1.5</v>
      </c>
      <c r="AD809" s="11">
        <v>1.7</v>
      </c>
      <c r="AE809" s="149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e">
        <v>#N/A</v>
      </c>
    </row>
    <row r="810" spans="1:65">
      <c r="A810" s="30"/>
      <c r="B810" s="19">
        <v>1</v>
      </c>
      <c r="C810" s="9">
        <v>3</v>
      </c>
      <c r="D810" s="11">
        <v>2</v>
      </c>
      <c r="E810" s="11">
        <v>2</v>
      </c>
      <c r="F810" s="151" t="s">
        <v>104</v>
      </c>
      <c r="G810" s="11">
        <v>2</v>
      </c>
      <c r="H810" s="151" t="s">
        <v>104</v>
      </c>
      <c r="I810" s="11">
        <v>2.2999999999999998</v>
      </c>
      <c r="J810" s="11">
        <v>1</v>
      </c>
      <c r="K810" s="151">
        <v>4.8099999999999996</v>
      </c>
      <c r="L810" s="11">
        <v>2</v>
      </c>
      <c r="M810" s="11">
        <v>1</v>
      </c>
      <c r="N810" s="11">
        <v>2</v>
      </c>
      <c r="O810" s="11">
        <v>2</v>
      </c>
      <c r="P810" s="11">
        <v>2</v>
      </c>
      <c r="Q810" s="11">
        <v>1.6</v>
      </c>
      <c r="R810" s="151" t="s">
        <v>105</v>
      </c>
      <c r="S810" s="151">
        <v>1</v>
      </c>
      <c r="T810" s="11">
        <v>2</v>
      </c>
      <c r="U810" s="11">
        <v>1.4</v>
      </c>
      <c r="V810" s="151" t="s">
        <v>107</v>
      </c>
      <c r="W810" s="151">
        <v>47.000000000000007</v>
      </c>
      <c r="X810" s="151">
        <v>4.7545506807398388</v>
      </c>
      <c r="Y810" s="11">
        <v>2.2000000000000002</v>
      </c>
      <c r="Z810" s="11">
        <v>1.53</v>
      </c>
      <c r="AA810" s="151" t="s">
        <v>315</v>
      </c>
      <c r="AB810" s="11">
        <v>2</v>
      </c>
      <c r="AC810" s="11">
        <v>1.5</v>
      </c>
      <c r="AD810" s="11">
        <v>1.8</v>
      </c>
      <c r="AE810" s="149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16</v>
      </c>
    </row>
    <row r="811" spans="1:65">
      <c r="A811" s="30"/>
      <c r="B811" s="19">
        <v>1</v>
      </c>
      <c r="C811" s="9">
        <v>4</v>
      </c>
      <c r="D811" s="11">
        <v>2</v>
      </c>
      <c r="E811" s="11">
        <v>2</v>
      </c>
      <c r="F811" s="151" t="s">
        <v>104</v>
      </c>
      <c r="G811" s="11">
        <v>2</v>
      </c>
      <c r="H811" s="151" t="s">
        <v>104</v>
      </c>
      <c r="I811" s="11">
        <v>2.1</v>
      </c>
      <c r="J811" s="11">
        <v>2</v>
      </c>
      <c r="K811" s="151">
        <v>4.71</v>
      </c>
      <c r="L811" s="11">
        <v>2</v>
      </c>
      <c r="M811" s="11">
        <v>2</v>
      </c>
      <c r="N811" s="11">
        <v>2</v>
      </c>
      <c r="O811" s="11">
        <v>1</v>
      </c>
      <c r="P811" s="11">
        <v>2</v>
      </c>
      <c r="Q811" s="11">
        <v>1.6</v>
      </c>
      <c r="R811" s="151" t="s">
        <v>105</v>
      </c>
      <c r="S811" s="151" t="s">
        <v>103</v>
      </c>
      <c r="T811" s="11">
        <v>2</v>
      </c>
      <c r="U811" s="11">
        <v>1.3</v>
      </c>
      <c r="V811" s="151" t="s">
        <v>107</v>
      </c>
      <c r="W811" s="151">
        <v>50</v>
      </c>
      <c r="X811" s="151">
        <v>4.3687503373309298</v>
      </c>
      <c r="Y811" s="11">
        <v>1.8</v>
      </c>
      <c r="Z811" s="11">
        <v>1.58</v>
      </c>
      <c r="AA811" s="151" t="s">
        <v>315</v>
      </c>
      <c r="AB811" s="11">
        <v>2</v>
      </c>
      <c r="AC811" s="11">
        <v>1.5</v>
      </c>
      <c r="AD811" s="11">
        <v>1.3</v>
      </c>
      <c r="AE811" s="149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1.8068518518518519</v>
      </c>
    </row>
    <row r="812" spans="1:65">
      <c r="A812" s="30"/>
      <c r="B812" s="19">
        <v>1</v>
      </c>
      <c r="C812" s="9">
        <v>5</v>
      </c>
      <c r="D812" s="11">
        <v>2</v>
      </c>
      <c r="E812" s="11">
        <v>2</v>
      </c>
      <c r="F812" s="151" t="s">
        <v>104</v>
      </c>
      <c r="G812" s="11">
        <v>2</v>
      </c>
      <c r="H812" s="151" t="s">
        <v>104</v>
      </c>
      <c r="I812" s="11">
        <v>1.5</v>
      </c>
      <c r="J812" s="11">
        <v>1</v>
      </c>
      <c r="K812" s="151">
        <v>4.7699999999999996</v>
      </c>
      <c r="L812" s="11">
        <v>2</v>
      </c>
      <c r="M812" s="11">
        <v>1</v>
      </c>
      <c r="N812" s="11">
        <v>3</v>
      </c>
      <c r="O812" s="11">
        <v>1</v>
      </c>
      <c r="P812" s="11">
        <v>3</v>
      </c>
      <c r="Q812" s="11">
        <v>1.7</v>
      </c>
      <c r="R812" s="151" t="s">
        <v>105</v>
      </c>
      <c r="S812" s="151" t="s">
        <v>103</v>
      </c>
      <c r="T812" s="11">
        <v>3</v>
      </c>
      <c r="U812" s="11">
        <v>1.4</v>
      </c>
      <c r="V812" s="151" t="s">
        <v>107</v>
      </c>
      <c r="W812" s="151">
        <v>51.000000000000007</v>
      </c>
      <c r="X812" s="151">
        <v>4.1214098204399168</v>
      </c>
      <c r="Y812" s="11">
        <v>1.7999999999999998</v>
      </c>
      <c r="Z812" s="11">
        <v>1.42</v>
      </c>
      <c r="AA812" s="151" t="s">
        <v>315</v>
      </c>
      <c r="AB812" s="11">
        <v>1</v>
      </c>
      <c r="AC812" s="11">
        <v>1.5</v>
      </c>
      <c r="AD812" s="11">
        <v>1.4</v>
      </c>
      <c r="AE812" s="149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57</v>
      </c>
    </row>
    <row r="813" spans="1:65">
      <c r="A813" s="30"/>
      <c r="B813" s="19">
        <v>1</v>
      </c>
      <c r="C813" s="9">
        <v>6</v>
      </c>
      <c r="D813" s="11">
        <v>2</v>
      </c>
      <c r="E813" s="11">
        <v>2</v>
      </c>
      <c r="F813" s="151" t="s">
        <v>104</v>
      </c>
      <c r="G813" s="11">
        <v>2</v>
      </c>
      <c r="H813" s="151" t="s">
        <v>104</v>
      </c>
      <c r="I813" s="11">
        <v>1.9</v>
      </c>
      <c r="J813" s="11">
        <v>2</v>
      </c>
      <c r="K813" s="151">
        <v>4.75</v>
      </c>
      <c r="L813" s="11">
        <v>2</v>
      </c>
      <c r="M813" s="11">
        <v>1</v>
      </c>
      <c r="N813" s="11">
        <v>3</v>
      </c>
      <c r="O813" s="11">
        <v>2</v>
      </c>
      <c r="P813" s="11">
        <v>1</v>
      </c>
      <c r="Q813" s="11">
        <v>1.5</v>
      </c>
      <c r="R813" s="151" t="s">
        <v>105</v>
      </c>
      <c r="S813" s="151" t="s">
        <v>103</v>
      </c>
      <c r="T813" s="11">
        <v>2</v>
      </c>
      <c r="U813" s="11">
        <v>1.5</v>
      </c>
      <c r="V813" s="151">
        <v>0.61119999999999997</v>
      </c>
      <c r="W813" s="151">
        <v>47.000000000000007</v>
      </c>
      <c r="X813" s="151">
        <v>4.2733872040540231</v>
      </c>
      <c r="Y813" s="11">
        <v>2.4500000000000002</v>
      </c>
      <c r="Z813" s="11">
        <v>1.58</v>
      </c>
      <c r="AA813" s="151" t="s">
        <v>315</v>
      </c>
      <c r="AB813" s="11">
        <v>2</v>
      </c>
      <c r="AC813" s="11">
        <v>1.5</v>
      </c>
      <c r="AD813" s="11">
        <v>1.5</v>
      </c>
      <c r="AE813" s="149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20" t="s">
        <v>277</v>
      </c>
      <c r="C814" s="12"/>
      <c r="D814" s="23">
        <v>2</v>
      </c>
      <c r="E814" s="23">
        <v>1.8333333333333333</v>
      </c>
      <c r="F814" s="23" t="s">
        <v>709</v>
      </c>
      <c r="G814" s="23">
        <v>2</v>
      </c>
      <c r="H814" s="23" t="s">
        <v>709</v>
      </c>
      <c r="I814" s="23">
        <v>1.8333333333333333</v>
      </c>
      <c r="J814" s="23">
        <v>1.6</v>
      </c>
      <c r="K814" s="23">
        <v>4.76</v>
      </c>
      <c r="L814" s="23">
        <v>2</v>
      </c>
      <c r="M814" s="23">
        <v>1.5</v>
      </c>
      <c r="N814" s="23">
        <v>2.5</v>
      </c>
      <c r="O814" s="23">
        <v>1.5</v>
      </c>
      <c r="P814" s="23">
        <v>2</v>
      </c>
      <c r="Q814" s="23">
        <v>1.5999999999999999</v>
      </c>
      <c r="R814" s="23" t="s">
        <v>709</v>
      </c>
      <c r="S814" s="23">
        <v>1</v>
      </c>
      <c r="T814" s="23">
        <v>2.3333333333333335</v>
      </c>
      <c r="U814" s="23">
        <v>1.3999999999999997</v>
      </c>
      <c r="V814" s="23">
        <v>0.61119999999999997</v>
      </c>
      <c r="W814" s="23">
        <v>49.166666666666664</v>
      </c>
      <c r="X814" s="23">
        <v>4.358296716291572</v>
      </c>
      <c r="Y814" s="23">
        <v>2.1083333333333329</v>
      </c>
      <c r="Z814" s="23">
        <v>1.5650000000000002</v>
      </c>
      <c r="AA814" s="23">
        <v>12</v>
      </c>
      <c r="AB814" s="23">
        <v>1.6666666666666667</v>
      </c>
      <c r="AC814" s="23">
        <v>1.5166666666666666</v>
      </c>
      <c r="AD814" s="23">
        <v>1.5666666666666667</v>
      </c>
      <c r="AE814" s="149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278</v>
      </c>
      <c r="C815" s="29"/>
      <c r="D815" s="11">
        <v>2</v>
      </c>
      <c r="E815" s="11">
        <v>2</v>
      </c>
      <c r="F815" s="11" t="s">
        <v>709</v>
      </c>
      <c r="G815" s="11">
        <v>2</v>
      </c>
      <c r="H815" s="11" t="s">
        <v>709</v>
      </c>
      <c r="I815" s="11">
        <v>1.75</v>
      </c>
      <c r="J815" s="11">
        <v>2</v>
      </c>
      <c r="K815" s="11">
        <v>4.76</v>
      </c>
      <c r="L815" s="11">
        <v>2</v>
      </c>
      <c r="M815" s="11">
        <v>1.5</v>
      </c>
      <c r="N815" s="11">
        <v>2.5</v>
      </c>
      <c r="O815" s="11">
        <v>1.5</v>
      </c>
      <c r="P815" s="11">
        <v>2</v>
      </c>
      <c r="Q815" s="11">
        <v>1.6</v>
      </c>
      <c r="R815" s="11" t="s">
        <v>709</v>
      </c>
      <c r="S815" s="11">
        <v>1</v>
      </c>
      <c r="T815" s="11">
        <v>2</v>
      </c>
      <c r="U815" s="11">
        <v>1.4</v>
      </c>
      <c r="V815" s="11">
        <v>0.61119999999999997</v>
      </c>
      <c r="W815" s="11">
        <v>50</v>
      </c>
      <c r="X815" s="11">
        <v>4.3210687706924764</v>
      </c>
      <c r="Y815" s="11">
        <v>2.1500000000000004</v>
      </c>
      <c r="Z815" s="11">
        <v>1.5750000000000002</v>
      </c>
      <c r="AA815" s="11">
        <v>12</v>
      </c>
      <c r="AB815" s="11">
        <v>2</v>
      </c>
      <c r="AC815" s="11">
        <v>1.5</v>
      </c>
      <c r="AD815" s="11">
        <v>1.6</v>
      </c>
      <c r="AE815" s="149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279</v>
      </c>
      <c r="C816" s="29"/>
      <c r="D816" s="24">
        <v>0</v>
      </c>
      <c r="E816" s="24">
        <v>0.40824829046386274</v>
      </c>
      <c r="F816" s="24" t="s">
        <v>709</v>
      </c>
      <c r="G816" s="24">
        <v>0</v>
      </c>
      <c r="H816" s="24" t="s">
        <v>709</v>
      </c>
      <c r="I816" s="24">
        <v>0.32041639575194397</v>
      </c>
      <c r="J816" s="24">
        <v>0.54772255750516596</v>
      </c>
      <c r="K816" s="24">
        <v>5.4772255750516446E-2</v>
      </c>
      <c r="L816" s="24">
        <v>0</v>
      </c>
      <c r="M816" s="24">
        <v>0.54772255750516607</v>
      </c>
      <c r="N816" s="24">
        <v>0.54772255750516607</v>
      </c>
      <c r="O816" s="24">
        <v>0.54772255750516607</v>
      </c>
      <c r="P816" s="24">
        <v>0.63245553203367588</v>
      </c>
      <c r="Q816" s="24">
        <v>6.3245553203367569E-2</v>
      </c>
      <c r="R816" s="24" t="s">
        <v>709</v>
      </c>
      <c r="S816" s="24">
        <v>0</v>
      </c>
      <c r="T816" s="24">
        <v>0.51639777949432275</v>
      </c>
      <c r="U816" s="24">
        <v>8.9442719099991574E-2</v>
      </c>
      <c r="V816" s="24" t="s">
        <v>709</v>
      </c>
      <c r="W816" s="24">
        <v>1.7224014243685064</v>
      </c>
      <c r="X816" s="24">
        <v>0.77940976648140348</v>
      </c>
      <c r="Y816" s="24">
        <v>0.26536138880151483</v>
      </c>
      <c r="Z816" s="24">
        <v>9.3541434669348542E-2</v>
      </c>
      <c r="AA816" s="24" t="s">
        <v>709</v>
      </c>
      <c r="AB816" s="24">
        <v>0.51639777949432208</v>
      </c>
      <c r="AC816" s="24">
        <v>4.0824829046386339E-2</v>
      </c>
      <c r="AD816" s="24">
        <v>0.19663841605003321</v>
      </c>
      <c r="AE816" s="149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86</v>
      </c>
      <c r="C817" s="29"/>
      <c r="D817" s="13">
        <v>0</v>
      </c>
      <c r="E817" s="13">
        <v>0.2226808857075615</v>
      </c>
      <c r="F817" s="13" t="s">
        <v>709</v>
      </c>
      <c r="G817" s="13">
        <v>0</v>
      </c>
      <c r="H817" s="13" t="s">
        <v>709</v>
      </c>
      <c r="I817" s="13">
        <v>0.17477257950106034</v>
      </c>
      <c r="J817" s="13">
        <v>0.34232659844072871</v>
      </c>
      <c r="K817" s="13">
        <v>1.1506776418175725E-2</v>
      </c>
      <c r="L817" s="13">
        <v>0</v>
      </c>
      <c r="M817" s="13">
        <v>0.36514837167011072</v>
      </c>
      <c r="N817" s="13">
        <v>0.21908902300206642</v>
      </c>
      <c r="O817" s="13">
        <v>0.36514837167011072</v>
      </c>
      <c r="P817" s="13">
        <v>0.31622776601683794</v>
      </c>
      <c r="Q817" s="13">
        <v>3.9528470752104736E-2</v>
      </c>
      <c r="R817" s="13" t="s">
        <v>709</v>
      </c>
      <c r="S817" s="13">
        <v>0</v>
      </c>
      <c r="T817" s="13">
        <v>0.22131333406899545</v>
      </c>
      <c r="U817" s="13">
        <v>6.3887656499993992E-2</v>
      </c>
      <c r="V817" s="13" t="s">
        <v>709</v>
      </c>
      <c r="W817" s="13">
        <v>3.5031893376986575E-2</v>
      </c>
      <c r="X817" s="13">
        <v>0.17883357128208446</v>
      </c>
      <c r="Y817" s="13">
        <v>0.12586310931297148</v>
      </c>
      <c r="Z817" s="13">
        <v>5.9770884772746669E-2</v>
      </c>
      <c r="AA817" s="13" t="s">
        <v>709</v>
      </c>
      <c r="AB817" s="13">
        <v>0.30983866769659324</v>
      </c>
      <c r="AC817" s="13">
        <v>2.6917469700914069E-2</v>
      </c>
      <c r="AD817" s="13">
        <v>0.12551388258512758</v>
      </c>
      <c r="AE817" s="149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280</v>
      </c>
      <c r="C818" s="29"/>
      <c r="D818" s="13">
        <v>0.10689761197089265</v>
      </c>
      <c r="E818" s="13">
        <v>1.465614430665152E-2</v>
      </c>
      <c r="F818" s="13" t="s">
        <v>709</v>
      </c>
      <c r="G818" s="13">
        <v>0.10689761197089265</v>
      </c>
      <c r="H818" s="13" t="s">
        <v>709</v>
      </c>
      <c r="I818" s="13">
        <v>1.465614430665152E-2</v>
      </c>
      <c r="J818" s="13">
        <v>-0.11448191042328582</v>
      </c>
      <c r="K818" s="13">
        <v>1.6344163164907242</v>
      </c>
      <c r="L818" s="13">
        <v>0.10689761197089265</v>
      </c>
      <c r="M818" s="13">
        <v>-0.16982679102183051</v>
      </c>
      <c r="N818" s="13">
        <v>0.38362201496361581</v>
      </c>
      <c r="O818" s="13">
        <v>-0.16982679102183051</v>
      </c>
      <c r="P818" s="13">
        <v>0.10689761197089265</v>
      </c>
      <c r="Q818" s="13">
        <v>-0.11448191042328593</v>
      </c>
      <c r="R818" s="13" t="s">
        <v>709</v>
      </c>
      <c r="S818" s="13">
        <v>-0.44655119401455368</v>
      </c>
      <c r="T818" s="13">
        <v>0.2913805472993749</v>
      </c>
      <c r="U818" s="13">
        <v>-0.22517167162037532</v>
      </c>
      <c r="V818" s="13">
        <v>-0.66173208978169518</v>
      </c>
      <c r="W818" s="13">
        <v>26.211232960951108</v>
      </c>
      <c r="X818" s="13">
        <v>1.4120941137618619</v>
      </c>
      <c r="Y818" s="13">
        <v>0.16685456595264903</v>
      </c>
      <c r="Z818" s="13">
        <v>-0.13385261863277642</v>
      </c>
      <c r="AA818" s="13">
        <v>5.6413856718253559</v>
      </c>
      <c r="AB818" s="13">
        <v>-7.7585323357589386E-2</v>
      </c>
      <c r="AC818" s="13">
        <v>-0.16060264425540649</v>
      </c>
      <c r="AD818" s="13">
        <v>-0.13293020395613409</v>
      </c>
      <c r="AE818" s="149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46" t="s">
        <v>281</v>
      </c>
      <c r="C819" s="47"/>
      <c r="D819" s="45">
        <v>0.57999999999999996</v>
      </c>
      <c r="E819" s="45">
        <v>0.19</v>
      </c>
      <c r="F819" s="45">
        <v>1.73</v>
      </c>
      <c r="G819" s="45">
        <v>0.57999999999999996</v>
      </c>
      <c r="H819" s="45">
        <v>1.73</v>
      </c>
      <c r="I819" s="45">
        <v>0.19</v>
      </c>
      <c r="J819" s="45">
        <v>0.77</v>
      </c>
      <c r="K819" s="45">
        <v>6.96</v>
      </c>
      <c r="L819" s="45">
        <v>0.57999999999999996</v>
      </c>
      <c r="M819" s="45">
        <v>0.57999999999999996</v>
      </c>
      <c r="N819" s="45">
        <v>1.73</v>
      </c>
      <c r="O819" s="45">
        <v>0.57999999999999996</v>
      </c>
      <c r="P819" s="45">
        <v>0.57999999999999996</v>
      </c>
      <c r="Q819" s="45">
        <v>0.35</v>
      </c>
      <c r="R819" s="45">
        <v>1.73</v>
      </c>
      <c r="S819" s="45">
        <v>2.5</v>
      </c>
      <c r="T819" s="45">
        <v>1.35</v>
      </c>
      <c r="U819" s="45">
        <v>0.81</v>
      </c>
      <c r="V819" s="45">
        <v>3.8</v>
      </c>
      <c r="W819" s="45" t="s">
        <v>282</v>
      </c>
      <c r="X819" s="45">
        <v>6.03</v>
      </c>
      <c r="Y819" s="45">
        <v>0.83</v>
      </c>
      <c r="Z819" s="45">
        <v>0.43</v>
      </c>
      <c r="AA819" s="45">
        <v>12.14</v>
      </c>
      <c r="AB819" s="45">
        <v>0.19</v>
      </c>
      <c r="AC819" s="45">
        <v>0.54</v>
      </c>
      <c r="AD819" s="45">
        <v>0.42</v>
      </c>
      <c r="AE819" s="149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BM820" s="55"/>
    </row>
    <row r="821" spans="1:65" ht="15">
      <c r="B821" s="8" t="s">
        <v>566</v>
      </c>
      <c r="BM821" s="28" t="s">
        <v>66</v>
      </c>
    </row>
    <row r="822" spans="1:65" ht="15">
      <c r="A822" s="25" t="s">
        <v>12</v>
      </c>
      <c r="B822" s="18" t="s">
        <v>111</v>
      </c>
      <c r="C822" s="15" t="s">
        <v>112</v>
      </c>
      <c r="D822" s="16" t="s">
        <v>229</v>
      </c>
      <c r="E822" s="17" t="s">
        <v>229</v>
      </c>
      <c r="F822" s="17" t="s">
        <v>229</v>
      </c>
      <c r="G822" s="17" t="s">
        <v>229</v>
      </c>
      <c r="H822" s="17" t="s">
        <v>229</v>
      </c>
      <c r="I822" s="17" t="s">
        <v>229</v>
      </c>
      <c r="J822" s="17" t="s">
        <v>229</v>
      </c>
      <c r="K822" s="17" t="s">
        <v>229</v>
      </c>
      <c r="L822" s="17" t="s">
        <v>229</v>
      </c>
      <c r="M822" s="17" t="s">
        <v>229</v>
      </c>
      <c r="N822" s="149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 t="s">
        <v>230</v>
      </c>
      <c r="C823" s="9" t="s">
        <v>230</v>
      </c>
      <c r="D823" s="147" t="s">
        <v>235</v>
      </c>
      <c r="E823" s="148" t="s">
        <v>237</v>
      </c>
      <c r="F823" s="148" t="s">
        <v>239</v>
      </c>
      <c r="G823" s="148" t="s">
        <v>246</v>
      </c>
      <c r="H823" s="148" t="s">
        <v>247</v>
      </c>
      <c r="I823" s="148" t="s">
        <v>253</v>
      </c>
      <c r="J823" s="148" t="s">
        <v>257</v>
      </c>
      <c r="K823" s="148" t="s">
        <v>258</v>
      </c>
      <c r="L823" s="148" t="s">
        <v>261</v>
      </c>
      <c r="M823" s="148" t="s">
        <v>269</v>
      </c>
      <c r="N823" s="149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 t="s">
        <v>3</v>
      </c>
    </row>
    <row r="824" spans="1:65">
      <c r="A824" s="30"/>
      <c r="B824" s="19"/>
      <c r="C824" s="9"/>
      <c r="D824" s="10" t="s">
        <v>308</v>
      </c>
      <c r="E824" s="11" t="s">
        <v>309</v>
      </c>
      <c r="F824" s="11" t="s">
        <v>308</v>
      </c>
      <c r="G824" s="11" t="s">
        <v>309</v>
      </c>
      <c r="H824" s="11" t="s">
        <v>308</v>
      </c>
      <c r="I824" s="11" t="s">
        <v>308</v>
      </c>
      <c r="J824" s="11" t="s">
        <v>308</v>
      </c>
      <c r="K824" s="11" t="s">
        <v>308</v>
      </c>
      <c r="L824" s="11" t="s">
        <v>308</v>
      </c>
      <c r="M824" s="11" t="s">
        <v>308</v>
      </c>
      <c r="N824" s="149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9"/>
      <c r="C825" s="9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149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3</v>
      </c>
    </row>
    <row r="826" spans="1:65">
      <c r="A826" s="30"/>
      <c r="B826" s="18">
        <v>1</v>
      </c>
      <c r="C826" s="14">
        <v>1</v>
      </c>
      <c r="D826" s="22">
        <v>2.52</v>
      </c>
      <c r="E826" s="22">
        <v>2.7</v>
      </c>
      <c r="F826" s="22">
        <v>2.41</v>
      </c>
      <c r="G826" s="22">
        <v>2.4</v>
      </c>
      <c r="H826" s="22">
        <v>2.4500000000000002</v>
      </c>
      <c r="I826" s="22">
        <v>2.4207000000000001</v>
      </c>
      <c r="J826" s="150">
        <v>1.9823425597903186</v>
      </c>
      <c r="K826" s="22">
        <v>2.5</v>
      </c>
      <c r="L826" s="22">
        <v>2.5667999999999997</v>
      </c>
      <c r="M826" s="22">
        <v>2.44</v>
      </c>
      <c r="N826" s="149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>
        <v>1</v>
      </c>
      <c r="C827" s="9">
        <v>2</v>
      </c>
      <c r="D827" s="11">
        <v>2.46</v>
      </c>
      <c r="E827" s="11">
        <v>2.2999999999999998</v>
      </c>
      <c r="F827" s="11">
        <v>2.5099999999999998</v>
      </c>
      <c r="G827" s="11">
        <v>2.7</v>
      </c>
      <c r="H827" s="11">
        <v>2.4</v>
      </c>
      <c r="I827" s="11">
        <v>2.4843999999999999</v>
      </c>
      <c r="J827" s="151">
        <v>1.9421276269785002</v>
      </c>
      <c r="K827" s="11">
        <v>2.2999999999999998</v>
      </c>
      <c r="L827" s="11">
        <v>2.6037499999999998</v>
      </c>
      <c r="M827" s="11">
        <v>2.4900000000000002</v>
      </c>
      <c r="N827" s="149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32</v>
      </c>
    </row>
    <row r="828" spans="1:65">
      <c r="A828" s="30"/>
      <c r="B828" s="19">
        <v>1</v>
      </c>
      <c r="C828" s="9">
        <v>3</v>
      </c>
      <c r="D828" s="11">
        <v>2.4900000000000002</v>
      </c>
      <c r="E828" s="145">
        <v>3.2</v>
      </c>
      <c r="F828" s="11">
        <v>2.39</v>
      </c>
      <c r="G828" s="11">
        <v>2.6</v>
      </c>
      <c r="H828" s="11">
        <v>2.4500000000000002</v>
      </c>
      <c r="I828" s="11">
        <v>2.2437999999999998</v>
      </c>
      <c r="J828" s="151">
        <v>1.9169808229405447</v>
      </c>
      <c r="K828" s="11">
        <v>2.7</v>
      </c>
      <c r="L828" s="11">
        <v>2.5765000000000002</v>
      </c>
      <c r="M828" s="11">
        <v>2.36</v>
      </c>
      <c r="N828" s="149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16</v>
      </c>
    </row>
    <row r="829" spans="1:65">
      <c r="A829" s="30"/>
      <c r="B829" s="19">
        <v>1</v>
      </c>
      <c r="C829" s="9">
        <v>4</v>
      </c>
      <c r="D829" s="11">
        <v>2.69</v>
      </c>
      <c r="E829" s="11">
        <v>2.8</v>
      </c>
      <c r="F829" s="11">
        <v>2.4500000000000002</v>
      </c>
      <c r="G829" s="11">
        <v>2.6</v>
      </c>
      <c r="H829" s="11">
        <v>2.4500000000000002</v>
      </c>
      <c r="I829" s="11">
        <v>2.4632999999999998</v>
      </c>
      <c r="J829" s="151">
        <v>1.9518039832182874</v>
      </c>
      <c r="K829" s="11">
        <v>2.6</v>
      </c>
      <c r="L829" s="11">
        <v>2.6246</v>
      </c>
      <c r="M829" s="11">
        <v>2.37</v>
      </c>
      <c r="N829" s="149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2.5055000000000001</v>
      </c>
    </row>
    <row r="830" spans="1:65">
      <c r="A830" s="30"/>
      <c r="B830" s="19">
        <v>1</v>
      </c>
      <c r="C830" s="9">
        <v>5</v>
      </c>
      <c r="D830" s="11">
        <v>2.48</v>
      </c>
      <c r="E830" s="11">
        <v>2.7</v>
      </c>
      <c r="F830" s="11">
        <v>2.54</v>
      </c>
      <c r="G830" s="11">
        <v>2.6</v>
      </c>
      <c r="H830" s="11">
        <v>2.4500000000000002</v>
      </c>
      <c r="I830" s="11">
        <v>2.6482000000000001</v>
      </c>
      <c r="J830" s="151">
        <v>1.9256203468025299</v>
      </c>
      <c r="K830" s="11">
        <v>2.6</v>
      </c>
      <c r="L830" s="11">
        <v>2.4168500000000002</v>
      </c>
      <c r="M830" s="11">
        <v>2.46</v>
      </c>
      <c r="N830" s="149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58</v>
      </c>
    </row>
    <row r="831" spans="1:65">
      <c r="A831" s="30"/>
      <c r="B831" s="19">
        <v>1</v>
      </c>
      <c r="C831" s="9">
        <v>6</v>
      </c>
      <c r="D831" s="11">
        <v>2.72</v>
      </c>
      <c r="E831" s="11">
        <v>2.2000000000000002</v>
      </c>
      <c r="F831" s="11">
        <v>2.52</v>
      </c>
      <c r="G831" s="11">
        <v>2.7</v>
      </c>
      <c r="H831" s="11">
        <v>2.4</v>
      </c>
      <c r="I831" s="11">
        <v>2.5297000000000001</v>
      </c>
      <c r="J831" s="151">
        <v>1.9176876456159728</v>
      </c>
      <c r="K831" s="11">
        <v>2.4</v>
      </c>
      <c r="L831" s="11">
        <v>2.5184000000000002</v>
      </c>
      <c r="M831" s="11">
        <v>2.36</v>
      </c>
      <c r="N831" s="149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20" t="s">
        <v>277</v>
      </c>
      <c r="C832" s="12"/>
      <c r="D832" s="23">
        <v>2.56</v>
      </c>
      <c r="E832" s="23">
        <v>2.65</v>
      </c>
      <c r="F832" s="23">
        <v>2.4700000000000002</v>
      </c>
      <c r="G832" s="23">
        <v>2.5999999999999996</v>
      </c>
      <c r="H832" s="23">
        <v>2.4333333333333331</v>
      </c>
      <c r="I832" s="23">
        <v>2.4650166666666666</v>
      </c>
      <c r="J832" s="23">
        <v>1.9394271642243588</v>
      </c>
      <c r="K832" s="23">
        <v>2.5166666666666666</v>
      </c>
      <c r="L832" s="23">
        <v>2.5511499999999998</v>
      </c>
      <c r="M832" s="23">
        <v>2.4133333333333336</v>
      </c>
      <c r="N832" s="149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278</v>
      </c>
      <c r="C833" s="29"/>
      <c r="D833" s="11">
        <v>2.5049999999999999</v>
      </c>
      <c r="E833" s="11">
        <v>2.7</v>
      </c>
      <c r="F833" s="11">
        <v>2.48</v>
      </c>
      <c r="G833" s="11">
        <v>2.6</v>
      </c>
      <c r="H833" s="11">
        <v>2.4500000000000002</v>
      </c>
      <c r="I833" s="11">
        <v>2.4738499999999997</v>
      </c>
      <c r="J833" s="11">
        <v>1.933873986890515</v>
      </c>
      <c r="K833" s="11">
        <v>2.5499999999999998</v>
      </c>
      <c r="L833" s="11">
        <v>2.57165</v>
      </c>
      <c r="M833" s="11">
        <v>2.4050000000000002</v>
      </c>
      <c r="N833" s="149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279</v>
      </c>
      <c r="C834" s="29"/>
      <c r="D834" s="24">
        <v>0.1143678276439664</v>
      </c>
      <c r="E834" s="24">
        <v>0.3619392214170814</v>
      </c>
      <c r="F834" s="24">
        <v>6.228964600958966E-2</v>
      </c>
      <c r="G834" s="24">
        <v>0.10954451150103332</v>
      </c>
      <c r="H834" s="24">
        <v>2.5819888974716251E-2</v>
      </c>
      <c r="I834" s="24">
        <v>0.13343126195411137</v>
      </c>
      <c r="J834" s="24">
        <v>2.517650665899188E-2</v>
      </c>
      <c r="K834" s="24">
        <v>0.14719601443879757</v>
      </c>
      <c r="L834" s="24">
        <v>7.5044333563567517E-2</v>
      </c>
      <c r="M834" s="24">
        <v>5.71547606649409E-2</v>
      </c>
      <c r="N834" s="203"/>
      <c r="O834" s="204"/>
      <c r="P834" s="204"/>
      <c r="Q834" s="204"/>
      <c r="R834" s="204"/>
      <c r="S834" s="204"/>
      <c r="T834" s="204"/>
      <c r="U834" s="204"/>
      <c r="V834" s="204"/>
      <c r="W834" s="204"/>
      <c r="X834" s="204"/>
      <c r="Y834" s="204"/>
      <c r="Z834" s="204"/>
      <c r="AA834" s="204"/>
      <c r="AB834" s="204"/>
      <c r="AC834" s="204"/>
      <c r="AD834" s="204"/>
      <c r="AE834" s="204"/>
      <c r="AF834" s="204"/>
      <c r="AG834" s="204"/>
      <c r="AH834" s="204"/>
      <c r="AI834" s="204"/>
      <c r="AJ834" s="204"/>
      <c r="AK834" s="204"/>
      <c r="AL834" s="204"/>
      <c r="AM834" s="204"/>
      <c r="AN834" s="204"/>
      <c r="AO834" s="204"/>
      <c r="AP834" s="204"/>
      <c r="AQ834" s="204"/>
      <c r="AR834" s="204"/>
      <c r="AS834" s="204"/>
      <c r="AT834" s="204"/>
      <c r="AU834" s="204"/>
      <c r="AV834" s="204"/>
      <c r="AW834" s="204"/>
      <c r="AX834" s="204"/>
      <c r="AY834" s="204"/>
      <c r="AZ834" s="204"/>
      <c r="BA834" s="204"/>
      <c r="BB834" s="204"/>
      <c r="BC834" s="204"/>
      <c r="BD834" s="204"/>
      <c r="BE834" s="204"/>
      <c r="BF834" s="204"/>
      <c r="BG834" s="204"/>
      <c r="BH834" s="204"/>
      <c r="BI834" s="204"/>
      <c r="BJ834" s="204"/>
      <c r="BK834" s="204"/>
      <c r="BL834" s="204"/>
      <c r="BM834" s="56"/>
    </row>
    <row r="835" spans="1:65">
      <c r="A835" s="30"/>
      <c r="B835" s="3" t="s">
        <v>86</v>
      </c>
      <c r="C835" s="29"/>
      <c r="D835" s="13">
        <v>4.4674932673424372E-2</v>
      </c>
      <c r="E835" s="13">
        <v>0.13658083827059675</v>
      </c>
      <c r="F835" s="13">
        <v>2.5218480165825771E-2</v>
      </c>
      <c r="G835" s="13">
        <v>4.2132504423474361E-2</v>
      </c>
      <c r="H835" s="13">
        <v>1.0610913277280653E-2</v>
      </c>
      <c r="I835" s="13">
        <v>5.4129963402861928E-2</v>
      </c>
      <c r="J835" s="13">
        <v>1.2981413854260828E-2</v>
      </c>
      <c r="K835" s="13">
        <v>5.8488482558462611E-2</v>
      </c>
      <c r="L835" s="13">
        <v>2.9415884429989426E-2</v>
      </c>
      <c r="M835" s="13">
        <v>2.3682911877737939E-2</v>
      </c>
      <c r="N835" s="149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280</v>
      </c>
      <c r="C836" s="29"/>
      <c r="D836" s="13">
        <v>2.1752145280383051E-2</v>
      </c>
      <c r="E836" s="13">
        <v>5.7673119137896522E-2</v>
      </c>
      <c r="F836" s="13">
        <v>-1.416882857713031E-2</v>
      </c>
      <c r="G836" s="13">
        <v>3.771702255038889E-2</v>
      </c>
      <c r="H836" s="13">
        <v>-2.8803299407969218E-2</v>
      </c>
      <c r="I836" s="13">
        <v>-1.6157786203685243E-2</v>
      </c>
      <c r="J836" s="13">
        <v>-0.22593208372605922</v>
      </c>
      <c r="K836" s="13">
        <v>4.4568615712099469E-3</v>
      </c>
      <c r="L836" s="13">
        <v>1.8219916184394336E-2</v>
      </c>
      <c r="M836" s="13">
        <v>-3.6785738042972027E-2</v>
      </c>
      <c r="N836" s="149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46" t="s">
        <v>281</v>
      </c>
      <c r="C837" s="47"/>
      <c r="D837" s="45">
        <v>0.71</v>
      </c>
      <c r="E837" s="45">
        <v>1.67</v>
      </c>
      <c r="F837" s="45">
        <v>0.25</v>
      </c>
      <c r="G837" s="45">
        <v>1.1399999999999999</v>
      </c>
      <c r="H837" s="45">
        <v>0.64</v>
      </c>
      <c r="I837" s="45">
        <v>0.3</v>
      </c>
      <c r="J837" s="45">
        <v>5.9</v>
      </c>
      <c r="K837" s="45">
        <v>0.25</v>
      </c>
      <c r="L837" s="45">
        <v>0.62</v>
      </c>
      <c r="M837" s="45">
        <v>0.85</v>
      </c>
      <c r="N837" s="149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BM838" s="55"/>
    </row>
    <row r="839" spans="1:65" ht="15">
      <c r="B839" s="8" t="s">
        <v>567</v>
      </c>
      <c r="BM839" s="28" t="s">
        <v>66</v>
      </c>
    </row>
    <row r="840" spans="1:65" ht="15">
      <c r="A840" s="25" t="s">
        <v>15</v>
      </c>
      <c r="B840" s="18" t="s">
        <v>111</v>
      </c>
      <c r="C840" s="15" t="s">
        <v>112</v>
      </c>
      <c r="D840" s="16" t="s">
        <v>229</v>
      </c>
      <c r="E840" s="17" t="s">
        <v>229</v>
      </c>
      <c r="F840" s="17" t="s">
        <v>229</v>
      </c>
      <c r="G840" s="17" t="s">
        <v>229</v>
      </c>
      <c r="H840" s="17" t="s">
        <v>229</v>
      </c>
      <c r="I840" s="17" t="s">
        <v>229</v>
      </c>
      <c r="J840" s="17" t="s">
        <v>229</v>
      </c>
      <c r="K840" s="17" t="s">
        <v>229</v>
      </c>
      <c r="L840" s="17" t="s">
        <v>229</v>
      </c>
      <c r="M840" s="17" t="s">
        <v>229</v>
      </c>
      <c r="N840" s="17" t="s">
        <v>229</v>
      </c>
      <c r="O840" s="17" t="s">
        <v>229</v>
      </c>
      <c r="P840" s="17" t="s">
        <v>229</v>
      </c>
      <c r="Q840" s="17" t="s">
        <v>229</v>
      </c>
      <c r="R840" s="17" t="s">
        <v>229</v>
      </c>
      <c r="S840" s="17" t="s">
        <v>229</v>
      </c>
      <c r="T840" s="17" t="s">
        <v>229</v>
      </c>
      <c r="U840" s="17" t="s">
        <v>229</v>
      </c>
      <c r="V840" s="17" t="s">
        <v>229</v>
      </c>
      <c r="W840" s="17" t="s">
        <v>229</v>
      </c>
      <c r="X840" s="17" t="s">
        <v>229</v>
      </c>
      <c r="Y840" s="17" t="s">
        <v>229</v>
      </c>
      <c r="Z840" s="17" t="s">
        <v>229</v>
      </c>
      <c r="AA840" s="17" t="s">
        <v>229</v>
      </c>
      <c r="AB840" s="17" t="s">
        <v>229</v>
      </c>
      <c r="AC840" s="17" t="s">
        <v>229</v>
      </c>
      <c r="AD840" s="17" t="s">
        <v>229</v>
      </c>
      <c r="AE840" s="17" t="s">
        <v>229</v>
      </c>
      <c r="AF840" s="17" t="s">
        <v>229</v>
      </c>
      <c r="AG840" s="149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230</v>
      </c>
      <c r="C841" s="9" t="s">
        <v>230</v>
      </c>
      <c r="D841" s="147" t="s">
        <v>232</v>
      </c>
      <c r="E841" s="148" t="s">
        <v>233</v>
      </c>
      <c r="F841" s="148" t="s">
        <v>234</v>
      </c>
      <c r="G841" s="148" t="s">
        <v>235</v>
      </c>
      <c r="H841" s="148" t="s">
        <v>236</v>
      </c>
      <c r="I841" s="148" t="s">
        <v>237</v>
      </c>
      <c r="J841" s="148" t="s">
        <v>238</v>
      </c>
      <c r="K841" s="148" t="s">
        <v>239</v>
      </c>
      <c r="L841" s="148" t="s">
        <v>240</v>
      </c>
      <c r="M841" s="148" t="s">
        <v>241</v>
      </c>
      <c r="N841" s="148" t="s">
        <v>242</v>
      </c>
      <c r="O841" s="148" t="s">
        <v>243</v>
      </c>
      <c r="P841" s="148" t="s">
        <v>244</v>
      </c>
      <c r="Q841" s="148" t="s">
        <v>246</v>
      </c>
      <c r="R841" s="148" t="s">
        <v>247</v>
      </c>
      <c r="S841" s="148" t="s">
        <v>249</v>
      </c>
      <c r="T841" s="148" t="s">
        <v>250</v>
      </c>
      <c r="U841" s="148" t="s">
        <v>306</v>
      </c>
      <c r="V841" s="148" t="s">
        <v>252</v>
      </c>
      <c r="W841" s="148" t="s">
        <v>253</v>
      </c>
      <c r="X841" s="148" t="s">
        <v>254</v>
      </c>
      <c r="Y841" s="148" t="s">
        <v>258</v>
      </c>
      <c r="Z841" s="148" t="s">
        <v>259</v>
      </c>
      <c r="AA841" s="148" t="s">
        <v>307</v>
      </c>
      <c r="AB841" s="148" t="s">
        <v>261</v>
      </c>
      <c r="AC841" s="148" t="s">
        <v>263</v>
      </c>
      <c r="AD841" s="148" t="s">
        <v>267</v>
      </c>
      <c r="AE841" s="148" t="s">
        <v>268</v>
      </c>
      <c r="AF841" s="148" t="s">
        <v>269</v>
      </c>
      <c r="AG841" s="149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308</v>
      </c>
      <c r="E842" s="11" t="s">
        <v>309</v>
      </c>
      <c r="F842" s="11" t="s">
        <v>309</v>
      </c>
      <c r="G842" s="11" t="s">
        <v>308</v>
      </c>
      <c r="H842" s="11" t="s">
        <v>115</v>
      </c>
      <c r="I842" s="11" t="s">
        <v>309</v>
      </c>
      <c r="J842" s="11" t="s">
        <v>308</v>
      </c>
      <c r="K842" s="11" t="s">
        <v>308</v>
      </c>
      <c r="L842" s="11" t="s">
        <v>309</v>
      </c>
      <c r="M842" s="11" t="s">
        <v>309</v>
      </c>
      <c r="N842" s="11" t="s">
        <v>309</v>
      </c>
      <c r="O842" s="11" t="s">
        <v>309</v>
      </c>
      <c r="P842" s="11" t="s">
        <v>309</v>
      </c>
      <c r="Q842" s="11" t="s">
        <v>309</v>
      </c>
      <c r="R842" s="11" t="s">
        <v>308</v>
      </c>
      <c r="S842" s="11" t="s">
        <v>308</v>
      </c>
      <c r="T842" s="11" t="s">
        <v>309</v>
      </c>
      <c r="U842" s="11" t="s">
        <v>309</v>
      </c>
      <c r="V842" s="11" t="s">
        <v>115</v>
      </c>
      <c r="W842" s="11" t="s">
        <v>115</v>
      </c>
      <c r="X842" s="11" t="s">
        <v>308</v>
      </c>
      <c r="Y842" s="11" t="s">
        <v>308</v>
      </c>
      <c r="Z842" s="11" t="s">
        <v>115</v>
      </c>
      <c r="AA842" s="11" t="s">
        <v>308</v>
      </c>
      <c r="AB842" s="11" t="s">
        <v>308</v>
      </c>
      <c r="AC842" s="11" t="s">
        <v>115</v>
      </c>
      <c r="AD842" s="11" t="s">
        <v>308</v>
      </c>
      <c r="AE842" s="11" t="s">
        <v>308</v>
      </c>
      <c r="AF842" s="11" t="s">
        <v>308</v>
      </c>
      <c r="AG842" s="149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149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3</v>
      </c>
    </row>
    <row r="844" spans="1:65">
      <c r="A844" s="30"/>
      <c r="B844" s="18">
        <v>1</v>
      </c>
      <c r="C844" s="14">
        <v>1</v>
      </c>
      <c r="D844" s="22">
        <v>1.5</v>
      </c>
      <c r="E844" s="22">
        <v>1.6</v>
      </c>
      <c r="F844" s="150">
        <v>1.8</v>
      </c>
      <c r="G844" s="150">
        <v>1.2</v>
      </c>
      <c r="H844" s="22">
        <v>1.5163338413923595</v>
      </c>
      <c r="I844" s="150">
        <v>2</v>
      </c>
      <c r="J844" s="150">
        <v>1.5</v>
      </c>
      <c r="K844" s="150">
        <v>0.95</v>
      </c>
      <c r="L844" s="22">
        <v>1.5</v>
      </c>
      <c r="M844" s="22">
        <v>1.5</v>
      </c>
      <c r="N844" s="22">
        <v>1.5</v>
      </c>
      <c r="O844" s="22">
        <v>1.7</v>
      </c>
      <c r="P844" s="22">
        <v>1.5</v>
      </c>
      <c r="Q844" s="22">
        <v>1.3</v>
      </c>
      <c r="R844" s="22">
        <v>1.5</v>
      </c>
      <c r="S844" s="22">
        <v>1.4</v>
      </c>
      <c r="T844" s="22">
        <v>1.4</v>
      </c>
      <c r="U844" s="22">
        <v>1.4</v>
      </c>
      <c r="V844" s="22">
        <v>1.5</v>
      </c>
      <c r="W844" s="150">
        <v>0.53359999999999996</v>
      </c>
      <c r="X844" s="150">
        <v>3.01</v>
      </c>
      <c r="Y844" s="22">
        <v>1.55</v>
      </c>
      <c r="Z844" s="150" t="s">
        <v>330</v>
      </c>
      <c r="AA844" s="150">
        <v>1.7588641422642242</v>
      </c>
      <c r="AB844" s="150">
        <v>1.7</v>
      </c>
      <c r="AC844" s="150" t="s">
        <v>315</v>
      </c>
      <c r="AD844" s="22">
        <v>1.5</v>
      </c>
      <c r="AE844" s="22">
        <v>1.5</v>
      </c>
      <c r="AF844" s="22">
        <v>1.4</v>
      </c>
      <c r="AG844" s="149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1">
        <v>1.5</v>
      </c>
      <c r="E845" s="11">
        <v>1.4</v>
      </c>
      <c r="F845" s="151">
        <v>1.8</v>
      </c>
      <c r="G845" s="151">
        <v>1.1000000000000001</v>
      </c>
      <c r="H845" s="11">
        <v>1.4649166135194995</v>
      </c>
      <c r="I845" s="151">
        <v>2</v>
      </c>
      <c r="J845" s="151">
        <v>1.6</v>
      </c>
      <c r="K845" s="151">
        <v>1.01</v>
      </c>
      <c r="L845" s="11">
        <v>1.4</v>
      </c>
      <c r="M845" s="11">
        <v>1.5</v>
      </c>
      <c r="N845" s="11">
        <v>1.5</v>
      </c>
      <c r="O845" s="11">
        <v>1.7</v>
      </c>
      <c r="P845" s="11">
        <v>1.5</v>
      </c>
      <c r="Q845" s="11">
        <v>1.4</v>
      </c>
      <c r="R845" s="11">
        <v>1.5</v>
      </c>
      <c r="S845" s="11">
        <v>1.4</v>
      </c>
      <c r="T845" s="11">
        <v>1.5</v>
      </c>
      <c r="U845" s="11">
        <v>1.3</v>
      </c>
      <c r="V845" s="11">
        <v>1.5</v>
      </c>
      <c r="W845" s="151">
        <v>0.63959999999999995</v>
      </c>
      <c r="X845" s="151">
        <v>3.11</v>
      </c>
      <c r="Y845" s="11">
        <v>1.46</v>
      </c>
      <c r="Z845" s="151" t="s">
        <v>330</v>
      </c>
      <c r="AA845" s="151">
        <v>1.7718026447191964</v>
      </c>
      <c r="AB845" s="151">
        <v>2</v>
      </c>
      <c r="AC845" s="151" t="s">
        <v>315</v>
      </c>
      <c r="AD845" s="11">
        <v>1.5</v>
      </c>
      <c r="AE845" s="11">
        <v>1.4</v>
      </c>
      <c r="AF845" s="11">
        <v>1.4</v>
      </c>
      <c r="AG845" s="149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16</v>
      </c>
    </row>
    <row r="846" spans="1:65">
      <c r="A846" s="30"/>
      <c r="B846" s="19">
        <v>1</v>
      </c>
      <c r="C846" s="9">
        <v>3</v>
      </c>
      <c r="D846" s="11">
        <v>1.5</v>
      </c>
      <c r="E846" s="11">
        <v>1.6</v>
      </c>
      <c r="F846" s="151">
        <v>2</v>
      </c>
      <c r="G846" s="151">
        <v>1.1000000000000001</v>
      </c>
      <c r="H846" s="11">
        <v>1.4217440293738195</v>
      </c>
      <c r="I846" s="151">
        <v>2</v>
      </c>
      <c r="J846" s="151">
        <v>2</v>
      </c>
      <c r="K846" s="151">
        <v>1.01</v>
      </c>
      <c r="L846" s="11">
        <v>1.4</v>
      </c>
      <c r="M846" s="11">
        <v>1.4</v>
      </c>
      <c r="N846" s="11">
        <v>1.4</v>
      </c>
      <c r="O846" s="11">
        <v>1.5</v>
      </c>
      <c r="P846" s="11">
        <v>1.6</v>
      </c>
      <c r="Q846" s="11">
        <v>1.4</v>
      </c>
      <c r="R846" s="11">
        <v>1.4</v>
      </c>
      <c r="S846" s="11">
        <v>1.2</v>
      </c>
      <c r="T846" s="11">
        <v>1.6</v>
      </c>
      <c r="U846" s="11">
        <v>1.4</v>
      </c>
      <c r="V846" s="11">
        <v>1.5</v>
      </c>
      <c r="W846" s="151">
        <v>0.58209999999999995</v>
      </c>
      <c r="X846" s="151">
        <v>3.01</v>
      </c>
      <c r="Y846" s="11">
        <v>1.52</v>
      </c>
      <c r="Z846" s="151" t="s">
        <v>330</v>
      </c>
      <c r="AA846" s="151">
        <v>2.4528441208344827</v>
      </c>
      <c r="AB846" s="151">
        <v>1.9</v>
      </c>
      <c r="AC846" s="151" t="s">
        <v>315</v>
      </c>
      <c r="AD846" s="11">
        <v>1.7</v>
      </c>
      <c r="AE846" s="11">
        <v>1.4</v>
      </c>
      <c r="AF846" s="11">
        <v>1.4</v>
      </c>
      <c r="AG846" s="149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1">
        <v>1.5</v>
      </c>
      <c r="E847" s="11">
        <v>1.6</v>
      </c>
      <c r="F847" s="151">
        <v>1.8</v>
      </c>
      <c r="G847" s="151">
        <v>1.2</v>
      </c>
      <c r="H847" s="11">
        <v>1.5079869136280195</v>
      </c>
      <c r="I847" s="151">
        <v>2</v>
      </c>
      <c r="J847" s="151">
        <v>2.1</v>
      </c>
      <c r="K847" s="151">
        <v>1.06</v>
      </c>
      <c r="L847" s="11">
        <v>1.4</v>
      </c>
      <c r="M847" s="11">
        <v>1.4</v>
      </c>
      <c r="N847" s="11">
        <v>1.4</v>
      </c>
      <c r="O847" s="11">
        <v>1.6</v>
      </c>
      <c r="P847" s="11">
        <v>1.4</v>
      </c>
      <c r="Q847" s="11">
        <v>1.4</v>
      </c>
      <c r="R847" s="11">
        <v>1.4</v>
      </c>
      <c r="S847" s="11">
        <v>1.4</v>
      </c>
      <c r="T847" s="11">
        <v>1.4</v>
      </c>
      <c r="U847" s="11">
        <v>1.4</v>
      </c>
      <c r="V847" s="11">
        <v>1.6</v>
      </c>
      <c r="W847" s="151">
        <v>0.59130000000000005</v>
      </c>
      <c r="X847" s="151">
        <v>3.17</v>
      </c>
      <c r="Y847" s="11">
        <v>1.53</v>
      </c>
      <c r="Z847" s="151" t="s">
        <v>330</v>
      </c>
      <c r="AA847" s="151">
        <v>1.6827015664116236</v>
      </c>
      <c r="AB847" s="151">
        <v>2</v>
      </c>
      <c r="AC847" s="151" t="s">
        <v>315</v>
      </c>
      <c r="AD847" s="11">
        <v>1.6</v>
      </c>
      <c r="AE847" s="11">
        <v>1.4</v>
      </c>
      <c r="AF847" s="11">
        <v>1.4</v>
      </c>
      <c r="AG847" s="149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1.4714917770176867</v>
      </c>
    </row>
    <row r="848" spans="1:65">
      <c r="A848" s="30"/>
      <c r="B848" s="19">
        <v>1</v>
      </c>
      <c r="C848" s="9">
        <v>5</v>
      </c>
      <c r="D848" s="11">
        <v>1.5</v>
      </c>
      <c r="E848" s="11">
        <v>1.6</v>
      </c>
      <c r="F848" s="151">
        <v>1.7</v>
      </c>
      <c r="G848" s="151">
        <v>1.1000000000000001</v>
      </c>
      <c r="H848" s="11">
        <v>1.5136692566477195</v>
      </c>
      <c r="I848" s="151">
        <v>2</v>
      </c>
      <c r="J848" s="151">
        <v>1.8</v>
      </c>
      <c r="K848" s="151">
        <v>0.95</v>
      </c>
      <c r="L848" s="11">
        <v>1.5</v>
      </c>
      <c r="M848" s="11">
        <v>1.4</v>
      </c>
      <c r="N848" s="11">
        <v>1.5</v>
      </c>
      <c r="O848" s="11">
        <v>1.4</v>
      </c>
      <c r="P848" s="11">
        <v>1.6</v>
      </c>
      <c r="Q848" s="11">
        <v>1.4</v>
      </c>
      <c r="R848" s="11">
        <v>1.5</v>
      </c>
      <c r="S848" s="11">
        <v>1.2</v>
      </c>
      <c r="T848" s="11">
        <v>1.6</v>
      </c>
      <c r="U848" s="11">
        <v>1.4</v>
      </c>
      <c r="V848" s="11">
        <v>1.5</v>
      </c>
      <c r="W848" s="151">
        <v>0.59719999999999995</v>
      </c>
      <c r="X848" s="151">
        <v>3.19</v>
      </c>
      <c r="Y848" s="11">
        <v>1.65</v>
      </c>
      <c r="Z848" s="151" t="s">
        <v>330</v>
      </c>
      <c r="AA848" s="151">
        <v>1.7108578861785304</v>
      </c>
      <c r="AB848" s="151">
        <v>1.8</v>
      </c>
      <c r="AC848" s="151" t="s">
        <v>315</v>
      </c>
      <c r="AD848" s="11">
        <v>1.4</v>
      </c>
      <c r="AE848" s="11">
        <v>1.6</v>
      </c>
      <c r="AF848" s="11">
        <v>1.5</v>
      </c>
      <c r="AG848" s="149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59</v>
      </c>
    </row>
    <row r="849" spans="1:65">
      <c r="A849" s="30"/>
      <c r="B849" s="19">
        <v>1</v>
      </c>
      <c r="C849" s="9">
        <v>6</v>
      </c>
      <c r="D849" s="11">
        <v>1.5</v>
      </c>
      <c r="E849" s="11">
        <v>1.6</v>
      </c>
      <c r="F849" s="151">
        <v>1.6</v>
      </c>
      <c r="G849" s="151">
        <v>1.2</v>
      </c>
      <c r="H849" s="11">
        <v>1.4364612633487597</v>
      </c>
      <c r="I849" s="151">
        <v>2</v>
      </c>
      <c r="J849" s="151">
        <v>1.9</v>
      </c>
      <c r="K849" s="151">
        <v>0.94</v>
      </c>
      <c r="L849" s="11">
        <v>1.4</v>
      </c>
      <c r="M849" s="11">
        <v>1.3</v>
      </c>
      <c r="N849" s="11">
        <v>1.5</v>
      </c>
      <c r="O849" s="11">
        <v>1.4</v>
      </c>
      <c r="P849" s="11">
        <v>1.5</v>
      </c>
      <c r="Q849" s="11">
        <v>1.4</v>
      </c>
      <c r="R849" s="11">
        <v>1.5</v>
      </c>
      <c r="S849" s="11">
        <v>1.4</v>
      </c>
      <c r="T849" s="11">
        <v>1.5</v>
      </c>
      <c r="U849" s="11">
        <v>1.4</v>
      </c>
      <c r="V849" s="11">
        <v>1.5</v>
      </c>
      <c r="W849" s="151">
        <v>0.52400000000000002</v>
      </c>
      <c r="X849" s="151">
        <v>3.14</v>
      </c>
      <c r="Y849" s="11">
        <v>1.55</v>
      </c>
      <c r="Z849" s="151" t="s">
        <v>330</v>
      </c>
      <c r="AA849" s="145">
        <v>4.0402853536453049</v>
      </c>
      <c r="AB849" s="151">
        <v>1.8</v>
      </c>
      <c r="AC849" s="151" t="s">
        <v>315</v>
      </c>
      <c r="AD849" s="11">
        <v>1.6</v>
      </c>
      <c r="AE849" s="11">
        <v>1.4</v>
      </c>
      <c r="AF849" s="11">
        <v>1.5</v>
      </c>
      <c r="AG849" s="149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277</v>
      </c>
      <c r="C850" s="12"/>
      <c r="D850" s="23">
        <v>1.5</v>
      </c>
      <c r="E850" s="23">
        <v>1.5666666666666664</v>
      </c>
      <c r="F850" s="23">
        <v>1.7833333333333332</v>
      </c>
      <c r="G850" s="23">
        <v>1.1499999999999999</v>
      </c>
      <c r="H850" s="23">
        <v>1.4768519863183629</v>
      </c>
      <c r="I850" s="23">
        <v>2</v>
      </c>
      <c r="J850" s="23">
        <v>1.8166666666666667</v>
      </c>
      <c r="K850" s="23">
        <v>0.98666666666666669</v>
      </c>
      <c r="L850" s="23">
        <v>1.4333333333333333</v>
      </c>
      <c r="M850" s="23">
        <v>1.416666666666667</v>
      </c>
      <c r="N850" s="23">
        <v>1.4666666666666668</v>
      </c>
      <c r="O850" s="23">
        <v>1.55</v>
      </c>
      <c r="P850" s="23">
        <v>1.5166666666666666</v>
      </c>
      <c r="Q850" s="23">
        <v>1.3833333333333335</v>
      </c>
      <c r="R850" s="23">
        <v>1.4666666666666668</v>
      </c>
      <c r="S850" s="23">
        <v>1.3333333333333333</v>
      </c>
      <c r="T850" s="23">
        <v>1.5</v>
      </c>
      <c r="U850" s="23">
        <v>1.3833333333333335</v>
      </c>
      <c r="V850" s="23">
        <v>1.5166666666666666</v>
      </c>
      <c r="W850" s="23">
        <v>0.57796666666666663</v>
      </c>
      <c r="X850" s="23">
        <v>3.105</v>
      </c>
      <c r="Y850" s="23">
        <v>1.5433333333333332</v>
      </c>
      <c r="Z850" s="23" t="s">
        <v>709</v>
      </c>
      <c r="AA850" s="23">
        <v>2.236225952342227</v>
      </c>
      <c r="AB850" s="23">
        <v>1.8666666666666669</v>
      </c>
      <c r="AC850" s="23" t="s">
        <v>709</v>
      </c>
      <c r="AD850" s="23">
        <v>1.55</v>
      </c>
      <c r="AE850" s="23">
        <v>1.45</v>
      </c>
      <c r="AF850" s="23">
        <v>1.4333333333333333</v>
      </c>
      <c r="AG850" s="149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278</v>
      </c>
      <c r="C851" s="29"/>
      <c r="D851" s="11">
        <v>1.5</v>
      </c>
      <c r="E851" s="11">
        <v>1.6</v>
      </c>
      <c r="F851" s="11">
        <v>1.8</v>
      </c>
      <c r="G851" s="11">
        <v>1.1499999999999999</v>
      </c>
      <c r="H851" s="11">
        <v>1.4864517635737595</v>
      </c>
      <c r="I851" s="11">
        <v>2</v>
      </c>
      <c r="J851" s="11">
        <v>1.85</v>
      </c>
      <c r="K851" s="11">
        <v>0.98</v>
      </c>
      <c r="L851" s="11">
        <v>1.4</v>
      </c>
      <c r="M851" s="11">
        <v>1.4</v>
      </c>
      <c r="N851" s="11">
        <v>1.5</v>
      </c>
      <c r="O851" s="11">
        <v>1.55</v>
      </c>
      <c r="P851" s="11">
        <v>1.5</v>
      </c>
      <c r="Q851" s="11">
        <v>1.4</v>
      </c>
      <c r="R851" s="11">
        <v>1.5</v>
      </c>
      <c r="S851" s="11">
        <v>1.4</v>
      </c>
      <c r="T851" s="11">
        <v>1.5</v>
      </c>
      <c r="U851" s="11">
        <v>1.4</v>
      </c>
      <c r="V851" s="11">
        <v>1.5</v>
      </c>
      <c r="W851" s="11">
        <v>0.5867</v>
      </c>
      <c r="X851" s="11">
        <v>3.125</v>
      </c>
      <c r="Y851" s="11">
        <v>1.54</v>
      </c>
      <c r="Z851" s="11" t="s">
        <v>709</v>
      </c>
      <c r="AA851" s="11">
        <v>1.7653333934917104</v>
      </c>
      <c r="AB851" s="11">
        <v>1.85</v>
      </c>
      <c r="AC851" s="11" t="s">
        <v>709</v>
      </c>
      <c r="AD851" s="11">
        <v>1.55</v>
      </c>
      <c r="AE851" s="11">
        <v>1.4</v>
      </c>
      <c r="AF851" s="11">
        <v>1.4</v>
      </c>
      <c r="AG851" s="149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279</v>
      </c>
      <c r="C852" s="29"/>
      <c r="D852" s="24">
        <v>0</v>
      </c>
      <c r="E852" s="24">
        <v>8.1649658092772665E-2</v>
      </c>
      <c r="F852" s="24">
        <v>0.13291601358251257</v>
      </c>
      <c r="G852" s="24">
        <v>5.4772255750516537E-2</v>
      </c>
      <c r="H852" s="24">
        <v>4.1700030018270537E-2</v>
      </c>
      <c r="I852" s="24">
        <v>0</v>
      </c>
      <c r="J852" s="24">
        <v>0.23166067138525454</v>
      </c>
      <c r="K852" s="24">
        <v>4.7609522856952378E-2</v>
      </c>
      <c r="L852" s="24">
        <v>5.1639777949432274E-2</v>
      </c>
      <c r="M852" s="24">
        <v>7.5277265270908097E-2</v>
      </c>
      <c r="N852" s="24">
        <v>5.1639777949432274E-2</v>
      </c>
      <c r="O852" s="24">
        <v>0.13784048752090225</v>
      </c>
      <c r="P852" s="24">
        <v>7.5277265270908153E-2</v>
      </c>
      <c r="Q852" s="24">
        <v>4.0824829046386249E-2</v>
      </c>
      <c r="R852" s="24">
        <v>5.1639777949432274E-2</v>
      </c>
      <c r="S852" s="24">
        <v>0.10327955589886444</v>
      </c>
      <c r="T852" s="24">
        <v>8.9442719099991672E-2</v>
      </c>
      <c r="U852" s="24">
        <v>4.0824829046386249E-2</v>
      </c>
      <c r="V852" s="24">
        <v>4.0824829046386339E-2</v>
      </c>
      <c r="W852" s="24">
        <v>4.2998263530829535E-2</v>
      </c>
      <c r="X852" s="24">
        <v>7.8421935706790694E-2</v>
      </c>
      <c r="Y852" s="24">
        <v>6.1860057118197559E-2</v>
      </c>
      <c r="Z852" s="24" t="s">
        <v>709</v>
      </c>
      <c r="AA852" s="24">
        <v>0.93032445001728981</v>
      </c>
      <c r="AB852" s="24">
        <v>0.12110601416389967</v>
      </c>
      <c r="AC852" s="24" t="s">
        <v>709</v>
      </c>
      <c r="AD852" s="24">
        <v>0.10488088481701519</v>
      </c>
      <c r="AE852" s="24">
        <v>8.3666002653407623E-2</v>
      </c>
      <c r="AF852" s="24">
        <v>5.1639777949432274E-2</v>
      </c>
      <c r="AG852" s="203"/>
      <c r="AH852" s="204"/>
      <c r="AI852" s="204"/>
      <c r="AJ852" s="204"/>
      <c r="AK852" s="204"/>
      <c r="AL852" s="204"/>
      <c r="AM852" s="204"/>
      <c r="AN852" s="204"/>
      <c r="AO852" s="204"/>
      <c r="AP852" s="204"/>
      <c r="AQ852" s="204"/>
      <c r="AR852" s="204"/>
      <c r="AS852" s="204"/>
      <c r="AT852" s="204"/>
      <c r="AU852" s="204"/>
      <c r="AV852" s="204"/>
      <c r="AW852" s="204"/>
      <c r="AX852" s="204"/>
      <c r="AY852" s="204"/>
      <c r="AZ852" s="204"/>
      <c r="BA852" s="204"/>
      <c r="BB852" s="204"/>
      <c r="BC852" s="204"/>
      <c r="BD852" s="204"/>
      <c r="BE852" s="204"/>
      <c r="BF852" s="204"/>
      <c r="BG852" s="204"/>
      <c r="BH852" s="204"/>
      <c r="BI852" s="204"/>
      <c r="BJ852" s="204"/>
      <c r="BK852" s="204"/>
      <c r="BL852" s="204"/>
      <c r="BM852" s="56"/>
    </row>
    <row r="853" spans="1:65">
      <c r="A853" s="30"/>
      <c r="B853" s="3" t="s">
        <v>86</v>
      </c>
      <c r="C853" s="29"/>
      <c r="D853" s="13">
        <v>0</v>
      </c>
      <c r="E853" s="13">
        <v>5.2116803037940009E-2</v>
      </c>
      <c r="F853" s="13">
        <v>7.4532344064960315E-2</v>
      </c>
      <c r="G853" s="13">
        <v>4.7628048478710036E-2</v>
      </c>
      <c r="H853" s="13">
        <v>2.8235754432117694E-2</v>
      </c>
      <c r="I853" s="13">
        <v>0</v>
      </c>
      <c r="J853" s="13">
        <v>0.12751963562491075</v>
      </c>
      <c r="K853" s="13">
        <v>4.8252894787451733E-2</v>
      </c>
      <c r="L853" s="13">
        <v>3.6027752057743445E-2</v>
      </c>
      <c r="M853" s="13">
        <v>5.3136893132405702E-2</v>
      </c>
      <c r="N853" s="13">
        <v>3.5208939510976547E-2</v>
      </c>
      <c r="O853" s="13">
        <v>8.8929346787678873E-2</v>
      </c>
      <c r="P853" s="13">
        <v>4.9633361717082297E-2</v>
      </c>
      <c r="Q853" s="13">
        <v>2.9511924611845475E-2</v>
      </c>
      <c r="R853" s="13">
        <v>3.5208939510976547E-2</v>
      </c>
      <c r="S853" s="13">
        <v>7.7459666924148338E-2</v>
      </c>
      <c r="T853" s="13">
        <v>5.9628479399994445E-2</v>
      </c>
      <c r="U853" s="13">
        <v>2.9511924611845475E-2</v>
      </c>
      <c r="V853" s="13">
        <v>2.6917469700914069E-2</v>
      </c>
      <c r="W853" s="13">
        <v>7.4395749808229203E-2</v>
      </c>
      <c r="X853" s="13">
        <v>2.5256662063378645E-2</v>
      </c>
      <c r="Y853" s="13">
        <v>4.0082110443756522E-2</v>
      </c>
      <c r="Z853" s="13" t="s">
        <v>709</v>
      </c>
      <c r="AA853" s="13">
        <v>0.41602435077853667</v>
      </c>
      <c r="AB853" s="13">
        <v>6.4878221873517675E-2</v>
      </c>
      <c r="AC853" s="13" t="s">
        <v>709</v>
      </c>
      <c r="AD853" s="13">
        <v>6.7665086978719466E-2</v>
      </c>
      <c r="AE853" s="13">
        <v>5.7700691485108709E-2</v>
      </c>
      <c r="AF853" s="13">
        <v>3.6027752057743445E-2</v>
      </c>
      <c r="AG853" s="149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280</v>
      </c>
      <c r="C854" s="29"/>
      <c r="D854" s="13">
        <v>1.9373688271701939E-2</v>
      </c>
      <c r="E854" s="13">
        <v>6.4679185528221828E-2</v>
      </c>
      <c r="F854" s="13">
        <v>0.21192205161191202</v>
      </c>
      <c r="G854" s="13">
        <v>-0.2184801723250287</v>
      </c>
      <c r="H854" s="13">
        <v>3.6427042164923762E-3</v>
      </c>
      <c r="I854" s="13">
        <v>0.35916491769560244</v>
      </c>
      <c r="J854" s="13">
        <v>0.23457480024017219</v>
      </c>
      <c r="K854" s="13">
        <v>-0.32947864060350274</v>
      </c>
      <c r="L854" s="13">
        <v>-2.5931808984818283E-2</v>
      </c>
      <c r="M854" s="13">
        <v>-3.7258183298948033E-2</v>
      </c>
      <c r="N854" s="13">
        <v>-3.2790603565581167E-3</v>
      </c>
      <c r="O854" s="13">
        <v>5.3352811214091966E-2</v>
      </c>
      <c r="P854" s="13">
        <v>3.07000625858318E-2</v>
      </c>
      <c r="Q854" s="13">
        <v>-5.99109319272082E-2</v>
      </c>
      <c r="R854" s="13">
        <v>-3.2790603565581167E-3</v>
      </c>
      <c r="S854" s="13">
        <v>-9.3890054869598449E-2</v>
      </c>
      <c r="T854" s="13">
        <v>1.9373688271701939E-2</v>
      </c>
      <c r="U854" s="13">
        <v>-5.99109319272082E-2</v>
      </c>
      <c r="V854" s="13">
        <v>3.07000625858318E-2</v>
      </c>
      <c r="W854" s="13">
        <v>-0.60722399153459916</v>
      </c>
      <c r="X854" s="13">
        <v>1.1101035347224228</v>
      </c>
      <c r="Y854" s="13">
        <v>4.8822261488439711E-2</v>
      </c>
      <c r="Z854" s="13" t="s">
        <v>709</v>
      </c>
      <c r="AA854" s="13">
        <v>0.51969993123199654</v>
      </c>
      <c r="AB854" s="13">
        <v>0.26855392318256244</v>
      </c>
      <c r="AC854" s="13" t="s">
        <v>709</v>
      </c>
      <c r="AD854" s="13">
        <v>5.3352811214091966E-2</v>
      </c>
      <c r="AE854" s="13">
        <v>-1.46054346706882E-2</v>
      </c>
      <c r="AF854" s="13">
        <v>-2.5931808984818283E-2</v>
      </c>
      <c r="AG854" s="149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281</v>
      </c>
      <c r="C855" s="47"/>
      <c r="D855" s="45">
        <v>0</v>
      </c>
      <c r="E855" s="45">
        <v>0.6</v>
      </c>
      <c r="F855" s="45">
        <v>2.5499999999999998</v>
      </c>
      <c r="G855" s="45">
        <v>3.15</v>
      </c>
      <c r="H855" s="45">
        <v>0.21</v>
      </c>
      <c r="I855" s="45" t="s">
        <v>282</v>
      </c>
      <c r="J855" s="45">
        <v>2.85</v>
      </c>
      <c r="K855" s="45">
        <v>4.62</v>
      </c>
      <c r="L855" s="45">
        <v>0.6</v>
      </c>
      <c r="M855" s="45">
        <v>0.75</v>
      </c>
      <c r="N855" s="45">
        <v>0.3</v>
      </c>
      <c r="O855" s="45">
        <v>0.45</v>
      </c>
      <c r="P855" s="45">
        <v>0.15</v>
      </c>
      <c r="Q855" s="45">
        <v>1.05</v>
      </c>
      <c r="R855" s="45">
        <v>0.3</v>
      </c>
      <c r="S855" s="45">
        <v>1.5</v>
      </c>
      <c r="T855" s="45">
        <v>0</v>
      </c>
      <c r="U855" s="45">
        <v>1.05</v>
      </c>
      <c r="V855" s="45">
        <v>0.15</v>
      </c>
      <c r="W855" s="45">
        <v>8.2899999999999991</v>
      </c>
      <c r="X855" s="45">
        <v>14.43</v>
      </c>
      <c r="Y855" s="45">
        <v>0.39</v>
      </c>
      <c r="Z855" s="45">
        <v>53.94</v>
      </c>
      <c r="AA855" s="45">
        <v>6.62</v>
      </c>
      <c r="AB855" s="45">
        <v>3.3</v>
      </c>
      <c r="AC855" s="45">
        <v>40.46</v>
      </c>
      <c r="AD855" s="45">
        <v>0.45</v>
      </c>
      <c r="AE855" s="45">
        <v>0.45</v>
      </c>
      <c r="AF855" s="45">
        <v>0.6</v>
      </c>
      <c r="AG855" s="149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 t="s">
        <v>331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BM856" s="55"/>
    </row>
    <row r="857" spans="1:65">
      <c r="BM857" s="55"/>
    </row>
    <row r="858" spans="1:65" ht="15">
      <c r="B858" s="8" t="s">
        <v>568</v>
      </c>
      <c r="BM858" s="28" t="s">
        <v>66</v>
      </c>
    </row>
    <row r="859" spans="1:65" ht="15">
      <c r="A859" s="25" t="s">
        <v>18</v>
      </c>
      <c r="B859" s="18" t="s">
        <v>111</v>
      </c>
      <c r="C859" s="15" t="s">
        <v>112</v>
      </c>
      <c r="D859" s="16" t="s">
        <v>229</v>
      </c>
      <c r="E859" s="17" t="s">
        <v>229</v>
      </c>
      <c r="F859" s="17" t="s">
        <v>229</v>
      </c>
      <c r="G859" s="17" t="s">
        <v>229</v>
      </c>
      <c r="H859" s="17" t="s">
        <v>229</v>
      </c>
      <c r="I859" s="17" t="s">
        <v>229</v>
      </c>
      <c r="J859" s="17" t="s">
        <v>229</v>
      </c>
      <c r="K859" s="17" t="s">
        <v>229</v>
      </c>
      <c r="L859" s="17" t="s">
        <v>229</v>
      </c>
      <c r="M859" s="17" t="s">
        <v>229</v>
      </c>
      <c r="N859" s="17" t="s">
        <v>229</v>
      </c>
      <c r="O859" s="17" t="s">
        <v>229</v>
      </c>
      <c r="P859" s="17" t="s">
        <v>229</v>
      </c>
      <c r="Q859" s="17" t="s">
        <v>229</v>
      </c>
      <c r="R859" s="17" t="s">
        <v>229</v>
      </c>
      <c r="S859" s="17" t="s">
        <v>229</v>
      </c>
      <c r="T859" s="17" t="s">
        <v>229</v>
      </c>
      <c r="U859" s="17" t="s">
        <v>229</v>
      </c>
      <c r="V859" s="17" t="s">
        <v>229</v>
      </c>
      <c r="W859" s="17" t="s">
        <v>229</v>
      </c>
      <c r="X859" s="17" t="s">
        <v>229</v>
      </c>
      <c r="Y859" s="17" t="s">
        <v>229</v>
      </c>
      <c r="Z859" s="17" t="s">
        <v>229</v>
      </c>
      <c r="AA859" s="17" t="s">
        <v>229</v>
      </c>
      <c r="AB859" s="17" t="s">
        <v>229</v>
      </c>
      <c r="AC859" s="17" t="s">
        <v>229</v>
      </c>
      <c r="AD859" s="17" t="s">
        <v>229</v>
      </c>
      <c r="AE859" s="17" t="s">
        <v>229</v>
      </c>
      <c r="AF859" s="17" t="s">
        <v>229</v>
      </c>
      <c r="AG859" s="149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230</v>
      </c>
      <c r="C860" s="9" t="s">
        <v>230</v>
      </c>
      <c r="D860" s="147" t="s">
        <v>232</v>
      </c>
      <c r="E860" s="148" t="s">
        <v>233</v>
      </c>
      <c r="F860" s="148" t="s">
        <v>234</v>
      </c>
      <c r="G860" s="148" t="s">
        <v>235</v>
      </c>
      <c r="H860" s="148" t="s">
        <v>236</v>
      </c>
      <c r="I860" s="148" t="s">
        <v>237</v>
      </c>
      <c r="J860" s="148" t="s">
        <v>238</v>
      </c>
      <c r="K860" s="148" t="s">
        <v>239</v>
      </c>
      <c r="L860" s="148" t="s">
        <v>240</v>
      </c>
      <c r="M860" s="148" t="s">
        <v>241</v>
      </c>
      <c r="N860" s="148" t="s">
        <v>242</v>
      </c>
      <c r="O860" s="148" t="s">
        <v>243</v>
      </c>
      <c r="P860" s="148" t="s">
        <v>244</v>
      </c>
      <c r="Q860" s="148" t="s">
        <v>246</v>
      </c>
      <c r="R860" s="148" t="s">
        <v>247</v>
      </c>
      <c r="S860" s="148" t="s">
        <v>249</v>
      </c>
      <c r="T860" s="148" t="s">
        <v>250</v>
      </c>
      <c r="U860" s="148" t="s">
        <v>306</v>
      </c>
      <c r="V860" s="148" t="s">
        <v>252</v>
      </c>
      <c r="W860" s="148" t="s">
        <v>253</v>
      </c>
      <c r="X860" s="148" t="s">
        <v>254</v>
      </c>
      <c r="Y860" s="148" t="s">
        <v>257</v>
      </c>
      <c r="Z860" s="148" t="s">
        <v>258</v>
      </c>
      <c r="AA860" s="148" t="s">
        <v>307</v>
      </c>
      <c r="AB860" s="148" t="s">
        <v>261</v>
      </c>
      <c r="AC860" s="148" t="s">
        <v>263</v>
      </c>
      <c r="AD860" s="148" t="s">
        <v>267</v>
      </c>
      <c r="AE860" s="148" t="s">
        <v>268</v>
      </c>
      <c r="AF860" s="148" t="s">
        <v>269</v>
      </c>
      <c r="AG860" s="149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309</v>
      </c>
      <c r="E861" s="11" t="s">
        <v>309</v>
      </c>
      <c r="F861" s="11" t="s">
        <v>309</v>
      </c>
      <c r="G861" s="11" t="s">
        <v>308</v>
      </c>
      <c r="H861" s="11" t="s">
        <v>115</v>
      </c>
      <c r="I861" s="11" t="s">
        <v>309</v>
      </c>
      <c r="J861" s="11" t="s">
        <v>308</v>
      </c>
      <c r="K861" s="11" t="s">
        <v>308</v>
      </c>
      <c r="L861" s="11" t="s">
        <v>309</v>
      </c>
      <c r="M861" s="11" t="s">
        <v>309</v>
      </c>
      <c r="N861" s="11" t="s">
        <v>309</v>
      </c>
      <c r="O861" s="11" t="s">
        <v>309</v>
      </c>
      <c r="P861" s="11" t="s">
        <v>309</v>
      </c>
      <c r="Q861" s="11" t="s">
        <v>309</v>
      </c>
      <c r="R861" s="11" t="s">
        <v>308</v>
      </c>
      <c r="S861" s="11" t="s">
        <v>308</v>
      </c>
      <c r="T861" s="11" t="s">
        <v>309</v>
      </c>
      <c r="U861" s="11" t="s">
        <v>309</v>
      </c>
      <c r="V861" s="11" t="s">
        <v>115</v>
      </c>
      <c r="W861" s="11" t="s">
        <v>115</v>
      </c>
      <c r="X861" s="11" t="s">
        <v>308</v>
      </c>
      <c r="Y861" s="11" t="s">
        <v>115</v>
      </c>
      <c r="Z861" s="11" t="s">
        <v>115</v>
      </c>
      <c r="AA861" s="11" t="s">
        <v>308</v>
      </c>
      <c r="AB861" s="11" t="s">
        <v>308</v>
      </c>
      <c r="AC861" s="11" t="s">
        <v>115</v>
      </c>
      <c r="AD861" s="11" t="s">
        <v>308</v>
      </c>
      <c r="AE861" s="11" t="s">
        <v>308</v>
      </c>
      <c r="AF861" s="11" t="s">
        <v>115</v>
      </c>
      <c r="AG861" s="149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</v>
      </c>
    </row>
    <row r="862" spans="1:65">
      <c r="A862" s="30"/>
      <c r="B862" s="19"/>
      <c r="C862" s="9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149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8">
        <v>1</v>
      </c>
      <c r="C863" s="14">
        <v>1</v>
      </c>
      <c r="D863" s="212">
        <v>81.8</v>
      </c>
      <c r="E863" s="212">
        <v>81.599999999999994</v>
      </c>
      <c r="F863" s="213">
        <v>70.900000000000006</v>
      </c>
      <c r="G863" s="212">
        <v>81.2</v>
      </c>
      <c r="H863" s="212">
        <v>81.544280061637394</v>
      </c>
      <c r="I863" s="214">
        <v>88.9</v>
      </c>
      <c r="J863" s="214">
        <v>51.2</v>
      </c>
      <c r="K863" s="212">
        <v>77</v>
      </c>
      <c r="L863" s="212">
        <v>84.5</v>
      </c>
      <c r="M863" s="212">
        <v>81.599999999999994</v>
      </c>
      <c r="N863" s="212">
        <v>83.1</v>
      </c>
      <c r="O863" s="212">
        <v>82.8</v>
      </c>
      <c r="P863" s="212">
        <v>84.6</v>
      </c>
      <c r="Q863" s="213">
        <v>77</v>
      </c>
      <c r="R863" s="212">
        <v>79.5</v>
      </c>
      <c r="S863" s="214">
        <v>75</v>
      </c>
      <c r="T863" s="212">
        <v>79.3</v>
      </c>
      <c r="U863" s="212">
        <v>82.7</v>
      </c>
      <c r="V863" s="212">
        <v>82.7</v>
      </c>
      <c r="W863" s="214">
        <v>117.5744</v>
      </c>
      <c r="X863" s="212">
        <v>81.86</v>
      </c>
      <c r="Y863" s="212">
        <v>83.367399999999989</v>
      </c>
      <c r="Z863" s="212">
        <v>83</v>
      </c>
      <c r="AA863" s="212">
        <v>77.521474172505179</v>
      </c>
      <c r="AB863" s="212">
        <v>81.5</v>
      </c>
      <c r="AC863" s="213">
        <v>67</v>
      </c>
      <c r="AD863" s="212">
        <v>82.8</v>
      </c>
      <c r="AE863" s="212">
        <v>81.77</v>
      </c>
      <c r="AF863" s="212">
        <v>81</v>
      </c>
      <c r="AG863" s="215"/>
      <c r="AH863" s="216"/>
      <c r="AI863" s="216"/>
      <c r="AJ863" s="216"/>
      <c r="AK863" s="216"/>
      <c r="AL863" s="216"/>
      <c r="AM863" s="216"/>
      <c r="AN863" s="216"/>
      <c r="AO863" s="216"/>
      <c r="AP863" s="216"/>
      <c r="AQ863" s="216"/>
      <c r="AR863" s="216"/>
      <c r="AS863" s="216"/>
      <c r="AT863" s="216"/>
      <c r="AU863" s="216"/>
      <c r="AV863" s="216"/>
      <c r="AW863" s="216"/>
      <c r="AX863" s="216"/>
      <c r="AY863" s="216"/>
      <c r="AZ863" s="216"/>
      <c r="BA863" s="216"/>
      <c r="BB863" s="216"/>
      <c r="BC863" s="216"/>
      <c r="BD863" s="216"/>
      <c r="BE863" s="216"/>
      <c r="BF863" s="216"/>
      <c r="BG863" s="216"/>
      <c r="BH863" s="216"/>
      <c r="BI863" s="216"/>
      <c r="BJ863" s="216"/>
      <c r="BK863" s="216"/>
      <c r="BL863" s="216"/>
      <c r="BM863" s="217">
        <v>1</v>
      </c>
    </row>
    <row r="864" spans="1:65">
      <c r="A864" s="30"/>
      <c r="B864" s="19">
        <v>1</v>
      </c>
      <c r="C864" s="9">
        <v>2</v>
      </c>
      <c r="D864" s="218">
        <v>82.2</v>
      </c>
      <c r="E864" s="218">
        <v>82.9</v>
      </c>
      <c r="F864" s="218">
        <v>85.7</v>
      </c>
      <c r="G864" s="218">
        <v>83.3</v>
      </c>
      <c r="H864" s="218">
        <v>81.094604563772378</v>
      </c>
      <c r="I864" s="219">
        <v>93.9</v>
      </c>
      <c r="J864" s="219">
        <v>53.9</v>
      </c>
      <c r="K864" s="218">
        <v>79</v>
      </c>
      <c r="L864" s="218">
        <v>82.9</v>
      </c>
      <c r="M864" s="218">
        <v>83</v>
      </c>
      <c r="N864" s="218">
        <v>83.2</v>
      </c>
      <c r="O864" s="218">
        <v>81.400000000000006</v>
      </c>
      <c r="P864" s="218">
        <v>79.8</v>
      </c>
      <c r="Q864" s="218">
        <v>80</v>
      </c>
      <c r="R864" s="218">
        <v>81.5</v>
      </c>
      <c r="S864" s="219">
        <v>71</v>
      </c>
      <c r="T864" s="218">
        <v>86.5</v>
      </c>
      <c r="U864" s="218">
        <v>81.3</v>
      </c>
      <c r="V864" s="218">
        <v>84.1</v>
      </c>
      <c r="W864" s="219">
        <v>118.57429999999999</v>
      </c>
      <c r="X864" s="218">
        <v>80.61</v>
      </c>
      <c r="Y864" s="218">
        <v>83.367399999999989</v>
      </c>
      <c r="Z864" s="218">
        <v>83</v>
      </c>
      <c r="AA864" s="218">
        <v>76.982336544545902</v>
      </c>
      <c r="AB864" s="218">
        <v>83</v>
      </c>
      <c r="AC864" s="218">
        <v>89</v>
      </c>
      <c r="AD864" s="218">
        <v>80.3</v>
      </c>
      <c r="AE864" s="218">
        <v>79.64</v>
      </c>
      <c r="AF864" s="218">
        <v>82</v>
      </c>
      <c r="AG864" s="215"/>
      <c r="AH864" s="216"/>
      <c r="AI864" s="216"/>
      <c r="AJ864" s="216"/>
      <c r="AK864" s="216"/>
      <c r="AL864" s="216"/>
      <c r="AM864" s="216"/>
      <c r="AN864" s="216"/>
      <c r="AO864" s="216"/>
      <c r="AP864" s="216"/>
      <c r="AQ864" s="216"/>
      <c r="AR864" s="216"/>
      <c r="AS864" s="216"/>
      <c r="AT864" s="216"/>
      <c r="AU864" s="216"/>
      <c r="AV864" s="216"/>
      <c r="AW864" s="216"/>
      <c r="AX864" s="216"/>
      <c r="AY864" s="216"/>
      <c r="AZ864" s="216"/>
      <c r="BA864" s="216"/>
      <c r="BB864" s="216"/>
      <c r="BC864" s="216"/>
      <c r="BD864" s="216"/>
      <c r="BE864" s="216"/>
      <c r="BF864" s="216"/>
      <c r="BG864" s="216"/>
      <c r="BH864" s="216"/>
      <c r="BI864" s="216"/>
      <c r="BJ864" s="216"/>
      <c r="BK864" s="216"/>
      <c r="BL864" s="216"/>
      <c r="BM864" s="217">
        <v>17</v>
      </c>
    </row>
    <row r="865" spans="1:65">
      <c r="A865" s="30"/>
      <c r="B865" s="19">
        <v>1</v>
      </c>
      <c r="C865" s="9">
        <v>3</v>
      </c>
      <c r="D865" s="218">
        <v>81.5</v>
      </c>
      <c r="E865" s="218">
        <v>81.400000000000006</v>
      </c>
      <c r="F865" s="218">
        <v>86.3</v>
      </c>
      <c r="G865" s="218">
        <v>82.9</v>
      </c>
      <c r="H865" s="218">
        <v>81.161118140130498</v>
      </c>
      <c r="I865" s="219">
        <v>92.9</v>
      </c>
      <c r="J865" s="219">
        <v>122</v>
      </c>
      <c r="K865" s="218">
        <v>78</v>
      </c>
      <c r="L865" s="218">
        <v>83.4</v>
      </c>
      <c r="M865" s="218">
        <v>78.3</v>
      </c>
      <c r="N865" s="218">
        <v>81.900000000000006</v>
      </c>
      <c r="O865" s="218">
        <v>82</v>
      </c>
      <c r="P865" s="218">
        <v>88.3</v>
      </c>
      <c r="Q865" s="218">
        <v>79</v>
      </c>
      <c r="R865" s="218">
        <v>80</v>
      </c>
      <c r="S865" s="219">
        <v>74</v>
      </c>
      <c r="T865" s="218">
        <v>81.3</v>
      </c>
      <c r="U865" s="218">
        <v>81.3</v>
      </c>
      <c r="V865" s="218">
        <v>83.8</v>
      </c>
      <c r="W865" s="219">
        <v>119.24979999999999</v>
      </c>
      <c r="X865" s="218">
        <v>82.19</v>
      </c>
      <c r="Y865" s="218">
        <v>83.18119999999999</v>
      </c>
      <c r="Z865" s="218">
        <v>85</v>
      </c>
      <c r="AA865" s="218">
        <v>80.012944059931911</v>
      </c>
      <c r="AB865" s="218">
        <v>83.5</v>
      </c>
      <c r="AC865" s="218">
        <v>84</v>
      </c>
      <c r="AD865" s="218">
        <v>81.5</v>
      </c>
      <c r="AE865" s="218">
        <v>80.56</v>
      </c>
      <c r="AF865" s="218">
        <v>80</v>
      </c>
      <c r="AG865" s="215"/>
      <c r="AH865" s="216"/>
      <c r="AI865" s="216"/>
      <c r="AJ865" s="216"/>
      <c r="AK865" s="216"/>
      <c r="AL865" s="216"/>
      <c r="AM865" s="216"/>
      <c r="AN865" s="216"/>
      <c r="AO865" s="216"/>
      <c r="AP865" s="216"/>
      <c r="AQ865" s="216"/>
      <c r="AR865" s="216"/>
      <c r="AS865" s="216"/>
      <c r="AT865" s="216"/>
      <c r="AU865" s="216"/>
      <c r="AV865" s="216"/>
      <c r="AW865" s="216"/>
      <c r="AX865" s="216"/>
      <c r="AY865" s="216"/>
      <c r="AZ865" s="216"/>
      <c r="BA865" s="216"/>
      <c r="BB865" s="216"/>
      <c r="BC865" s="216"/>
      <c r="BD865" s="216"/>
      <c r="BE865" s="216"/>
      <c r="BF865" s="216"/>
      <c r="BG865" s="216"/>
      <c r="BH865" s="216"/>
      <c r="BI865" s="216"/>
      <c r="BJ865" s="216"/>
      <c r="BK865" s="216"/>
      <c r="BL865" s="216"/>
      <c r="BM865" s="217">
        <v>16</v>
      </c>
    </row>
    <row r="866" spans="1:65">
      <c r="A866" s="30"/>
      <c r="B866" s="19">
        <v>1</v>
      </c>
      <c r="C866" s="9">
        <v>4</v>
      </c>
      <c r="D866" s="218">
        <v>82.3</v>
      </c>
      <c r="E866" s="218">
        <v>83.4</v>
      </c>
      <c r="F866" s="218">
        <v>86.2</v>
      </c>
      <c r="G866" s="218">
        <v>84.2</v>
      </c>
      <c r="H866" s="218">
        <v>81.03249447348685</v>
      </c>
      <c r="I866" s="219">
        <v>101</v>
      </c>
      <c r="J866" s="219">
        <v>121</v>
      </c>
      <c r="K866" s="218">
        <v>77</v>
      </c>
      <c r="L866" s="218">
        <v>84.2</v>
      </c>
      <c r="M866" s="218">
        <v>78</v>
      </c>
      <c r="N866" s="218">
        <v>82.1</v>
      </c>
      <c r="O866" s="218">
        <v>81.900000000000006</v>
      </c>
      <c r="P866" s="218">
        <v>80.7</v>
      </c>
      <c r="Q866" s="218">
        <v>80</v>
      </c>
      <c r="R866" s="218">
        <v>81.5</v>
      </c>
      <c r="S866" s="219">
        <v>74</v>
      </c>
      <c r="T866" s="218">
        <v>82.3</v>
      </c>
      <c r="U866" s="218">
        <v>82.8</v>
      </c>
      <c r="V866" s="218">
        <v>82.6</v>
      </c>
      <c r="W866" s="219">
        <v>117.4676</v>
      </c>
      <c r="X866" s="218">
        <v>81.7</v>
      </c>
      <c r="Y866" s="218">
        <v>84.278800000000004</v>
      </c>
      <c r="Z866" s="218">
        <v>84</v>
      </c>
      <c r="AA866" s="218">
        <v>77.921234389460011</v>
      </c>
      <c r="AB866" s="218">
        <v>83</v>
      </c>
      <c r="AC866" s="218">
        <v>77</v>
      </c>
      <c r="AD866" s="218">
        <v>80.8</v>
      </c>
      <c r="AE866" s="218">
        <v>77.73</v>
      </c>
      <c r="AF866" s="218">
        <v>83</v>
      </c>
      <c r="AG866" s="215"/>
      <c r="AH866" s="216"/>
      <c r="AI866" s="216"/>
      <c r="AJ866" s="216"/>
      <c r="AK866" s="216"/>
      <c r="AL866" s="216"/>
      <c r="AM866" s="216"/>
      <c r="AN866" s="216"/>
      <c r="AO866" s="216"/>
      <c r="AP866" s="216"/>
      <c r="AQ866" s="216"/>
      <c r="AR866" s="216"/>
      <c r="AS866" s="216"/>
      <c r="AT866" s="216"/>
      <c r="AU866" s="216"/>
      <c r="AV866" s="216"/>
      <c r="AW866" s="216"/>
      <c r="AX866" s="216"/>
      <c r="AY866" s="216"/>
      <c r="AZ866" s="216"/>
      <c r="BA866" s="216"/>
      <c r="BB866" s="216"/>
      <c r="BC866" s="216"/>
      <c r="BD866" s="216"/>
      <c r="BE866" s="216"/>
      <c r="BF866" s="216"/>
      <c r="BG866" s="216"/>
      <c r="BH866" s="216"/>
      <c r="BI866" s="216"/>
      <c r="BJ866" s="216"/>
      <c r="BK866" s="216"/>
      <c r="BL866" s="216"/>
      <c r="BM866" s="217">
        <v>81.664912639636924</v>
      </c>
    </row>
    <row r="867" spans="1:65">
      <c r="A867" s="30"/>
      <c r="B867" s="19">
        <v>1</v>
      </c>
      <c r="C867" s="9">
        <v>5</v>
      </c>
      <c r="D867" s="218">
        <v>83.1</v>
      </c>
      <c r="E867" s="218">
        <v>79.7</v>
      </c>
      <c r="F867" s="218">
        <v>83.7</v>
      </c>
      <c r="G867" s="218">
        <v>83.2</v>
      </c>
      <c r="H867" s="218">
        <v>79.965582090590473</v>
      </c>
      <c r="I867" s="219">
        <v>96.6</v>
      </c>
      <c r="J867" s="219">
        <v>53.9</v>
      </c>
      <c r="K867" s="218">
        <v>77</v>
      </c>
      <c r="L867" s="218">
        <v>82.9</v>
      </c>
      <c r="M867" s="218">
        <v>78.7</v>
      </c>
      <c r="N867" s="218">
        <v>81.900000000000006</v>
      </c>
      <c r="O867" s="218">
        <v>79.8</v>
      </c>
      <c r="P867" s="218">
        <v>86.9</v>
      </c>
      <c r="Q867" s="218">
        <v>80</v>
      </c>
      <c r="R867" s="218">
        <v>81</v>
      </c>
      <c r="S867" s="219">
        <v>76</v>
      </c>
      <c r="T867" s="218">
        <v>86.3</v>
      </c>
      <c r="U867" s="218">
        <v>79.900000000000006</v>
      </c>
      <c r="V867" s="218">
        <v>81.099999999999994</v>
      </c>
      <c r="W867" s="219">
        <v>119.5723</v>
      </c>
      <c r="X867" s="218">
        <v>82.15</v>
      </c>
      <c r="Y867" s="218">
        <v>83.436000000000007</v>
      </c>
      <c r="Z867" s="218">
        <v>84</v>
      </c>
      <c r="AA867" s="218">
        <v>76.031522130636731</v>
      </c>
      <c r="AB867" s="218">
        <v>77</v>
      </c>
      <c r="AC867" s="218">
        <v>76</v>
      </c>
      <c r="AD867" s="218">
        <v>80.900000000000006</v>
      </c>
      <c r="AE867" s="218">
        <v>82.77</v>
      </c>
      <c r="AF867" s="218">
        <v>82</v>
      </c>
      <c r="AG867" s="215"/>
      <c r="AH867" s="216"/>
      <c r="AI867" s="216"/>
      <c r="AJ867" s="216"/>
      <c r="AK867" s="216"/>
      <c r="AL867" s="216"/>
      <c r="AM867" s="216"/>
      <c r="AN867" s="216"/>
      <c r="AO867" s="216"/>
      <c r="AP867" s="216"/>
      <c r="AQ867" s="216"/>
      <c r="AR867" s="216"/>
      <c r="AS867" s="216"/>
      <c r="AT867" s="216"/>
      <c r="AU867" s="216"/>
      <c r="AV867" s="216"/>
      <c r="AW867" s="216"/>
      <c r="AX867" s="216"/>
      <c r="AY867" s="216"/>
      <c r="AZ867" s="216"/>
      <c r="BA867" s="216"/>
      <c r="BB867" s="216"/>
      <c r="BC867" s="216"/>
      <c r="BD867" s="216"/>
      <c r="BE867" s="216"/>
      <c r="BF867" s="216"/>
      <c r="BG867" s="216"/>
      <c r="BH867" s="216"/>
      <c r="BI867" s="216"/>
      <c r="BJ867" s="216"/>
      <c r="BK867" s="216"/>
      <c r="BL867" s="216"/>
      <c r="BM867" s="217">
        <v>60</v>
      </c>
    </row>
    <row r="868" spans="1:65">
      <c r="A868" s="30"/>
      <c r="B868" s="19">
        <v>1</v>
      </c>
      <c r="C868" s="9">
        <v>6</v>
      </c>
      <c r="D868" s="218">
        <v>82.2</v>
      </c>
      <c r="E868" s="218">
        <v>80.2</v>
      </c>
      <c r="F868" s="218">
        <v>83.6</v>
      </c>
      <c r="G868" s="218">
        <v>82.8</v>
      </c>
      <c r="H868" s="218">
        <v>80.013150710513486</v>
      </c>
      <c r="I868" s="219">
        <v>97.1</v>
      </c>
      <c r="J868" s="219">
        <v>120</v>
      </c>
      <c r="K868" s="218">
        <v>77</v>
      </c>
      <c r="L868" s="218">
        <v>83.8</v>
      </c>
      <c r="M868" s="218">
        <v>78.8</v>
      </c>
      <c r="N868" s="218">
        <v>82.5</v>
      </c>
      <c r="O868" s="218">
        <v>79.400000000000006</v>
      </c>
      <c r="P868" s="218">
        <v>81.5</v>
      </c>
      <c r="Q868" s="218">
        <v>81</v>
      </c>
      <c r="R868" s="218">
        <v>81.5</v>
      </c>
      <c r="S868" s="219">
        <v>77</v>
      </c>
      <c r="T868" s="218">
        <v>79.599999999999994</v>
      </c>
      <c r="U868" s="218">
        <v>81.099999999999994</v>
      </c>
      <c r="V868" s="218">
        <v>82.4</v>
      </c>
      <c r="W868" s="219">
        <v>119.3409</v>
      </c>
      <c r="X868" s="218">
        <v>80.86</v>
      </c>
      <c r="Y868" s="218">
        <v>83.554000000000002</v>
      </c>
      <c r="Z868" s="218">
        <v>83</v>
      </c>
      <c r="AA868" s="218">
        <v>83.491354608326233</v>
      </c>
      <c r="AB868" s="218">
        <v>80.5</v>
      </c>
      <c r="AC868" s="220">
        <v>72</v>
      </c>
      <c r="AD868" s="218">
        <v>80.599999999999994</v>
      </c>
      <c r="AE868" s="218">
        <v>79.040000000000006</v>
      </c>
      <c r="AF868" s="218">
        <v>81</v>
      </c>
      <c r="AG868" s="215"/>
      <c r="AH868" s="216"/>
      <c r="AI868" s="216"/>
      <c r="AJ868" s="216"/>
      <c r="AK868" s="216"/>
      <c r="AL868" s="216"/>
      <c r="AM868" s="216"/>
      <c r="AN868" s="216"/>
      <c r="AO868" s="216"/>
      <c r="AP868" s="216"/>
      <c r="AQ868" s="216"/>
      <c r="AR868" s="216"/>
      <c r="AS868" s="216"/>
      <c r="AT868" s="216"/>
      <c r="AU868" s="216"/>
      <c r="AV868" s="216"/>
      <c r="AW868" s="216"/>
      <c r="AX868" s="216"/>
      <c r="AY868" s="216"/>
      <c r="AZ868" s="216"/>
      <c r="BA868" s="216"/>
      <c r="BB868" s="216"/>
      <c r="BC868" s="216"/>
      <c r="BD868" s="216"/>
      <c r="BE868" s="216"/>
      <c r="BF868" s="216"/>
      <c r="BG868" s="216"/>
      <c r="BH868" s="216"/>
      <c r="BI868" s="216"/>
      <c r="BJ868" s="216"/>
      <c r="BK868" s="216"/>
      <c r="BL868" s="216"/>
      <c r="BM868" s="221"/>
    </row>
    <row r="869" spans="1:65">
      <c r="A869" s="30"/>
      <c r="B869" s="20" t="s">
        <v>277</v>
      </c>
      <c r="C869" s="12"/>
      <c r="D869" s="222">
        <v>82.183333333333323</v>
      </c>
      <c r="E869" s="222">
        <v>81.533333333333331</v>
      </c>
      <c r="F869" s="222">
        <v>82.733333333333334</v>
      </c>
      <c r="G869" s="222">
        <v>82.933333333333337</v>
      </c>
      <c r="H869" s="222">
        <v>80.801871673355194</v>
      </c>
      <c r="I869" s="222">
        <v>95.066666666666677</v>
      </c>
      <c r="J869" s="222">
        <v>87</v>
      </c>
      <c r="K869" s="222">
        <v>77.5</v>
      </c>
      <c r="L869" s="222">
        <v>83.61666666666666</v>
      </c>
      <c r="M869" s="222">
        <v>79.733333333333334</v>
      </c>
      <c r="N869" s="222">
        <v>82.45</v>
      </c>
      <c r="O869" s="222">
        <v>81.216666666666683</v>
      </c>
      <c r="P869" s="222">
        <v>83.633333333333326</v>
      </c>
      <c r="Q869" s="222">
        <v>79.5</v>
      </c>
      <c r="R869" s="222">
        <v>80.833333333333329</v>
      </c>
      <c r="S869" s="222">
        <v>74.5</v>
      </c>
      <c r="T869" s="222">
        <v>82.550000000000011</v>
      </c>
      <c r="U869" s="222">
        <v>81.516666666666666</v>
      </c>
      <c r="V869" s="222">
        <v>82.783333333333346</v>
      </c>
      <c r="W869" s="222">
        <v>118.62988333333334</v>
      </c>
      <c r="X869" s="222">
        <v>81.561666666666667</v>
      </c>
      <c r="Y869" s="222">
        <v>83.530799999999999</v>
      </c>
      <c r="Z869" s="222">
        <v>83.666666666666671</v>
      </c>
      <c r="AA869" s="222">
        <v>78.660144317567656</v>
      </c>
      <c r="AB869" s="222">
        <v>81.416666666666671</v>
      </c>
      <c r="AC869" s="222">
        <v>77.5</v>
      </c>
      <c r="AD869" s="222">
        <v>81.149999999999991</v>
      </c>
      <c r="AE869" s="222">
        <v>80.251666666666665</v>
      </c>
      <c r="AF869" s="222">
        <v>81.5</v>
      </c>
      <c r="AG869" s="215"/>
      <c r="AH869" s="216"/>
      <c r="AI869" s="216"/>
      <c r="AJ869" s="216"/>
      <c r="AK869" s="216"/>
      <c r="AL869" s="216"/>
      <c r="AM869" s="216"/>
      <c r="AN869" s="216"/>
      <c r="AO869" s="216"/>
      <c r="AP869" s="216"/>
      <c r="AQ869" s="216"/>
      <c r="AR869" s="216"/>
      <c r="AS869" s="216"/>
      <c r="AT869" s="216"/>
      <c r="AU869" s="216"/>
      <c r="AV869" s="216"/>
      <c r="AW869" s="216"/>
      <c r="AX869" s="216"/>
      <c r="AY869" s="216"/>
      <c r="AZ869" s="216"/>
      <c r="BA869" s="216"/>
      <c r="BB869" s="216"/>
      <c r="BC869" s="216"/>
      <c r="BD869" s="216"/>
      <c r="BE869" s="216"/>
      <c r="BF869" s="216"/>
      <c r="BG869" s="216"/>
      <c r="BH869" s="216"/>
      <c r="BI869" s="216"/>
      <c r="BJ869" s="216"/>
      <c r="BK869" s="216"/>
      <c r="BL869" s="216"/>
      <c r="BM869" s="221"/>
    </row>
    <row r="870" spans="1:65">
      <c r="A870" s="30"/>
      <c r="B870" s="3" t="s">
        <v>278</v>
      </c>
      <c r="C870" s="29"/>
      <c r="D870" s="218">
        <v>82.2</v>
      </c>
      <c r="E870" s="218">
        <v>81.5</v>
      </c>
      <c r="F870" s="218">
        <v>84.7</v>
      </c>
      <c r="G870" s="218">
        <v>83.050000000000011</v>
      </c>
      <c r="H870" s="218">
        <v>81.063549518629614</v>
      </c>
      <c r="I870" s="218">
        <v>95.25</v>
      </c>
      <c r="J870" s="218">
        <v>86.949999999999989</v>
      </c>
      <c r="K870" s="218">
        <v>77</v>
      </c>
      <c r="L870" s="218">
        <v>83.6</v>
      </c>
      <c r="M870" s="218">
        <v>78.75</v>
      </c>
      <c r="N870" s="218">
        <v>82.3</v>
      </c>
      <c r="O870" s="218">
        <v>81.650000000000006</v>
      </c>
      <c r="P870" s="218">
        <v>83.05</v>
      </c>
      <c r="Q870" s="218">
        <v>80</v>
      </c>
      <c r="R870" s="218">
        <v>81.25</v>
      </c>
      <c r="S870" s="218">
        <v>74.5</v>
      </c>
      <c r="T870" s="218">
        <v>81.8</v>
      </c>
      <c r="U870" s="218">
        <v>81.3</v>
      </c>
      <c r="V870" s="218">
        <v>82.65</v>
      </c>
      <c r="W870" s="218">
        <v>118.91204999999999</v>
      </c>
      <c r="X870" s="218">
        <v>81.78</v>
      </c>
      <c r="Y870" s="218">
        <v>83.401700000000005</v>
      </c>
      <c r="Z870" s="218">
        <v>83.5</v>
      </c>
      <c r="AA870" s="218">
        <v>77.721354280982595</v>
      </c>
      <c r="AB870" s="218">
        <v>82.25</v>
      </c>
      <c r="AC870" s="218">
        <v>76.5</v>
      </c>
      <c r="AD870" s="218">
        <v>80.849999999999994</v>
      </c>
      <c r="AE870" s="218">
        <v>80.099999999999994</v>
      </c>
      <c r="AF870" s="218">
        <v>81.5</v>
      </c>
      <c r="AG870" s="215"/>
      <c r="AH870" s="216"/>
      <c r="AI870" s="216"/>
      <c r="AJ870" s="216"/>
      <c r="AK870" s="216"/>
      <c r="AL870" s="216"/>
      <c r="AM870" s="216"/>
      <c r="AN870" s="216"/>
      <c r="AO870" s="216"/>
      <c r="AP870" s="216"/>
      <c r="AQ870" s="216"/>
      <c r="AR870" s="216"/>
      <c r="AS870" s="216"/>
      <c r="AT870" s="216"/>
      <c r="AU870" s="216"/>
      <c r="AV870" s="216"/>
      <c r="AW870" s="216"/>
      <c r="AX870" s="216"/>
      <c r="AY870" s="216"/>
      <c r="AZ870" s="216"/>
      <c r="BA870" s="216"/>
      <c r="BB870" s="216"/>
      <c r="BC870" s="216"/>
      <c r="BD870" s="216"/>
      <c r="BE870" s="216"/>
      <c r="BF870" s="216"/>
      <c r="BG870" s="216"/>
      <c r="BH870" s="216"/>
      <c r="BI870" s="216"/>
      <c r="BJ870" s="216"/>
      <c r="BK870" s="216"/>
      <c r="BL870" s="216"/>
      <c r="BM870" s="221"/>
    </row>
    <row r="871" spans="1:65">
      <c r="A871" s="30"/>
      <c r="B871" s="3" t="s">
        <v>279</v>
      </c>
      <c r="C871" s="29"/>
      <c r="D871" s="228">
        <v>0.54191020166321369</v>
      </c>
      <c r="E871" s="228">
        <v>1.4500574701254672</v>
      </c>
      <c r="F871" s="228">
        <v>5.920360349393154</v>
      </c>
      <c r="G871" s="228">
        <v>0.98319208025017479</v>
      </c>
      <c r="H871" s="228">
        <v>0.6543040093750947</v>
      </c>
      <c r="I871" s="228">
        <v>4.1418192460157695</v>
      </c>
      <c r="J871" s="228">
        <v>37.263547871881443</v>
      </c>
      <c r="K871" s="228">
        <v>0.83666002653407556</v>
      </c>
      <c r="L871" s="228">
        <v>0.66758270399004749</v>
      </c>
      <c r="M871" s="228">
        <v>2.0568584459477672</v>
      </c>
      <c r="N871" s="228">
        <v>0.58566201857385092</v>
      </c>
      <c r="O871" s="228">
        <v>1.3362883920272091</v>
      </c>
      <c r="P871" s="228">
        <v>3.4995237771254915</v>
      </c>
      <c r="Q871" s="228">
        <v>1.3784048752090221</v>
      </c>
      <c r="R871" s="228">
        <v>0.87559503577091324</v>
      </c>
      <c r="S871" s="228">
        <v>2.0736441353327719</v>
      </c>
      <c r="T871" s="228">
        <v>3.1797798665945427</v>
      </c>
      <c r="U871" s="228">
        <v>1.0888832199398908</v>
      </c>
      <c r="V871" s="228">
        <v>1.075949193348211</v>
      </c>
      <c r="W871" s="228">
        <v>0.92152348514113591</v>
      </c>
      <c r="X871" s="228">
        <v>0.67038546125842247</v>
      </c>
      <c r="Y871" s="228">
        <v>0.38591412516258555</v>
      </c>
      <c r="Z871" s="228">
        <v>0.81649658092772603</v>
      </c>
      <c r="AA871" s="228">
        <v>2.7106424007021936</v>
      </c>
      <c r="AB871" s="228">
        <v>2.437553418218084</v>
      </c>
      <c r="AC871" s="228">
        <v>7.9686887252546139</v>
      </c>
      <c r="AD871" s="228">
        <v>0.9005553841935543</v>
      </c>
      <c r="AE871" s="228">
        <v>1.8408412931772944</v>
      </c>
      <c r="AF871" s="228">
        <v>1.0488088481701516</v>
      </c>
      <c r="AG871" s="225"/>
      <c r="AH871" s="226"/>
      <c r="AI871" s="226"/>
      <c r="AJ871" s="226"/>
      <c r="AK871" s="226"/>
      <c r="AL871" s="226"/>
      <c r="AM871" s="226"/>
      <c r="AN871" s="226"/>
      <c r="AO871" s="226"/>
      <c r="AP871" s="226"/>
      <c r="AQ871" s="226"/>
      <c r="AR871" s="226"/>
      <c r="AS871" s="226"/>
      <c r="AT871" s="226"/>
      <c r="AU871" s="226"/>
      <c r="AV871" s="226"/>
      <c r="AW871" s="226"/>
      <c r="AX871" s="226"/>
      <c r="AY871" s="226"/>
      <c r="AZ871" s="226"/>
      <c r="BA871" s="226"/>
      <c r="BB871" s="226"/>
      <c r="BC871" s="226"/>
      <c r="BD871" s="226"/>
      <c r="BE871" s="226"/>
      <c r="BF871" s="226"/>
      <c r="BG871" s="226"/>
      <c r="BH871" s="226"/>
      <c r="BI871" s="226"/>
      <c r="BJ871" s="226"/>
      <c r="BK871" s="226"/>
      <c r="BL871" s="226"/>
      <c r="BM871" s="230"/>
    </row>
    <row r="872" spans="1:65">
      <c r="A872" s="30"/>
      <c r="B872" s="3" t="s">
        <v>86</v>
      </c>
      <c r="C872" s="29"/>
      <c r="D872" s="13">
        <v>6.5939184951922178E-3</v>
      </c>
      <c r="E872" s="13">
        <v>1.7784842233754709E-2</v>
      </c>
      <c r="F872" s="13">
        <v>7.1559552974131593E-2</v>
      </c>
      <c r="G872" s="13">
        <v>1.1855209970862236E-2</v>
      </c>
      <c r="H872" s="13">
        <v>8.0976343223848196E-3</v>
      </c>
      <c r="I872" s="13">
        <v>4.3567523625691822E-2</v>
      </c>
      <c r="J872" s="13">
        <v>0.42831664220553384</v>
      </c>
      <c r="K872" s="13">
        <v>1.0795613245600974E-2</v>
      </c>
      <c r="L872" s="13">
        <v>7.9838473668333368E-3</v>
      </c>
      <c r="M872" s="13">
        <v>2.5796719639813132E-2</v>
      </c>
      <c r="N872" s="13">
        <v>7.1032385515324547E-3</v>
      </c>
      <c r="O872" s="13">
        <v>1.6453376466577577E-2</v>
      </c>
      <c r="P872" s="13">
        <v>4.1843648192014651E-2</v>
      </c>
      <c r="Q872" s="13">
        <v>1.7338426103258139E-2</v>
      </c>
      <c r="R872" s="13">
        <v>1.0832103535310268E-2</v>
      </c>
      <c r="S872" s="13">
        <v>2.7834149467553984E-2</v>
      </c>
      <c r="T872" s="13">
        <v>3.8519441145906025E-2</v>
      </c>
      <c r="U872" s="13">
        <v>1.3357798649845317E-2</v>
      </c>
      <c r="V872" s="13">
        <v>1.2997171653088918E-2</v>
      </c>
      <c r="W872" s="13">
        <v>7.7680552256111065E-3</v>
      </c>
      <c r="X872" s="13">
        <v>8.2193693269929386E-3</v>
      </c>
      <c r="Y872" s="13">
        <v>4.6200218980613807E-3</v>
      </c>
      <c r="Z872" s="13">
        <v>9.75892327802063E-3</v>
      </c>
      <c r="AA872" s="13">
        <v>3.4460175788119031E-2</v>
      </c>
      <c r="AB872" s="13">
        <v>2.9939243621921192E-2</v>
      </c>
      <c r="AC872" s="13">
        <v>0.10282179000328534</v>
      </c>
      <c r="AD872" s="13">
        <v>1.1097416933993277E-2</v>
      </c>
      <c r="AE872" s="13">
        <v>2.2938355920051019E-2</v>
      </c>
      <c r="AF872" s="13">
        <v>1.2868820222946645E-2</v>
      </c>
      <c r="AG872" s="149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280</v>
      </c>
      <c r="C873" s="29"/>
      <c r="D873" s="13">
        <v>6.3481448389473005E-3</v>
      </c>
      <c r="E873" s="13">
        <v>-1.6112097846012752E-3</v>
      </c>
      <c r="F873" s="13">
        <v>1.308298336656577E-2</v>
      </c>
      <c r="G873" s="13">
        <v>1.553201555842687E-2</v>
      </c>
      <c r="H873" s="13">
        <v>-1.0568075546594558E-2</v>
      </c>
      <c r="I873" s="13">
        <v>0.16410663519800384</v>
      </c>
      <c r="J873" s="13">
        <v>6.5329003459603685E-2</v>
      </c>
      <c r="K873" s="13">
        <v>-5.100002565380124E-2</v>
      </c>
      <c r="L873" s="13">
        <v>2.3899542213952296E-2</v>
      </c>
      <c r="M873" s="13">
        <v>-2.3652499511351732E-2</v>
      </c>
      <c r="N873" s="13">
        <v>9.6135210947623229E-3</v>
      </c>
      <c r="O873" s="13">
        <v>-5.4888440883812395E-3</v>
      </c>
      <c r="P873" s="13">
        <v>2.4103628229940721E-2</v>
      </c>
      <c r="Q873" s="13">
        <v>-2.6509703735189682E-2</v>
      </c>
      <c r="R873" s="13">
        <v>-1.0182822456115348E-2</v>
      </c>
      <c r="S873" s="13">
        <v>-8.7735508531718631E-2</v>
      </c>
      <c r="T873" s="13">
        <v>1.0838037190693095E-2</v>
      </c>
      <c r="U873" s="13">
        <v>-1.8152958005897002E-3</v>
      </c>
      <c r="V873" s="13">
        <v>1.3695241414531045E-2</v>
      </c>
      <c r="W873" s="13">
        <v>0.45264201600033394</v>
      </c>
      <c r="X873" s="13">
        <v>-1.2642635574209304E-3</v>
      </c>
      <c r="Y873" s="13">
        <v>2.2848091059580078E-2</v>
      </c>
      <c r="Z873" s="13">
        <v>2.4511800261917793E-2</v>
      </c>
      <c r="AA873" s="13">
        <v>-3.6793871749161378E-2</v>
      </c>
      <c r="AB873" s="13">
        <v>-3.0398118965202503E-3</v>
      </c>
      <c r="AC873" s="13">
        <v>-5.100002565380124E-2</v>
      </c>
      <c r="AD873" s="13">
        <v>-6.3051881523352726E-3</v>
      </c>
      <c r="AE873" s="13">
        <v>-1.7305424414111537E-2</v>
      </c>
      <c r="AF873" s="13">
        <v>-2.0193818165781252E-3</v>
      </c>
      <c r="AG873" s="149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281</v>
      </c>
      <c r="C874" s="47"/>
      <c r="D874" s="45">
        <v>0.34</v>
      </c>
      <c r="E874" s="45">
        <v>0</v>
      </c>
      <c r="F874" s="45">
        <v>0.63</v>
      </c>
      <c r="G874" s="45">
        <v>0.74</v>
      </c>
      <c r="H874" s="45">
        <v>0.38</v>
      </c>
      <c r="I874" s="45">
        <v>7.12</v>
      </c>
      <c r="J874" s="45">
        <v>2.88</v>
      </c>
      <c r="K874" s="45">
        <v>2.12</v>
      </c>
      <c r="L874" s="45">
        <v>1.1000000000000001</v>
      </c>
      <c r="M874" s="45">
        <v>0.95</v>
      </c>
      <c r="N874" s="45">
        <v>0.48</v>
      </c>
      <c r="O874" s="45">
        <v>0.17</v>
      </c>
      <c r="P874" s="45">
        <v>1.1000000000000001</v>
      </c>
      <c r="Q874" s="45">
        <v>1.07</v>
      </c>
      <c r="R874" s="45">
        <v>0.37</v>
      </c>
      <c r="S874" s="45">
        <v>3.7</v>
      </c>
      <c r="T874" s="45">
        <v>0.53</v>
      </c>
      <c r="U874" s="45">
        <v>0.01</v>
      </c>
      <c r="V874" s="45">
        <v>0.66</v>
      </c>
      <c r="W874" s="45">
        <v>19.52</v>
      </c>
      <c r="X874" s="45">
        <v>0.01</v>
      </c>
      <c r="Y874" s="45">
        <v>1.05</v>
      </c>
      <c r="Z874" s="45">
        <v>1.1200000000000001</v>
      </c>
      <c r="AA874" s="45">
        <v>1.51</v>
      </c>
      <c r="AB874" s="45">
        <v>0.06</v>
      </c>
      <c r="AC874" s="45">
        <v>2.12</v>
      </c>
      <c r="AD874" s="45">
        <v>0.2</v>
      </c>
      <c r="AE874" s="45">
        <v>0.67</v>
      </c>
      <c r="AF874" s="45">
        <v>0.02</v>
      </c>
      <c r="AG874" s="149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BM875" s="55"/>
    </row>
    <row r="876" spans="1:65" ht="15">
      <c r="B876" s="8" t="s">
        <v>569</v>
      </c>
      <c r="BM876" s="28" t="s">
        <v>66</v>
      </c>
    </row>
    <row r="877" spans="1:65" ht="15">
      <c r="A877" s="25" t="s">
        <v>21</v>
      </c>
      <c r="B877" s="18" t="s">
        <v>111</v>
      </c>
      <c r="C877" s="15" t="s">
        <v>112</v>
      </c>
      <c r="D877" s="16" t="s">
        <v>229</v>
      </c>
      <c r="E877" s="17" t="s">
        <v>229</v>
      </c>
      <c r="F877" s="17" t="s">
        <v>229</v>
      </c>
      <c r="G877" s="17" t="s">
        <v>229</v>
      </c>
      <c r="H877" s="17" t="s">
        <v>229</v>
      </c>
      <c r="I877" s="17" t="s">
        <v>229</v>
      </c>
      <c r="J877" s="17" t="s">
        <v>229</v>
      </c>
      <c r="K877" s="17" t="s">
        <v>229</v>
      </c>
      <c r="L877" s="17" t="s">
        <v>229</v>
      </c>
      <c r="M877" s="17" t="s">
        <v>229</v>
      </c>
      <c r="N877" s="17" t="s">
        <v>229</v>
      </c>
      <c r="O877" s="17" t="s">
        <v>229</v>
      </c>
      <c r="P877" s="17" t="s">
        <v>229</v>
      </c>
      <c r="Q877" s="17" t="s">
        <v>229</v>
      </c>
      <c r="R877" s="17" t="s">
        <v>229</v>
      </c>
      <c r="S877" s="17" t="s">
        <v>229</v>
      </c>
      <c r="T877" s="17" t="s">
        <v>229</v>
      </c>
      <c r="U877" s="17" t="s">
        <v>229</v>
      </c>
      <c r="V877" s="17" t="s">
        <v>229</v>
      </c>
      <c r="W877" s="17" t="s">
        <v>229</v>
      </c>
      <c r="X877" s="17" t="s">
        <v>229</v>
      </c>
      <c r="Y877" s="17" t="s">
        <v>229</v>
      </c>
      <c r="Z877" s="17" t="s">
        <v>229</v>
      </c>
      <c r="AA877" s="17" t="s">
        <v>229</v>
      </c>
      <c r="AB877" s="17" t="s">
        <v>229</v>
      </c>
      <c r="AC877" s="149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 t="s">
        <v>230</v>
      </c>
      <c r="C878" s="9" t="s">
        <v>230</v>
      </c>
      <c r="D878" s="147" t="s">
        <v>232</v>
      </c>
      <c r="E878" s="148" t="s">
        <v>233</v>
      </c>
      <c r="F878" s="148" t="s">
        <v>234</v>
      </c>
      <c r="G878" s="148" t="s">
        <v>235</v>
      </c>
      <c r="H878" s="148" t="s">
        <v>236</v>
      </c>
      <c r="I878" s="148" t="s">
        <v>237</v>
      </c>
      <c r="J878" s="148" t="s">
        <v>238</v>
      </c>
      <c r="K878" s="148" t="s">
        <v>239</v>
      </c>
      <c r="L878" s="148" t="s">
        <v>240</v>
      </c>
      <c r="M878" s="148" t="s">
        <v>241</v>
      </c>
      <c r="N878" s="148" t="s">
        <v>242</v>
      </c>
      <c r="O878" s="148" t="s">
        <v>243</v>
      </c>
      <c r="P878" s="148" t="s">
        <v>244</v>
      </c>
      <c r="Q878" s="148" t="s">
        <v>246</v>
      </c>
      <c r="R878" s="148" t="s">
        <v>247</v>
      </c>
      <c r="S878" s="148" t="s">
        <v>249</v>
      </c>
      <c r="T878" s="148" t="s">
        <v>250</v>
      </c>
      <c r="U878" s="148" t="s">
        <v>306</v>
      </c>
      <c r="V878" s="148" t="s">
        <v>253</v>
      </c>
      <c r="W878" s="148" t="s">
        <v>258</v>
      </c>
      <c r="X878" s="148" t="s">
        <v>307</v>
      </c>
      <c r="Y878" s="148" t="s">
        <v>261</v>
      </c>
      <c r="Z878" s="148" t="s">
        <v>267</v>
      </c>
      <c r="AA878" s="148" t="s">
        <v>268</v>
      </c>
      <c r="AB878" s="148" t="s">
        <v>269</v>
      </c>
      <c r="AC878" s="149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 t="s">
        <v>3</v>
      </c>
    </row>
    <row r="879" spans="1:65">
      <c r="A879" s="30"/>
      <c r="B879" s="19"/>
      <c r="C879" s="9"/>
      <c r="D879" s="10" t="s">
        <v>308</v>
      </c>
      <c r="E879" s="11" t="s">
        <v>309</v>
      </c>
      <c r="F879" s="11" t="s">
        <v>309</v>
      </c>
      <c r="G879" s="11" t="s">
        <v>308</v>
      </c>
      <c r="H879" s="11" t="s">
        <v>115</v>
      </c>
      <c r="I879" s="11" t="s">
        <v>309</v>
      </c>
      <c r="J879" s="11" t="s">
        <v>308</v>
      </c>
      <c r="K879" s="11" t="s">
        <v>308</v>
      </c>
      <c r="L879" s="11" t="s">
        <v>309</v>
      </c>
      <c r="M879" s="11" t="s">
        <v>309</v>
      </c>
      <c r="N879" s="11" t="s">
        <v>309</v>
      </c>
      <c r="O879" s="11" t="s">
        <v>309</v>
      </c>
      <c r="P879" s="11" t="s">
        <v>309</v>
      </c>
      <c r="Q879" s="11" t="s">
        <v>309</v>
      </c>
      <c r="R879" s="11" t="s">
        <v>308</v>
      </c>
      <c r="S879" s="11" t="s">
        <v>308</v>
      </c>
      <c r="T879" s="11" t="s">
        <v>309</v>
      </c>
      <c r="U879" s="11" t="s">
        <v>309</v>
      </c>
      <c r="V879" s="11" t="s">
        <v>115</v>
      </c>
      <c r="W879" s="11" t="s">
        <v>308</v>
      </c>
      <c r="X879" s="11" t="s">
        <v>308</v>
      </c>
      <c r="Y879" s="11" t="s">
        <v>308</v>
      </c>
      <c r="Z879" s="11" t="s">
        <v>308</v>
      </c>
      <c r="AA879" s="11" t="s">
        <v>308</v>
      </c>
      <c r="AB879" s="11" t="s">
        <v>308</v>
      </c>
      <c r="AC879" s="149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</v>
      </c>
    </row>
    <row r="880" spans="1:65">
      <c r="A880" s="30"/>
      <c r="B880" s="19"/>
      <c r="C880" s="9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149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8">
        <v>1</v>
      </c>
      <c r="C881" s="14">
        <v>1</v>
      </c>
      <c r="D881" s="22">
        <v>0.17</v>
      </c>
      <c r="E881" s="22">
        <v>0.38</v>
      </c>
      <c r="F881" s="22">
        <v>0.28000000000000003</v>
      </c>
      <c r="G881" s="22">
        <v>0.22</v>
      </c>
      <c r="H881" s="22">
        <v>0.3004086376229303</v>
      </c>
      <c r="I881" s="150" t="s">
        <v>106</v>
      </c>
      <c r="J881" s="150">
        <v>0.05</v>
      </c>
      <c r="K881" s="22">
        <v>0.19</v>
      </c>
      <c r="L881" s="22">
        <v>0.34</v>
      </c>
      <c r="M881" s="22">
        <v>0.32</v>
      </c>
      <c r="N881" s="22">
        <v>0.36</v>
      </c>
      <c r="O881" s="22">
        <v>0.33</v>
      </c>
      <c r="P881" s="22">
        <v>0.39</v>
      </c>
      <c r="Q881" s="150">
        <v>0.2</v>
      </c>
      <c r="R881" s="22">
        <v>0.35</v>
      </c>
      <c r="S881" s="150">
        <v>0.3</v>
      </c>
      <c r="T881" s="150">
        <v>0.44</v>
      </c>
      <c r="U881" s="22">
        <v>0.23</v>
      </c>
      <c r="V881" s="150" t="s">
        <v>107</v>
      </c>
      <c r="W881" s="22">
        <v>0.34</v>
      </c>
      <c r="X881" s="22">
        <v>0.21737824587871385</v>
      </c>
      <c r="Y881" s="22">
        <v>0.21</v>
      </c>
      <c r="Z881" s="22">
        <v>0.33</v>
      </c>
      <c r="AA881" s="22">
        <v>0.35</v>
      </c>
      <c r="AB881" s="22">
        <v>0.32</v>
      </c>
      <c r="AC881" s="149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>
        <v>1</v>
      </c>
      <c r="C882" s="9">
        <v>2</v>
      </c>
      <c r="D882" s="11">
        <v>0.21</v>
      </c>
      <c r="E882" s="11">
        <v>0.39</v>
      </c>
      <c r="F882" s="11">
        <v>0.35</v>
      </c>
      <c r="G882" s="11">
        <v>0.25</v>
      </c>
      <c r="H882" s="11">
        <v>0.29367094350475847</v>
      </c>
      <c r="I882" s="151" t="s">
        <v>106</v>
      </c>
      <c r="J882" s="151">
        <v>0.06</v>
      </c>
      <c r="K882" s="11">
        <v>0.19</v>
      </c>
      <c r="L882" s="11">
        <v>0.33</v>
      </c>
      <c r="M882" s="11">
        <v>0.33</v>
      </c>
      <c r="N882" s="11">
        <v>0.35</v>
      </c>
      <c r="O882" s="11">
        <v>0.33</v>
      </c>
      <c r="P882" s="11">
        <v>0.35</v>
      </c>
      <c r="Q882" s="151">
        <v>0.3</v>
      </c>
      <c r="R882" s="11">
        <v>0.35</v>
      </c>
      <c r="S882" s="151">
        <v>0.3</v>
      </c>
      <c r="T882" s="151">
        <v>0.46</v>
      </c>
      <c r="U882" s="11">
        <v>0.21</v>
      </c>
      <c r="V882" s="151">
        <v>0.16350000000000001</v>
      </c>
      <c r="W882" s="11">
        <v>0.31</v>
      </c>
      <c r="X882" s="11">
        <v>0.23721171733025004</v>
      </c>
      <c r="Y882" s="11">
        <v>0.215</v>
      </c>
      <c r="Z882" s="11">
        <v>0.31</v>
      </c>
      <c r="AA882" s="11">
        <v>0.36</v>
      </c>
      <c r="AB882" s="11">
        <v>0.32</v>
      </c>
      <c r="AC882" s="149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18</v>
      </c>
    </row>
    <row r="883" spans="1:65">
      <c r="A883" s="30"/>
      <c r="B883" s="19">
        <v>1</v>
      </c>
      <c r="C883" s="9">
        <v>3</v>
      </c>
      <c r="D883" s="11">
        <v>0.2</v>
      </c>
      <c r="E883" s="11">
        <v>0.37</v>
      </c>
      <c r="F883" s="11">
        <v>0.35</v>
      </c>
      <c r="G883" s="11">
        <v>0.25</v>
      </c>
      <c r="H883" s="11">
        <v>0.31145049481929943</v>
      </c>
      <c r="I883" s="151" t="s">
        <v>106</v>
      </c>
      <c r="J883" s="151">
        <v>0.03</v>
      </c>
      <c r="K883" s="11">
        <v>0.19</v>
      </c>
      <c r="L883" s="11">
        <v>0.33</v>
      </c>
      <c r="M883" s="11">
        <v>0.31</v>
      </c>
      <c r="N883" s="11">
        <v>0.35</v>
      </c>
      <c r="O883" s="11">
        <v>0.32</v>
      </c>
      <c r="P883" s="11">
        <v>0.39</v>
      </c>
      <c r="Q883" s="151">
        <v>0.3</v>
      </c>
      <c r="R883" s="11">
        <v>0.35</v>
      </c>
      <c r="S883" s="151">
        <v>0.3</v>
      </c>
      <c r="T883" s="151">
        <v>0.45</v>
      </c>
      <c r="U883" s="11">
        <v>0.21</v>
      </c>
      <c r="V883" s="151">
        <v>9.7000000000000003E-2</v>
      </c>
      <c r="W883" s="11">
        <v>0.31</v>
      </c>
      <c r="X883" s="11">
        <v>0.20343302563920182</v>
      </c>
      <c r="Y883" s="11">
        <v>0.24</v>
      </c>
      <c r="Z883" s="11">
        <v>0.32</v>
      </c>
      <c r="AA883" s="11">
        <v>0.32</v>
      </c>
      <c r="AB883" s="11">
        <v>0.32</v>
      </c>
      <c r="AC883" s="149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16</v>
      </c>
    </row>
    <row r="884" spans="1:65">
      <c r="A884" s="30"/>
      <c r="B884" s="19">
        <v>1</v>
      </c>
      <c r="C884" s="9">
        <v>4</v>
      </c>
      <c r="D884" s="11">
        <v>0.18</v>
      </c>
      <c r="E884" s="11">
        <v>0.39</v>
      </c>
      <c r="F884" s="11">
        <v>0.35</v>
      </c>
      <c r="G884" s="11">
        <v>0.24</v>
      </c>
      <c r="H884" s="11">
        <v>0.31021029790613541</v>
      </c>
      <c r="I884" s="151" t="s">
        <v>106</v>
      </c>
      <c r="J884" s="151">
        <v>0.05</v>
      </c>
      <c r="K884" s="11">
        <v>0.18</v>
      </c>
      <c r="L884" s="11">
        <v>0.32</v>
      </c>
      <c r="M884" s="11">
        <v>0.3</v>
      </c>
      <c r="N884" s="11">
        <v>0.34</v>
      </c>
      <c r="O884" s="11">
        <v>0.34</v>
      </c>
      <c r="P884" s="11">
        <v>0.36</v>
      </c>
      <c r="Q884" s="151">
        <v>0.3</v>
      </c>
      <c r="R884" s="11">
        <v>0.35</v>
      </c>
      <c r="S884" s="151">
        <v>0.3</v>
      </c>
      <c r="T884" s="151">
        <v>0.5</v>
      </c>
      <c r="U884" s="11">
        <v>0.21</v>
      </c>
      <c r="V884" s="151">
        <v>0.14130000000000001</v>
      </c>
      <c r="W884" s="11">
        <v>0.3</v>
      </c>
      <c r="X884" s="11">
        <v>0.21149896124778952</v>
      </c>
      <c r="Y884" s="11">
        <v>0.22500000000000001</v>
      </c>
      <c r="Z884" s="11">
        <v>0.28999999999999998</v>
      </c>
      <c r="AA884" s="11">
        <v>0.32</v>
      </c>
      <c r="AB884" s="11">
        <v>0.32</v>
      </c>
      <c r="AC884" s="149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0.29443153813143808</v>
      </c>
    </row>
    <row r="885" spans="1:65">
      <c r="A885" s="30"/>
      <c r="B885" s="19">
        <v>1</v>
      </c>
      <c r="C885" s="9">
        <v>5</v>
      </c>
      <c r="D885" s="11">
        <v>0.16</v>
      </c>
      <c r="E885" s="11">
        <v>0.36</v>
      </c>
      <c r="F885" s="11">
        <v>0.27</v>
      </c>
      <c r="G885" s="11">
        <v>0.24</v>
      </c>
      <c r="H885" s="11">
        <v>0.36757782723758642</v>
      </c>
      <c r="I885" s="151">
        <v>0.1</v>
      </c>
      <c r="J885" s="151">
        <v>0.06</v>
      </c>
      <c r="K885" s="11">
        <v>0.18</v>
      </c>
      <c r="L885" s="11">
        <v>0.33</v>
      </c>
      <c r="M885" s="11">
        <v>0.31</v>
      </c>
      <c r="N885" s="11">
        <v>0.35</v>
      </c>
      <c r="O885" s="11">
        <v>0.33</v>
      </c>
      <c r="P885" s="11">
        <v>0.39</v>
      </c>
      <c r="Q885" s="151">
        <v>0.3</v>
      </c>
      <c r="R885" s="11">
        <v>0.35</v>
      </c>
      <c r="S885" s="151">
        <v>0.4</v>
      </c>
      <c r="T885" s="151">
        <v>0.43</v>
      </c>
      <c r="U885" s="11">
        <v>0.2</v>
      </c>
      <c r="V885" s="11"/>
      <c r="W885" s="11">
        <v>0.31</v>
      </c>
      <c r="X885" s="11">
        <v>0.19604800549186463</v>
      </c>
      <c r="Y885" s="11">
        <v>0.21000000000000002</v>
      </c>
      <c r="Z885" s="11">
        <v>0.27</v>
      </c>
      <c r="AA885" s="11">
        <v>0.31</v>
      </c>
      <c r="AB885" s="11">
        <v>0.28999999999999998</v>
      </c>
      <c r="AC885" s="149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61</v>
      </c>
    </row>
    <row r="886" spans="1:65">
      <c r="A886" s="30"/>
      <c r="B886" s="19">
        <v>1</v>
      </c>
      <c r="C886" s="9">
        <v>6</v>
      </c>
      <c r="D886" s="11">
        <v>0.21</v>
      </c>
      <c r="E886" s="11">
        <v>0.38</v>
      </c>
      <c r="F886" s="11">
        <v>0.33</v>
      </c>
      <c r="G886" s="11">
        <v>0.28000000000000003</v>
      </c>
      <c r="H886" s="11">
        <v>0.3631931991878502</v>
      </c>
      <c r="I886" s="151" t="s">
        <v>106</v>
      </c>
      <c r="J886" s="151">
        <v>0.1</v>
      </c>
      <c r="K886" s="11">
        <v>0.2</v>
      </c>
      <c r="L886" s="11">
        <v>0.34</v>
      </c>
      <c r="M886" s="11">
        <v>0.31</v>
      </c>
      <c r="N886" s="11">
        <v>0.35</v>
      </c>
      <c r="O886" s="11">
        <v>0.33</v>
      </c>
      <c r="P886" s="11">
        <v>0.36</v>
      </c>
      <c r="Q886" s="151">
        <v>0.3</v>
      </c>
      <c r="R886" s="145">
        <v>0.4</v>
      </c>
      <c r="S886" s="151">
        <v>0.3</v>
      </c>
      <c r="T886" s="151">
        <v>0.49</v>
      </c>
      <c r="U886" s="11">
        <v>0.2</v>
      </c>
      <c r="V886" s="11"/>
      <c r="W886" s="11">
        <v>0.3</v>
      </c>
      <c r="X886" s="145">
        <v>0.1079152944246099</v>
      </c>
      <c r="Y886" s="11">
        <v>0.22</v>
      </c>
      <c r="Z886" s="11">
        <v>0.28000000000000003</v>
      </c>
      <c r="AA886" s="11">
        <v>0.31</v>
      </c>
      <c r="AB886" s="11">
        <v>0.32</v>
      </c>
      <c r="AC886" s="149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20" t="s">
        <v>277</v>
      </c>
      <c r="C887" s="12"/>
      <c r="D887" s="23">
        <v>0.18833333333333335</v>
      </c>
      <c r="E887" s="23">
        <v>0.37833333333333335</v>
      </c>
      <c r="F887" s="23">
        <v>0.32166666666666671</v>
      </c>
      <c r="G887" s="23">
        <v>0.24666666666666667</v>
      </c>
      <c r="H887" s="23">
        <v>0.32441856671309338</v>
      </c>
      <c r="I887" s="23">
        <v>0.1</v>
      </c>
      <c r="J887" s="23">
        <v>5.8333333333333327E-2</v>
      </c>
      <c r="K887" s="23">
        <v>0.18833333333333332</v>
      </c>
      <c r="L887" s="23">
        <v>0.33166666666666672</v>
      </c>
      <c r="M887" s="23">
        <v>0.31333333333333335</v>
      </c>
      <c r="N887" s="23">
        <v>0.35000000000000003</v>
      </c>
      <c r="O887" s="23">
        <v>0.33</v>
      </c>
      <c r="P887" s="23">
        <v>0.37333333333333329</v>
      </c>
      <c r="Q887" s="23">
        <v>0.28333333333333338</v>
      </c>
      <c r="R887" s="23">
        <v>0.35833333333333334</v>
      </c>
      <c r="S887" s="23">
        <v>0.31666666666666671</v>
      </c>
      <c r="T887" s="23">
        <v>0.46166666666666673</v>
      </c>
      <c r="U887" s="23">
        <v>0.21</v>
      </c>
      <c r="V887" s="23">
        <v>0.13393333333333335</v>
      </c>
      <c r="W887" s="23">
        <v>0.3116666666666667</v>
      </c>
      <c r="X887" s="23">
        <v>0.19558087500207164</v>
      </c>
      <c r="Y887" s="23">
        <v>0.22</v>
      </c>
      <c r="Z887" s="23">
        <v>0.3</v>
      </c>
      <c r="AA887" s="23">
        <v>0.32833333333333337</v>
      </c>
      <c r="AB887" s="23">
        <v>0.315</v>
      </c>
      <c r="AC887" s="149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278</v>
      </c>
      <c r="C888" s="29"/>
      <c r="D888" s="11">
        <v>0.19</v>
      </c>
      <c r="E888" s="11">
        <v>0.38</v>
      </c>
      <c r="F888" s="11">
        <v>0.33999999999999997</v>
      </c>
      <c r="G888" s="11">
        <v>0.245</v>
      </c>
      <c r="H888" s="11">
        <v>0.31083039636271742</v>
      </c>
      <c r="I888" s="11">
        <v>0.1</v>
      </c>
      <c r="J888" s="11">
        <v>5.5E-2</v>
      </c>
      <c r="K888" s="11">
        <v>0.19</v>
      </c>
      <c r="L888" s="11">
        <v>0.33</v>
      </c>
      <c r="M888" s="11">
        <v>0.31</v>
      </c>
      <c r="N888" s="11">
        <v>0.35</v>
      </c>
      <c r="O888" s="11">
        <v>0.33</v>
      </c>
      <c r="P888" s="11">
        <v>0.375</v>
      </c>
      <c r="Q888" s="11">
        <v>0.3</v>
      </c>
      <c r="R888" s="11">
        <v>0.35</v>
      </c>
      <c r="S888" s="11">
        <v>0.3</v>
      </c>
      <c r="T888" s="11">
        <v>0.45500000000000002</v>
      </c>
      <c r="U888" s="11">
        <v>0.21</v>
      </c>
      <c r="V888" s="11">
        <v>0.14130000000000001</v>
      </c>
      <c r="W888" s="11">
        <v>0.31</v>
      </c>
      <c r="X888" s="11">
        <v>0.20746599344349567</v>
      </c>
      <c r="Y888" s="11">
        <v>0.2175</v>
      </c>
      <c r="Z888" s="11">
        <v>0.3</v>
      </c>
      <c r="AA888" s="11">
        <v>0.32</v>
      </c>
      <c r="AB888" s="11">
        <v>0.32</v>
      </c>
      <c r="AC888" s="149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279</v>
      </c>
      <c r="C889" s="29"/>
      <c r="D889" s="24">
        <v>2.1369760566432541E-2</v>
      </c>
      <c r="E889" s="24">
        <v>1.1690451944500132E-2</v>
      </c>
      <c r="F889" s="24">
        <v>3.710345895825113E-2</v>
      </c>
      <c r="G889" s="24">
        <v>1.966384160500351E-2</v>
      </c>
      <c r="H889" s="24">
        <v>3.2428791872603911E-2</v>
      </c>
      <c r="I889" s="24" t="s">
        <v>709</v>
      </c>
      <c r="J889" s="24">
        <v>2.3166067138525433E-2</v>
      </c>
      <c r="K889" s="24">
        <v>7.5277265270908165E-3</v>
      </c>
      <c r="L889" s="24">
        <v>7.5277265270908165E-3</v>
      </c>
      <c r="M889" s="24">
        <v>1.0327955589886455E-2</v>
      </c>
      <c r="N889" s="24">
        <v>6.3245553203367466E-3</v>
      </c>
      <c r="O889" s="24">
        <v>6.324555320336764E-3</v>
      </c>
      <c r="P889" s="24">
        <v>1.8618986725025273E-2</v>
      </c>
      <c r="Q889" s="24">
        <v>4.0824829046386096E-2</v>
      </c>
      <c r="R889" s="24">
        <v>2.041241452319317E-2</v>
      </c>
      <c r="S889" s="24">
        <v>4.0824829046386228E-2</v>
      </c>
      <c r="T889" s="24">
        <v>2.7868739954771304E-2</v>
      </c>
      <c r="U889" s="24">
        <v>1.0954451150103323E-2</v>
      </c>
      <c r="V889" s="24">
        <v>3.3856510944474588E-2</v>
      </c>
      <c r="W889" s="24">
        <v>1.4719601443879758E-2</v>
      </c>
      <c r="X889" s="24">
        <v>4.5185764081887056E-2</v>
      </c>
      <c r="Y889" s="24">
        <v>1.1401754250991375E-2</v>
      </c>
      <c r="Z889" s="24">
        <v>2.3664319132398463E-2</v>
      </c>
      <c r="AA889" s="24">
        <v>2.1369760566432802E-2</v>
      </c>
      <c r="AB889" s="24">
        <v>1.2247448713915901E-2</v>
      </c>
      <c r="AC889" s="149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86</v>
      </c>
      <c r="C890" s="29"/>
      <c r="D890" s="13">
        <v>0.11346775521999579</v>
      </c>
      <c r="E890" s="13">
        <v>3.0899872981057615E-2</v>
      </c>
      <c r="F890" s="13">
        <v>0.11534754080285324</v>
      </c>
      <c r="G890" s="13">
        <v>7.9718276777041255E-2</v>
      </c>
      <c r="H890" s="13">
        <v>9.9959728572757728E-2</v>
      </c>
      <c r="I890" s="13" t="s">
        <v>709</v>
      </c>
      <c r="J890" s="13">
        <v>0.39713257951757891</v>
      </c>
      <c r="K890" s="13">
        <v>3.9970229347384867E-2</v>
      </c>
      <c r="L890" s="13">
        <v>2.2696662895751202E-2</v>
      </c>
      <c r="M890" s="13">
        <v>3.2961560393254645E-2</v>
      </c>
      <c r="N890" s="13">
        <v>1.8070158058104989E-2</v>
      </c>
      <c r="O890" s="13">
        <v>1.9165319152535647E-2</v>
      </c>
      <c r="P890" s="13">
        <v>4.9872285870603418E-2</v>
      </c>
      <c r="Q890" s="13">
        <v>0.1440876319284215</v>
      </c>
      <c r="R890" s="13">
        <v>5.6964877739143729E-2</v>
      </c>
      <c r="S890" s="13">
        <v>0.12892051277806177</v>
      </c>
      <c r="T890" s="13">
        <v>6.036550170708585E-2</v>
      </c>
      <c r="U890" s="13">
        <v>5.2164053095730106E-2</v>
      </c>
      <c r="V890" s="13">
        <v>0.25278629376163203</v>
      </c>
      <c r="W890" s="13">
        <v>4.722866773437355E-2</v>
      </c>
      <c r="X890" s="13">
        <v>0.23103365337438253</v>
      </c>
      <c r="Y890" s="13">
        <v>5.1826155686324434E-2</v>
      </c>
      <c r="Z890" s="13">
        <v>7.8881063774661545E-2</v>
      </c>
      <c r="AA890" s="13">
        <v>6.5085565176952687E-2</v>
      </c>
      <c r="AB890" s="13">
        <v>3.888078956798699E-2</v>
      </c>
      <c r="AC890" s="149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280</v>
      </c>
      <c r="C891" s="29"/>
      <c r="D891" s="13">
        <v>-0.36034932083512439</v>
      </c>
      <c r="E891" s="13">
        <v>0.28496198380908644</v>
      </c>
      <c r="F891" s="13">
        <v>9.2500717511690311E-2</v>
      </c>
      <c r="G891" s="13">
        <v>-0.16222742905839305</v>
      </c>
      <c r="H891" s="13">
        <v>0.10184720282332216</v>
      </c>
      <c r="I891" s="13">
        <v>-0.660362471239889</v>
      </c>
      <c r="J891" s="13">
        <v>-0.80187810822326866</v>
      </c>
      <c r="K891" s="13">
        <v>-0.36034932083512439</v>
      </c>
      <c r="L891" s="13">
        <v>0.12646447038770137</v>
      </c>
      <c r="M891" s="13">
        <v>6.4197590115014247E-2</v>
      </c>
      <c r="N891" s="13">
        <v>0.18873135066038849</v>
      </c>
      <c r="O891" s="13">
        <v>0.12080384490836615</v>
      </c>
      <c r="P891" s="13">
        <v>0.2679801073710808</v>
      </c>
      <c r="Q891" s="13">
        <v>-3.7693668513018808E-2</v>
      </c>
      <c r="R891" s="13">
        <v>0.21703447805706411</v>
      </c>
      <c r="S891" s="13">
        <v>7.5518841073684673E-2</v>
      </c>
      <c r="T891" s="13">
        <v>0.56799325777584575</v>
      </c>
      <c r="U891" s="13">
        <v>-0.28676118960376706</v>
      </c>
      <c r="V891" s="13">
        <v>-0.54511213648062462</v>
      </c>
      <c r="W891" s="13">
        <v>5.8536964635679256E-2</v>
      </c>
      <c r="X891" s="13">
        <v>-0.33573394941556234</v>
      </c>
      <c r="Y891" s="13">
        <v>-0.2527974367277559</v>
      </c>
      <c r="Z891" s="13">
        <v>1.8912586280332766E-2</v>
      </c>
      <c r="AA891" s="13">
        <v>0.11514321942903094</v>
      </c>
      <c r="AB891" s="13">
        <v>6.985821559434946E-2</v>
      </c>
      <c r="AC891" s="149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46" t="s">
        <v>281</v>
      </c>
      <c r="C892" s="47"/>
      <c r="D892" s="45">
        <v>1.64</v>
      </c>
      <c r="E892" s="45">
        <v>0.84</v>
      </c>
      <c r="F892" s="45">
        <v>0.1</v>
      </c>
      <c r="G892" s="45">
        <v>0.88</v>
      </c>
      <c r="H892" s="45">
        <v>0.13</v>
      </c>
      <c r="I892" s="45" t="s">
        <v>282</v>
      </c>
      <c r="J892" s="45">
        <v>3.34</v>
      </c>
      <c r="K892" s="45">
        <v>1.64</v>
      </c>
      <c r="L892" s="45">
        <v>0.23</v>
      </c>
      <c r="M892" s="45">
        <v>0.01</v>
      </c>
      <c r="N892" s="45">
        <v>0.47</v>
      </c>
      <c r="O892" s="45">
        <v>0.21</v>
      </c>
      <c r="P892" s="45">
        <v>0.77</v>
      </c>
      <c r="Q892" s="45" t="s">
        <v>282</v>
      </c>
      <c r="R892" s="45">
        <v>0.57999999999999996</v>
      </c>
      <c r="S892" s="45" t="s">
        <v>282</v>
      </c>
      <c r="T892" s="45">
        <v>1.93</v>
      </c>
      <c r="U892" s="45">
        <v>1.36</v>
      </c>
      <c r="V892" s="45">
        <v>2.77</v>
      </c>
      <c r="W892" s="45">
        <v>0.03</v>
      </c>
      <c r="X892" s="45">
        <v>1.55</v>
      </c>
      <c r="Y892" s="45">
        <v>1.23</v>
      </c>
      <c r="Z892" s="45">
        <v>0.18</v>
      </c>
      <c r="AA892" s="45">
        <v>0.18</v>
      </c>
      <c r="AB892" s="45">
        <v>0.01</v>
      </c>
      <c r="AC892" s="149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1" t="s">
        <v>332</v>
      </c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BM893" s="55"/>
    </row>
    <row r="894" spans="1:65">
      <c r="BM894" s="55"/>
    </row>
    <row r="895" spans="1:65" ht="15">
      <c r="B895" s="8" t="s">
        <v>570</v>
      </c>
      <c r="BM895" s="28" t="s">
        <v>66</v>
      </c>
    </row>
    <row r="896" spans="1:65" ht="15">
      <c r="A896" s="25" t="s">
        <v>24</v>
      </c>
      <c r="B896" s="18" t="s">
        <v>111</v>
      </c>
      <c r="C896" s="15" t="s">
        <v>112</v>
      </c>
      <c r="D896" s="16" t="s">
        <v>229</v>
      </c>
      <c r="E896" s="17" t="s">
        <v>229</v>
      </c>
      <c r="F896" s="17" t="s">
        <v>229</v>
      </c>
      <c r="G896" s="17" t="s">
        <v>229</v>
      </c>
      <c r="H896" s="17" t="s">
        <v>229</v>
      </c>
      <c r="I896" s="17" t="s">
        <v>229</v>
      </c>
      <c r="J896" s="17" t="s">
        <v>229</v>
      </c>
      <c r="K896" s="17" t="s">
        <v>229</v>
      </c>
      <c r="L896" s="17" t="s">
        <v>229</v>
      </c>
      <c r="M896" s="17" t="s">
        <v>229</v>
      </c>
      <c r="N896" s="17" t="s">
        <v>229</v>
      </c>
      <c r="O896" s="17" t="s">
        <v>229</v>
      </c>
      <c r="P896" s="17" t="s">
        <v>229</v>
      </c>
      <c r="Q896" s="17" t="s">
        <v>229</v>
      </c>
      <c r="R896" s="149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 t="s">
        <v>230</v>
      </c>
      <c r="C897" s="9" t="s">
        <v>230</v>
      </c>
      <c r="D897" s="147" t="s">
        <v>232</v>
      </c>
      <c r="E897" s="148" t="s">
        <v>234</v>
      </c>
      <c r="F897" s="148" t="s">
        <v>235</v>
      </c>
      <c r="G897" s="148" t="s">
        <v>237</v>
      </c>
      <c r="H897" s="148" t="s">
        <v>239</v>
      </c>
      <c r="I897" s="148" t="s">
        <v>246</v>
      </c>
      <c r="J897" s="148" t="s">
        <v>247</v>
      </c>
      <c r="K897" s="148" t="s">
        <v>250</v>
      </c>
      <c r="L897" s="148" t="s">
        <v>252</v>
      </c>
      <c r="M897" s="148" t="s">
        <v>253</v>
      </c>
      <c r="N897" s="148" t="s">
        <v>257</v>
      </c>
      <c r="O897" s="148" t="s">
        <v>258</v>
      </c>
      <c r="P897" s="148" t="s">
        <v>261</v>
      </c>
      <c r="Q897" s="148" t="s">
        <v>269</v>
      </c>
      <c r="R897" s="149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 t="s">
        <v>3</v>
      </c>
    </row>
    <row r="898" spans="1:65">
      <c r="A898" s="30"/>
      <c r="B898" s="19"/>
      <c r="C898" s="9"/>
      <c r="D898" s="10" t="s">
        <v>308</v>
      </c>
      <c r="E898" s="11" t="s">
        <v>309</v>
      </c>
      <c r="F898" s="11" t="s">
        <v>308</v>
      </c>
      <c r="G898" s="11" t="s">
        <v>309</v>
      </c>
      <c r="H898" s="11" t="s">
        <v>308</v>
      </c>
      <c r="I898" s="11" t="s">
        <v>309</v>
      </c>
      <c r="J898" s="11" t="s">
        <v>308</v>
      </c>
      <c r="K898" s="11" t="s">
        <v>309</v>
      </c>
      <c r="L898" s="11" t="s">
        <v>115</v>
      </c>
      <c r="M898" s="11" t="s">
        <v>308</v>
      </c>
      <c r="N898" s="11" t="s">
        <v>308</v>
      </c>
      <c r="O898" s="11" t="s">
        <v>308</v>
      </c>
      <c r="P898" s="11" t="s">
        <v>308</v>
      </c>
      <c r="Q898" s="11" t="s">
        <v>308</v>
      </c>
      <c r="R898" s="149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2</v>
      </c>
    </row>
    <row r="899" spans="1:65">
      <c r="A899" s="30"/>
      <c r="B899" s="19"/>
      <c r="C899" s="9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149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3</v>
      </c>
    </row>
    <row r="900" spans="1:65">
      <c r="A900" s="30"/>
      <c r="B900" s="18">
        <v>1</v>
      </c>
      <c r="C900" s="14">
        <v>1</v>
      </c>
      <c r="D900" s="22">
        <v>0.28999999999999998</v>
      </c>
      <c r="E900" s="22">
        <v>0.27</v>
      </c>
      <c r="F900" s="22">
        <v>0.28999999999999998</v>
      </c>
      <c r="G900" s="150">
        <v>0.4</v>
      </c>
      <c r="H900" s="22">
        <v>0.28000000000000003</v>
      </c>
      <c r="I900" s="150">
        <v>0.3</v>
      </c>
      <c r="J900" s="22">
        <v>0.32</v>
      </c>
      <c r="K900" s="22">
        <v>0.33</v>
      </c>
      <c r="L900" s="150">
        <v>0.3</v>
      </c>
      <c r="M900" s="22">
        <v>0.31559999999999999</v>
      </c>
      <c r="N900" s="22">
        <v>0.26294386024832134</v>
      </c>
      <c r="O900" s="22">
        <v>0.32</v>
      </c>
      <c r="P900" s="22">
        <v>0.29615000000000002</v>
      </c>
      <c r="Q900" s="22">
        <v>0.28000000000000003</v>
      </c>
      <c r="R900" s="149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>
        <v>1</v>
      </c>
      <c r="C901" s="9">
        <v>2</v>
      </c>
      <c r="D901" s="11">
        <v>0.28999999999999998</v>
      </c>
      <c r="E901" s="11">
        <v>0.33</v>
      </c>
      <c r="F901" s="11">
        <v>0.27</v>
      </c>
      <c r="G901" s="151">
        <v>0.4</v>
      </c>
      <c r="H901" s="11">
        <v>0.31</v>
      </c>
      <c r="I901" s="151">
        <v>0.3</v>
      </c>
      <c r="J901" s="11">
        <v>0.3</v>
      </c>
      <c r="K901" s="11">
        <v>0.33</v>
      </c>
      <c r="L901" s="151">
        <v>0.3</v>
      </c>
      <c r="M901" s="11">
        <v>0.32190000000000002</v>
      </c>
      <c r="N901" s="11">
        <v>0.24196286388311988</v>
      </c>
      <c r="O901" s="11">
        <v>0.3</v>
      </c>
      <c r="P901" s="11">
        <v>0.30064999999999997</v>
      </c>
      <c r="Q901" s="11">
        <v>0.28000000000000003</v>
      </c>
      <c r="R901" s="149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19</v>
      </c>
    </row>
    <row r="902" spans="1:65">
      <c r="A902" s="30"/>
      <c r="B902" s="19">
        <v>1</v>
      </c>
      <c r="C902" s="9">
        <v>3</v>
      </c>
      <c r="D902" s="11">
        <v>0.3</v>
      </c>
      <c r="E902" s="11">
        <v>0.32</v>
      </c>
      <c r="F902" s="11">
        <v>0.27</v>
      </c>
      <c r="G902" s="151">
        <v>0.4</v>
      </c>
      <c r="H902" s="11">
        <v>0.31</v>
      </c>
      <c r="I902" s="151">
        <v>0.3</v>
      </c>
      <c r="J902" s="11">
        <v>0.32</v>
      </c>
      <c r="K902" s="11">
        <v>0.32</v>
      </c>
      <c r="L902" s="151">
        <v>0.3</v>
      </c>
      <c r="M902" s="11">
        <v>0.29220000000000002</v>
      </c>
      <c r="N902" s="11">
        <v>0.27780582429812184</v>
      </c>
      <c r="O902" s="11">
        <v>0.31</v>
      </c>
      <c r="P902" s="11">
        <v>0.30204999999999999</v>
      </c>
      <c r="Q902" s="11">
        <v>0.26</v>
      </c>
      <c r="R902" s="149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16</v>
      </c>
    </row>
    <row r="903" spans="1:65">
      <c r="A903" s="30"/>
      <c r="B903" s="19">
        <v>1</v>
      </c>
      <c r="C903" s="9">
        <v>4</v>
      </c>
      <c r="D903" s="11">
        <v>0.28999999999999998</v>
      </c>
      <c r="E903" s="11">
        <v>0.33</v>
      </c>
      <c r="F903" s="11">
        <v>0.28999999999999998</v>
      </c>
      <c r="G903" s="151">
        <v>0.4</v>
      </c>
      <c r="H903" s="11">
        <v>0.26</v>
      </c>
      <c r="I903" s="151">
        <v>0.3</v>
      </c>
      <c r="J903" s="11">
        <v>0.3</v>
      </c>
      <c r="K903" s="11">
        <v>0.33</v>
      </c>
      <c r="L903" s="151">
        <v>0.3</v>
      </c>
      <c r="M903" s="11">
        <v>0.32379999999999998</v>
      </c>
      <c r="N903" s="11">
        <v>0.24247595581315082</v>
      </c>
      <c r="O903" s="11">
        <v>0.3</v>
      </c>
      <c r="P903" s="11">
        <v>0.30104999999999998</v>
      </c>
      <c r="Q903" s="11">
        <v>0.31</v>
      </c>
      <c r="R903" s="149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0.29829808867179525</v>
      </c>
    </row>
    <row r="904" spans="1:65">
      <c r="A904" s="30"/>
      <c r="B904" s="19">
        <v>1</v>
      </c>
      <c r="C904" s="9">
        <v>5</v>
      </c>
      <c r="D904" s="11">
        <v>0.28999999999999998</v>
      </c>
      <c r="E904" s="11">
        <v>0.31</v>
      </c>
      <c r="F904" s="11">
        <v>0.28000000000000003</v>
      </c>
      <c r="G904" s="151">
        <v>0.4</v>
      </c>
      <c r="H904" s="11">
        <v>0.28999999999999998</v>
      </c>
      <c r="I904" s="151">
        <v>0.3</v>
      </c>
      <c r="J904" s="11">
        <v>0.3</v>
      </c>
      <c r="K904" s="11">
        <v>0.33</v>
      </c>
      <c r="L904" s="151">
        <v>0.3</v>
      </c>
      <c r="M904" s="11">
        <v>0.35699999999999998</v>
      </c>
      <c r="N904" s="11">
        <v>0.25549551553860611</v>
      </c>
      <c r="O904" s="11">
        <v>0.33</v>
      </c>
      <c r="P904" s="11">
        <v>0.28205000000000002</v>
      </c>
      <c r="Q904" s="11">
        <v>0.27</v>
      </c>
      <c r="R904" s="149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62</v>
      </c>
    </row>
    <row r="905" spans="1:65">
      <c r="A905" s="30"/>
      <c r="B905" s="19">
        <v>1</v>
      </c>
      <c r="C905" s="9">
        <v>6</v>
      </c>
      <c r="D905" s="11">
        <v>0.3</v>
      </c>
      <c r="E905" s="11">
        <v>0.31</v>
      </c>
      <c r="F905" s="11">
        <v>0.3</v>
      </c>
      <c r="G905" s="151">
        <v>0.4</v>
      </c>
      <c r="H905" s="11">
        <v>0.31</v>
      </c>
      <c r="I905" s="151">
        <v>0.3</v>
      </c>
      <c r="J905" s="11">
        <v>0.32</v>
      </c>
      <c r="K905" s="11">
        <v>0.32</v>
      </c>
      <c r="L905" s="151">
        <v>0.3</v>
      </c>
      <c r="M905" s="11">
        <v>0.34460000000000002</v>
      </c>
      <c r="N905" s="11">
        <v>0.26093983255716174</v>
      </c>
      <c r="O905" s="11">
        <v>0.28000000000000003</v>
      </c>
      <c r="P905" s="11">
        <v>0.29899999999999999</v>
      </c>
      <c r="Q905" s="11">
        <v>0.26</v>
      </c>
      <c r="R905" s="149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20" t="s">
        <v>277</v>
      </c>
      <c r="C906" s="12"/>
      <c r="D906" s="23">
        <v>0.29333333333333333</v>
      </c>
      <c r="E906" s="23">
        <v>0.3116666666666667</v>
      </c>
      <c r="F906" s="23">
        <v>0.28333333333333338</v>
      </c>
      <c r="G906" s="23">
        <v>0.39999999999999997</v>
      </c>
      <c r="H906" s="23">
        <v>0.29333333333333339</v>
      </c>
      <c r="I906" s="23">
        <v>0.3</v>
      </c>
      <c r="J906" s="23">
        <v>0.31</v>
      </c>
      <c r="K906" s="23">
        <v>0.32666666666666672</v>
      </c>
      <c r="L906" s="23">
        <v>0.3</v>
      </c>
      <c r="M906" s="23">
        <v>0.32584999999999997</v>
      </c>
      <c r="N906" s="23">
        <v>0.25693730872308024</v>
      </c>
      <c r="O906" s="23">
        <v>0.3066666666666667</v>
      </c>
      <c r="P906" s="23">
        <v>0.29682499999999995</v>
      </c>
      <c r="Q906" s="23">
        <v>0.27666666666666667</v>
      </c>
      <c r="R906" s="149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278</v>
      </c>
      <c r="C907" s="29"/>
      <c r="D907" s="11">
        <v>0.28999999999999998</v>
      </c>
      <c r="E907" s="11">
        <v>0.315</v>
      </c>
      <c r="F907" s="11">
        <v>0.28500000000000003</v>
      </c>
      <c r="G907" s="11">
        <v>0.4</v>
      </c>
      <c r="H907" s="11">
        <v>0.3</v>
      </c>
      <c r="I907" s="11">
        <v>0.3</v>
      </c>
      <c r="J907" s="11">
        <v>0.31</v>
      </c>
      <c r="K907" s="11">
        <v>0.33</v>
      </c>
      <c r="L907" s="11">
        <v>0.3</v>
      </c>
      <c r="M907" s="11">
        <v>0.32284999999999997</v>
      </c>
      <c r="N907" s="11">
        <v>0.25821767404788393</v>
      </c>
      <c r="O907" s="11">
        <v>0.30499999999999999</v>
      </c>
      <c r="P907" s="11">
        <v>0.29982500000000001</v>
      </c>
      <c r="Q907" s="11">
        <v>0.27500000000000002</v>
      </c>
      <c r="R907" s="149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279</v>
      </c>
      <c r="C908" s="29"/>
      <c r="D908" s="24">
        <v>5.1639777949432277E-3</v>
      </c>
      <c r="E908" s="24">
        <v>2.2286019533929037E-2</v>
      </c>
      <c r="F908" s="24">
        <v>1.2110601416389949E-2</v>
      </c>
      <c r="G908" s="24">
        <v>6.0809419444881171E-17</v>
      </c>
      <c r="H908" s="24">
        <v>2.0655911179772883E-2</v>
      </c>
      <c r="I908" s="24">
        <v>0</v>
      </c>
      <c r="J908" s="24">
        <v>1.0954451150103331E-2</v>
      </c>
      <c r="K908" s="24">
        <v>5.1639777949432268E-3</v>
      </c>
      <c r="L908" s="24">
        <v>0</v>
      </c>
      <c r="M908" s="24">
        <v>2.2711560932705609E-2</v>
      </c>
      <c r="N908" s="24">
        <v>1.3587032747519644E-2</v>
      </c>
      <c r="O908" s="24">
        <v>1.7511900715418263E-2</v>
      </c>
      <c r="P908" s="24">
        <v>7.526868538774923E-3</v>
      </c>
      <c r="Q908" s="24">
        <v>1.8618986725025252E-2</v>
      </c>
      <c r="R908" s="203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4"/>
      <c r="AT908" s="204"/>
      <c r="AU908" s="204"/>
      <c r="AV908" s="204"/>
      <c r="AW908" s="204"/>
      <c r="AX908" s="204"/>
      <c r="AY908" s="204"/>
      <c r="AZ908" s="204"/>
      <c r="BA908" s="204"/>
      <c r="BB908" s="204"/>
      <c r="BC908" s="204"/>
      <c r="BD908" s="204"/>
      <c r="BE908" s="204"/>
      <c r="BF908" s="204"/>
      <c r="BG908" s="204"/>
      <c r="BH908" s="204"/>
      <c r="BI908" s="204"/>
      <c r="BJ908" s="204"/>
      <c r="BK908" s="204"/>
      <c r="BL908" s="204"/>
      <c r="BM908" s="56"/>
    </row>
    <row r="909" spans="1:65">
      <c r="A909" s="30"/>
      <c r="B909" s="3" t="s">
        <v>86</v>
      </c>
      <c r="C909" s="29"/>
      <c r="D909" s="13">
        <v>1.7604469755488277E-2</v>
      </c>
      <c r="E909" s="13">
        <v>7.1505945028649306E-2</v>
      </c>
      <c r="F909" s="13">
        <v>4.2743299116670401E-2</v>
      </c>
      <c r="G909" s="13">
        <v>1.5202354861220294E-16</v>
      </c>
      <c r="H909" s="13">
        <v>7.0417879021952998E-2</v>
      </c>
      <c r="I909" s="13">
        <v>0</v>
      </c>
      <c r="J909" s="13">
        <v>3.5336939193881714E-2</v>
      </c>
      <c r="K909" s="13">
        <v>1.5808095290642529E-2</v>
      </c>
      <c r="L909" s="13">
        <v>0</v>
      </c>
      <c r="M909" s="13">
        <v>6.9699435116481856E-2</v>
      </c>
      <c r="N909" s="13">
        <v>5.2880731159846324E-2</v>
      </c>
      <c r="O909" s="13">
        <v>5.710402407201607E-2</v>
      </c>
      <c r="P909" s="13">
        <v>2.5357933256211319E-2</v>
      </c>
      <c r="Q909" s="13">
        <v>6.7297542379609346E-2</v>
      </c>
      <c r="R909" s="149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280</v>
      </c>
      <c r="C910" s="29"/>
      <c r="D910" s="13">
        <v>-1.6643604256963318E-2</v>
      </c>
      <c r="E910" s="13">
        <v>4.4816170476976502E-2</v>
      </c>
      <c r="F910" s="13">
        <v>-5.0167117748203038E-2</v>
      </c>
      <c r="G910" s="13">
        <v>0.34094053964959525</v>
      </c>
      <c r="H910" s="13">
        <v>-1.6643604256963096E-2</v>
      </c>
      <c r="I910" s="13">
        <v>5.7054047371964955E-3</v>
      </c>
      <c r="J910" s="13">
        <v>3.9228918228436438E-2</v>
      </c>
      <c r="K910" s="13">
        <v>9.5101440713836416E-2</v>
      </c>
      <c r="L910" s="13">
        <v>5.7054047371964955E-3</v>
      </c>
      <c r="M910" s="13">
        <v>9.2363687112051673E-2</v>
      </c>
      <c r="N910" s="13">
        <v>-0.13865586646189521</v>
      </c>
      <c r="O910" s="13">
        <v>2.8054413731356531E-2</v>
      </c>
      <c r="P910" s="13">
        <v>-4.9383107962722717E-3</v>
      </c>
      <c r="Q910" s="13">
        <v>-7.2516126742363074E-2</v>
      </c>
      <c r="R910" s="149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46" t="s">
        <v>281</v>
      </c>
      <c r="C911" s="47"/>
      <c r="D911" s="45">
        <v>0.17</v>
      </c>
      <c r="E911" s="45">
        <v>0.74</v>
      </c>
      <c r="F911" s="45">
        <v>0.67</v>
      </c>
      <c r="G911" s="45" t="s">
        <v>282</v>
      </c>
      <c r="H911" s="45">
        <v>0.17</v>
      </c>
      <c r="I911" s="45" t="s">
        <v>282</v>
      </c>
      <c r="J911" s="45">
        <v>0.66</v>
      </c>
      <c r="K911" s="45">
        <v>1.49</v>
      </c>
      <c r="L911" s="45" t="s">
        <v>282</v>
      </c>
      <c r="M911" s="45">
        <v>1.45</v>
      </c>
      <c r="N911" s="45">
        <v>1.99</v>
      </c>
      <c r="O911" s="45">
        <v>0.49</v>
      </c>
      <c r="P911" s="45">
        <v>0</v>
      </c>
      <c r="Q911" s="45">
        <v>1.01</v>
      </c>
      <c r="R911" s="149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1" t="s">
        <v>333</v>
      </c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BM912" s="55"/>
    </row>
    <row r="913" spans="1:65">
      <c r="BM913" s="55"/>
    </row>
    <row r="914" spans="1:65" ht="15">
      <c r="B914" s="8" t="s">
        <v>571</v>
      </c>
      <c r="BM914" s="28" t="s">
        <v>66</v>
      </c>
    </row>
    <row r="915" spans="1:65" ht="15">
      <c r="A915" s="25" t="s">
        <v>27</v>
      </c>
      <c r="B915" s="18" t="s">
        <v>111</v>
      </c>
      <c r="C915" s="15" t="s">
        <v>112</v>
      </c>
      <c r="D915" s="16" t="s">
        <v>229</v>
      </c>
      <c r="E915" s="17" t="s">
        <v>229</v>
      </c>
      <c r="F915" s="17" t="s">
        <v>229</v>
      </c>
      <c r="G915" s="17" t="s">
        <v>229</v>
      </c>
      <c r="H915" s="17" t="s">
        <v>229</v>
      </c>
      <c r="I915" s="17" t="s">
        <v>229</v>
      </c>
      <c r="J915" s="17" t="s">
        <v>229</v>
      </c>
      <c r="K915" s="17" t="s">
        <v>229</v>
      </c>
      <c r="L915" s="17" t="s">
        <v>229</v>
      </c>
      <c r="M915" s="17" t="s">
        <v>229</v>
      </c>
      <c r="N915" s="17" t="s">
        <v>229</v>
      </c>
      <c r="O915" s="17" t="s">
        <v>229</v>
      </c>
      <c r="P915" s="17" t="s">
        <v>229</v>
      </c>
      <c r="Q915" s="17" t="s">
        <v>229</v>
      </c>
      <c r="R915" s="17" t="s">
        <v>229</v>
      </c>
      <c r="S915" s="17" t="s">
        <v>229</v>
      </c>
      <c r="T915" s="17" t="s">
        <v>229</v>
      </c>
      <c r="U915" s="17" t="s">
        <v>229</v>
      </c>
      <c r="V915" s="17" t="s">
        <v>229</v>
      </c>
      <c r="W915" s="17" t="s">
        <v>229</v>
      </c>
      <c r="X915" s="17" t="s">
        <v>229</v>
      </c>
      <c r="Y915" s="17" t="s">
        <v>229</v>
      </c>
      <c r="Z915" s="17" t="s">
        <v>229</v>
      </c>
      <c r="AA915" s="17" t="s">
        <v>229</v>
      </c>
      <c r="AB915" s="17" t="s">
        <v>229</v>
      </c>
      <c r="AC915" s="17" t="s">
        <v>229</v>
      </c>
      <c r="AD915" s="149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 t="s">
        <v>230</v>
      </c>
      <c r="C916" s="9" t="s">
        <v>230</v>
      </c>
      <c r="D916" s="147" t="s">
        <v>232</v>
      </c>
      <c r="E916" s="148" t="s">
        <v>233</v>
      </c>
      <c r="F916" s="148" t="s">
        <v>234</v>
      </c>
      <c r="G916" s="148" t="s">
        <v>235</v>
      </c>
      <c r="H916" s="148" t="s">
        <v>236</v>
      </c>
      <c r="I916" s="148" t="s">
        <v>237</v>
      </c>
      <c r="J916" s="148" t="s">
        <v>238</v>
      </c>
      <c r="K916" s="148" t="s">
        <v>239</v>
      </c>
      <c r="L916" s="148" t="s">
        <v>240</v>
      </c>
      <c r="M916" s="148" t="s">
        <v>241</v>
      </c>
      <c r="N916" s="148" t="s">
        <v>242</v>
      </c>
      <c r="O916" s="148" t="s">
        <v>243</v>
      </c>
      <c r="P916" s="148" t="s">
        <v>244</v>
      </c>
      <c r="Q916" s="148" t="s">
        <v>246</v>
      </c>
      <c r="R916" s="148" t="s">
        <v>247</v>
      </c>
      <c r="S916" s="148" t="s">
        <v>249</v>
      </c>
      <c r="T916" s="148" t="s">
        <v>250</v>
      </c>
      <c r="U916" s="148" t="s">
        <v>306</v>
      </c>
      <c r="V916" s="148" t="s">
        <v>259</v>
      </c>
      <c r="W916" s="148" t="s">
        <v>307</v>
      </c>
      <c r="X916" s="148" t="s">
        <v>261</v>
      </c>
      <c r="Y916" s="148" t="s">
        <v>262</v>
      </c>
      <c r="Z916" s="148" t="s">
        <v>263</v>
      </c>
      <c r="AA916" s="148" t="s">
        <v>267</v>
      </c>
      <c r="AB916" s="148" t="s">
        <v>268</v>
      </c>
      <c r="AC916" s="148" t="s">
        <v>269</v>
      </c>
      <c r="AD916" s="149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 t="s">
        <v>3</v>
      </c>
    </row>
    <row r="917" spans="1:65">
      <c r="A917" s="30"/>
      <c r="B917" s="19"/>
      <c r="C917" s="9"/>
      <c r="D917" s="10" t="s">
        <v>308</v>
      </c>
      <c r="E917" s="11" t="s">
        <v>309</v>
      </c>
      <c r="F917" s="11" t="s">
        <v>309</v>
      </c>
      <c r="G917" s="11" t="s">
        <v>308</v>
      </c>
      <c r="H917" s="11" t="s">
        <v>115</v>
      </c>
      <c r="I917" s="11" t="s">
        <v>309</v>
      </c>
      <c r="J917" s="11" t="s">
        <v>308</v>
      </c>
      <c r="K917" s="11" t="s">
        <v>308</v>
      </c>
      <c r="L917" s="11" t="s">
        <v>309</v>
      </c>
      <c r="M917" s="11" t="s">
        <v>309</v>
      </c>
      <c r="N917" s="11" t="s">
        <v>309</v>
      </c>
      <c r="O917" s="11" t="s">
        <v>309</v>
      </c>
      <c r="P917" s="11" t="s">
        <v>309</v>
      </c>
      <c r="Q917" s="11" t="s">
        <v>309</v>
      </c>
      <c r="R917" s="11" t="s">
        <v>308</v>
      </c>
      <c r="S917" s="11" t="s">
        <v>308</v>
      </c>
      <c r="T917" s="11" t="s">
        <v>309</v>
      </c>
      <c r="U917" s="11" t="s">
        <v>309</v>
      </c>
      <c r="V917" s="11" t="s">
        <v>115</v>
      </c>
      <c r="W917" s="11" t="s">
        <v>308</v>
      </c>
      <c r="X917" s="11" t="s">
        <v>308</v>
      </c>
      <c r="Y917" s="11" t="s">
        <v>308</v>
      </c>
      <c r="Z917" s="11" t="s">
        <v>115</v>
      </c>
      <c r="AA917" s="11" t="s">
        <v>308</v>
      </c>
      <c r="AB917" s="11" t="s">
        <v>308</v>
      </c>
      <c r="AC917" s="11" t="s">
        <v>308</v>
      </c>
      <c r="AD917" s="149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9"/>
      <c r="C918" s="9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149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3</v>
      </c>
    </row>
    <row r="919" spans="1:65">
      <c r="A919" s="30"/>
      <c r="B919" s="18">
        <v>1</v>
      </c>
      <c r="C919" s="14">
        <v>1</v>
      </c>
      <c r="D919" s="22">
        <v>1.17</v>
      </c>
      <c r="E919" s="22">
        <v>1.2</v>
      </c>
      <c r="F919" s="22">
        <v>0.93</v>
      </c>
      <c r="G919" s="22">
        <v>1.01</v>
      </c>
      <c r="H919" s="22">
        <v>1.04929557983955</v>
      </c>
      <c r="I919" s="22">
        <v>0.9</v>
      </c>
      <c r="J919" s="22">
        <v>0.92</v>
      </c>
      <c r="K919" s="150">
        <v>0.59</v>
      </c>
      <c r="L919" s="22">
        <v>1.1000000000000001</v>
      </c>
      <c r="M919" s="22">
        <v>1.04</v>
      </c>
      <c r="N919" s="22">
        <v>1.1000000000000001</v>
      </c>
      <c r="O919" s="22">
        <v>1.04</v>
      </c>
      <c r="P919" s="22">
        <v>1.04</v>
      </c>
      <c r="Q919" s="22">
        <v>1.05</v>
      </c>
      <c r="R919" s="22">
        <v>1.1000000000000001</v>
      </c>
      <c r="S919" s="22">
        <v>0.8</v>
      </c>
      <c r="T919" s="22">
        <v>1.26</v>
      </c>
      <c r="U919" s="22">
        <v>1.05</v>
      </c>
      <c r="V919" s="150" t="s">
        <v>334</v>
      </c>
      <c r="W919" s="22">
        <v>1.1117784373138524</v>
      </c>
      <c r="X919" s="22">
        <v>1.25</v>
      </c>
      <c r="Y919" s="22">
        <v>1.06</v>
      </c>
      <c r="Z919" s="150" t="s">
        <v>315</v>
      </c>
      <c r="AA919" s="22">
        <v>1.1000000000000001</v>
      </c>
      <c r="AB919" s="22">
        <v>1.3</v>
      </c>
      <c r="AC919" s="22">
        <v>1.2</v>
      </c>
      <c r="AD919" s="149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>
        <v>1</v>
      </c>
      <c r="C920" s="9">
        <v>2</v>
      </c>
      <c r="D920" s="11">
        <v>1.0900000000000001</v>
      </c>
      <c r="E920" s="11">
        <v>1.17</v>
      </c>
      <c r="F920" s="11">
        <v>1.1299999999999999</v>
      </c>
      <c r="G920" s="11">
        <v>0.9900000000000001</v>
      </c>
      <c r="H920" s="11">
        <v>0.98977810768209984</v>
      </c>
      <c r="I920" s="11">
        <v>0.9</v>
      </c>
      <c r="J920" s="11">
        <v>0.9900000000000001</v>
      </c>
      <c r="K920" s="151">
        <v>0.68</v>
      </c>
      <c r="L920" s="11">
        <v>1.1100000000000001</v>
      </c>
      <c r="M920" s="11">
        <v>1.1399999999999999</v>
      </c>
      <c r="N920" s="11">
        <v>1.07</v>
      </c>
      <c r="O920" s="11">
        <v>0.96</v>
      </c>
      <c r="P920" s="11">
        <v>0.92</v>
      </c>
      <c r="Q920" s="11">
        <v>1.17</v>
      </c>
      <c r="R920" s="11">
        <v>1.1000000000000001</v>
      </c>
      <c r="S920" s="11">
        <v>0.9</v>
      </c>
      <c r="T920" s="11">
        <v>1.1499999999999999</v>
      </c>
      <c r="U920" s="11">
        <v>0.89</v>
      </c>
      <c r="V920" s="151" t="s">
        <v>334</v>
      </c>
      <c r="W920" s="11">
        <v>1.1069395252851792</v>
      </c>
      <c r="X920" s="11">
        <v>1.2</v>
      </c>
      <c r="Y920" s="11">
        <v>1.1599999999999999</v>
      </c>
      <c r="Z920" s="151" t="s">
        <v>315</v>
      </c>
      <c r="AA920" s="11">
        <v>1.2</v>
      </c>
      <c r="AB920" s="11">
        <v>1.1000000000000001</v>
      </c>
      <c r="AC920" s="11">
        <v>1.2</v>
      </c>
      <c r="AD920" s="149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20</v>
      </c>
    </row>
    <row r="921" spans="1:65">
      <c r="A921" s="30"/>
      <c r="B921" s="19">
        <v>1</v>
      </c>
      <c r="C921" s="9">
        <v>3</v>
      </c>
      <c r="D921" s="11">
        <v>1.1100000000000001</v>
      </c>
      <c r="E921" s="11">
        <v>1.19</v>
      </c>
      <c r="F921" s="11">
        <v>1.03</v>
      </c>
      <c r="G921" s="11">
        <v>1.1499999999999999</v>
      </c>
      <c r="H921" s="11">
        <v>1.1686327667576399</v>
      </c>
      <c r="I921" s="11">
        <v>1.1000000000000001</v>
      </c>
      <c r="J921" s="11">
        <v>1.33</v>
      </c>
      <c r="K921" s="151">
        <v>0.6</v>
      </c>
      <c r="L921" s="11">
        <v>1.17</v>
      </c>
      <c r="M921" s="11">
        <v>1.08</v>
      </c>
      <c r="N921" s="11">
        <v>1.06</v>
      </c>
      <c r="O921" s="11">
        <v>1.2</v>
      </c>
      <c r="P921" s="11">
        <v>1.1200000000000001</v>
      </c>
      <c r="Q921" s="11">
        <v>1.22</v>
      </c>
      <c r="R921" s="11">
        <v>1.2</v>
      </c>
      <c r="S921" s="11">
        <v>1</v>
      </c>
      <c r="T921" s="11">
        <v>1.0900000000000001</v>
      </c>
      <c r="U921" s="11">
        <v>1.01</v>
      </c>
      <c r="V921" s="151" t="s">
        <v>334</v>
      </c>
      <c r="W921" s="11">
        <v>1.2998437832603447</v>
      </c>
      <c r="X921" s="11">
        <v>1.1499999999999999</v>
      </c>
      <c r="Y921" s="11">
        <v>1.36</v>
      </c>
      <c r="Z921" s="151" t="s">
        <v>315</v>
      </c>
      <c r="AA921" s="11">
        <v>1.3</v>
      </c>
      <c r="AB921" s="11">
        <v>1.1000000000000001</v>
      </c>
      <c r="AC921" s="11">
        <v>1.1000000000000001</v>
      </c>
      <c r="AD921" s="149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16</v>
      </c>
    </row>
    <row r="922" spans="1:65">
      <c r="A922" s="30"/>
      <c r="B922" s="19">
        <v>1</v>
      </c>
      <c r="C922" s="9">
        <v>4</v>
      </c>
      <c r="D922" s="11">
        <v>1.1399999999999999</v>
      </c>
      <c r="E922" s="11">
        <v>1.22</v>
      </c>
      <c r="F922" s="11">
        <v>0.9</v>
      </c>
      <c r="G922" s="11">
        <v>1.06</v>
      </c>
      <c r="H922" s="11">
        <v>1.05812811853892</v>
      </c>
      <c r="I922" s="11">
        <v>1</v>
      </c>
      <c r="J922" s="145">
        <v>1.89</v>
      </c>
      <c r="K922" s="151">
        <v>0.64</v>
      </c>
      <c r="L922" s="11">
        <v>1.1599999999999999</v>
      </c>
      <c r="M922" s="11">
        <v>1.05</v>
      </c>
      <c r="N922" s="11">
        <v>1.1000000000000001</v>
      </c>
      <c r="O922" s="11">
        <v>1.1299999999999999</v>
      </c>
      <c r="P922" s="11">
        <v>1.07</v>
      </c>
      <c r="Q922" s="11">
        <v>1.17</v>
      </c>
      <c r="R922" s="11">
        <v>1.2</v>
      </c>
      <c r="S922" s="11">
        <v>0.9</v>
      </c>
      <c r="T922" s="11">
        <v>1.18</v>
      </c>
      <c r="U922" s="11">
        <v>1.27</v>
      </c>
      <c r="V922" s="151" t="s">
        <v>334</v>
      </c>
      <c r="W922" s="11">
        <v>1.01278845809719</v>
      </c>
      <c r="X922" s="11">
        <v>1.1000000000000001</v>
      </c>
      <c r="Y922" s="11">
        <v>1.22</v>
      </c>
      <c r="Z922" s="151" t="s">
        <v>315</v>
      </c>
      <c r="AA922" s="11">
        <v>1.1000000000000001</v>
      </c>
      <c r="AB922" s="11">
        <v>1.1000000000000001</v>
      </c>
      <c r="AC922" s="11">
        <v>1.2</v>
      </c>
      <c r="AD922" s="149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1.0931248862366758</v>
      </c>
    </row>
    <row r="923" spans="1:65">
      <c r="A923" s="30"/>
      <c r="B923" s="19">
        <v>1</v>
      </c>
      <c r="C923" s="9">
        <v>5</v>
      </c>
      <c r="D923" s="11">
        <v>1.23</v>
      </c>
      <c r="E923" s="11">
        <v>1.0900000000000001</v>
      </c>
      <c r="F923" s="11">
        <v>1.18</v>
      </c>
      <c r="G923" s="11">
        <v>1.1000000000000001</v>
      </c>
      <c r="H923" s="11">
        <v>0.97796554677527314</v>
      </c>
      <c r="I923" s="11">
        <v>1</v>
      </c>
      <c r="J923" s="11">
        <v>0.76</v>
      </c>
      <c r="K923" s="151">
        <v>0.63</v>
      </c>
      <c r="L923" s="11">
        <v>1.1000000000000001</v>
      </c>
      <c r="M923" s="11">
        <v>1.1200000000000001</v>
      </c>
      <c r="N923" s="11">
        <v>1.02</v>
      </c>
      <c r="O923" s="11">
        <v>1.0900000000000001</v>
      </c>
      <c r="P923" s="11">
        <v>1.06</v>
      </c>
      <c r="Q923" s="11">
        <v>1.1599999999999999</v>
      </c>
      <c r="R923" s="11">
        <v>1.2</v>
      </c>
      <c r="S923" s="11">
        <v>1</v>
      </c>
      <c r="T923" s="11">
        <v>1.3</v>
      </c>
      <c r="U923" s="11">
        <v>0.91</v>
      </c>
      <c r="V923" s="151" t="s">
        <v>334</v>
      </c>
      <c r="W923" s="11">
        <v>0.9549160303545573</v>
      </c>
      <c r="X923" s="11">
        <v>1.1000000000000001</v>
      </c>
      <c r="Y923" s="11">
        <v>1.0900000000000001</v>
      </c>
      <c r="Z923" s="151" t="s">
        <v>315</v>
      </c>
      <c r="AA923" s="11">
        <v>1.1000000000000001</v>
      </c>
      <c r="AB923" s="11">
        <v>1.1000000000000001</v>
      </c>
      <c r="AC923" s="11">
        <v>1.2</v>
      </c>
      <c r="AD923" s="149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63</v>
      </c>
    </row>
    <row r="924" spans="1:65">
      <c r="A924" s="30"/>
      <c r="B924" s="19">
        <v>1</v>
      </c>
      <c r="C924" s="9">
        <v>6</v>
      </c>
      <c r="D924" s="11">
        <v>1.1599999999999999</v>
      </c>
      <c r="E924" s="11">
        <v>1.19</v>
      </c>
      <c r="F924" s="11">
        <v>1</v>
      </c>
      <c r="G924" s="11">
        <v>0.96</v>
      </c>
      <c r="H924" s="11">
        <v>1.1286138268456301</v>
      </c>
      <c r="I924" s="11">
        <v>0.8</v>
      </c>
      <c r="J924" s="145">
        <v>0.67</v>
      </c>
      <c r="K924" s="151">
        <v>0.66</v>
      </c>
      <c r="L924" s="11">
        <v>1.17</v>
      </c>
      <c r="M924" s="11">
        <v>1.04</v>
      </c>
      <c r="N924" s="11">
        <v>1.05</v>
      </c>
      <c r="O924" s="11">
        <v>1.1000000000000001</v>
      </c>
      <c r="P924" s="11">
        <v>1.06</v>
      </c>
      <c r="Q924" s="11">
        <v>1.17</v>
      </c>
      <c r="R924" s="11">
        <v>1.1000000000000001</v>
      </c>
      <c r="S924" s="11">
        <v>1</v>
      </c>
      <c r="T924" s="11">
        <v>1.1499999999999999</v>
      </c>
      <c r="U924" s="11">
        <v>1.05</v>
      </c>
      <c r="V924" s="151" t="s">
        <v>334</v>
      </c>
      <c r="W924" s="11">
        <v>1.0725541199110524</v>
      </c>
      <c r="X924" s="11">
        <v>1.1000000000000001</v>
      </c>
      <c r="Y924" s="11">
        <v>1.21</v>
      </c>
      <c r="Z924" s="151" t="s">
        <v>315</v>
      </c>
      <c r="AA924" s="11">
        <v>1</v>
      </c>
      <c r="AB924" s="11">
        <v>1.1000000000000001</v>
      </c>
      <c r="AC924" s="11">
        <v>1.1000000000000001</v>
      </c>
      <c r="AD924" s="149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20" t="s">
        <v>277</v>
      </c>
      <c r="C925" s="12"/>
      <c r="D925" s="23">
        <v>1.1500000000000001</v>
      </c>
      <c r="E925" s="23">
        <v>1.1766666666666667</v>
      </c>
      <c r="F925" s="23">
        <v>1.0283333333333333</v>
      </c>
      <c r="G925" s="23">
        <v>1.0450000000000002</v>
      </c>
      <c r="H925" s="23">
        <v>1.0620689910731855</v>
      </c>
      <c r="I925" s="23">
        <v>0.95000000000000007</v>
      </c>
      <c r="J925" s="23">
        <v>1.0933333333333333</v>
      </c>
      <c r="K925" s="23">
        <v>0.63333333333333341</v>
      </c>
      <c r="L925" s="23">
        <v>1.135</v>
      </c>
      <c r="M925" s="23">
        <v>1.0783333333333334</v>
      </c>
      <c r="N925" s="23">
        <v>1.0666666666666667</v>
      </c>
      <c r="O925" s="23">
        <v>1.0866666666666667</v>
      </c>
      <c r="P925" s="23">
        <v>1.0450000000000002</v>
      </c>
      <c r="Q925" s="23">
        <v>1.1566666666666665</v>
      </c>
      <c r="R925" s="23">
        <v>1.1500000000000001</v>
      </c>
      <c r="S925" s="23">
        <v>0.93333333333333324</v>
      </c>
      <c r="T925" s="23">
        <v>1.1883333333333332</v>
      </c>
      <c r="U925" s="23">
        <v>1.03</v>
      </c>
      <c r="V925" s="23" t="s">
        <v>709</v>
      </c>
      <c r="W925" s="23">
        <v>1.0931367257036959</v>
      </c>
      <c r="X925" s="23">
        <v>1.1500000000000001</v>
      </c>
      <c r="Y925" s="23">
        <v>1.1833333333333333</v>
      </c>
      <c r="Z925" s="23" t="s">
        <v>709</v>
      </c>
      <c r="AA925" s="23">
        <v>1.1333333333333331</v>
      </c>
      <c r="AB925" s="23">
        <v>1.1333333333333335</v>
      </c>
      <c r="AC925" s="23">
        <v>1.1666666666666667</v>
      </c>
      <c r="AD925" s="149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278</v>
      </c>
      <c r="C926" s="29"/>
      <c r="D926" s="11">
        <v>1.1499999999999999</v>
      </c>
      <c r="E926" s="11">
        <v>1.19</v>
      </c>
      <c r="F926" s="11">
        <v>1.0150000000000001</v>
      </c>
      <c r="G926" s="11">
        <v>1.0350000000000001</v>
      </c>
      <c r="H926" s="11">
        <v>1.053711849189235</v>
      </c>
      <c r="I926" s="11">
        <v>0.95</v>
      </c>
      <c r="J926" s="11">
        <v>0.95500000000000007</v>
      </c>
      <c r="K926" s="11">
        <v>0.63500000000000001</v>
      </c>
      <c r="L926" s="11">
        <v>1.135</v>
      </c>
      <c r="M926" s="11">
        <v>1.0649999999999999</v>
      </c>
      <c r="N926" s="11">
        <v>1.0649999999999999</v>
      </c>
      <c r="O926" s="11">
        <v>1.0950000000000002</v>
      </c>
      <c r="P926" s="11">
        <v>1.06</v>
      </c>
      <c r="Q926" s="11">
        <v>1.17</v>
      </c>
      <c r="R926" s="11">
        <v>1.1499999999999999</v>
      </c>
      <c r="S926" s="11">
        <v>0.95</v>
      </c>
      <c r="T926" s="11">
        <v>1.165</v>
      </c>
      <c r="U926" s="11">
        <v>1.03</v>
      </c>
      <c r="V926" s="11" t="s">
        <v>709</v>
      </c>
      <c r="W926" s="11">
        <v>1.0897468225981157</v>
      </c>
      <c r="X926" s="11">
        <v>1.125</v>
      </c>
      <c r="Y926" s="11">
        <v>1.1850000000000001</v>
      </c>
      <c r="Z926" s="11" t="s">
        <v>709</v>
      </c>
      <c r="AA926" s="11">
        <v>1.1000000000000001</v>
      </c>
      <c r="AB926" s="11">
        <v>1.1000000000000001</v>
      </c>
      <c r="AC926" s="11">
        <v>1.2</v>
      </c>
      <c r="AD926" s="149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279</v>
      </c>
      <c r="C927" s="29"/>
      <c r="D927" s="24">
        <v>4.9396356140913832E-2</v>
      </c>
      <c r="E927" s="24">
        <v>4.5460605656619475E-2</v>
      </c>
      <c r="F927" s="24">
        <v>0.10980285363626327</v>
      </c>
      <c r="G927" s="24">
        <v>7.1763500472036598E-2</v>
      </c>
      <c r="H927" s="24">
        <v>7.5182584594065169E-2</v>
      </c>
      <c r="I927" s="24">
        <v>0.10488088481701573</v>
      </c>
      <c r="J927" s="24">
        <v>0.45204719517619735</v>
      </c>
      <c r="K927" s="24">
        <v>3.4448028487370198E-2</v>
      </c>
      <c r="L927" s="24">
        <v>3.5071355833500274E-2</v>
      </c>
      <c r="M927" s="24">
        <v>4.3089055068156981E-2</v>
      </c>
      <c r="N927" s="24">
        <v>3.076794869123823E-2</v>
      </c>
      <c r="O927" s="24">
        <v>8.1404340588611526E-2</v>
      </c>
      <c r="P927" s="24">
        <v>6.6858058601787132E-2</v>
      </c>
      <c r="Q927" s="24">
        <v>5.6450568346710757E-2</v>
      </c>
      <c r="R927" s="24">
        <v>5.4772255750516537E-2</v>
      </c>
      <c r="S927" s="24">
        <v>8.1649658092772595E-2</v>
      </c>
      <c r="T927" s="24">
        <v>7.782458908768275E-2</v>
      </c>
      <c r="U927" s="24">
        <v>0.13623509092741024</v>
      </c>
      <c r="V927" s="24" t="s">
        <v>709</v>
      </c>
      <c r="W927" s="24">
        <v>0.1176862665931348</v>
      </c>
      <c r="X927" s="24">
        <v>6.3245553203367541E-2</v>
      </c>
      <c r="Y927" s="24">
        <v>0.10745541711178021</v>
      </c>
      <c r="Z927" s="24" t="s">
        <v>709</v>
      </c>
      <c r="AA927" s="24">
        <v>0.10327955589886445</v>
      </c>
      <c r="AB927" s="24">
        <v>8.1649658092772581E-2</v>
      </c>
      <c r="AC927" s="24">
        <v>5.1639777949432156E-2</v>
      </c>
      <c r="AD927" s="203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4"/>
      <c r="AT927" s="204"/>
      <c r="AU927" s="204"/>
      <c r="AV927" s="204"/>
      <c r="AW927" s="204"/>
      <c r="AX927" s="204"/>
      <c r="AY927" s="204"/>
      <c r="AZ927" s="204"/>
      <c r="BA927" s="204"/>
      <c r="BB927" s="204"/>
      <c r="BC927" s="204"/>
      <c r="BD927" s="204"/>
      <c r="BE927" s="204"/>
      <c r="BF927" s="204"/>
      <c r="BG927" s="204"/>
      <c r="BH927" s="204"/>
      <c r="BI927" s="204"/>
      <c r="BJ927" s="204"/>
      <c r="BK927" s="204"/>
      <c r="BL927" s="204"/>
      <c r="BM927" s="56"/>
    </row>
    <row r="928" spans="1:65">
      <c r="A928" s="30"/>
      <c r="B928" s="3" t="s">
        <v>86</v>
      </c>
      <c r="C928" s="29"/>
      <c r="D928" s="13">
        <v>4.2953353166012023E-2</v>
      </c>
      <c r="E928" s="13">
        <v>3.8635075628855077E-2</v>
      </c>
      <c r="F928" s="13">
        <v>0.10677749138048293</v>
      </c>
      <c r="G928" s="13">
        <v>6.8673206193336445E-2</v>
      </c>
      <c r="H928" s="13">
        <v>7.0788795479374333E-2</v>
      </c>
      <c r="I928" s="13">
        <v>0.11040093138633233</v>
      </c>
      <c r="J928" s="13">
        <v>0.4134578004660342</v>
      </c>
      <c r="K928" s="13">
        <v>5.4391623927426622E-2</v>
      </c>
      <c r="L928" s="13">
        <v>3.0899872981057511E-2</v>
      </c>
      <c r="M928" s="13">
        <v>3.9958938239403691E-2</v>
      </c>
      <c r="N928" s="13">
        <v>2.8844951898035841E-2</v>
      </c>
      <c r="O928" s="13">
        <v>7.4911969866820416E-2</v>
      </c>
      <c r="P928" s="13">
        <v>6.3979003446686236E-2</v>
      </c>
      <c r="Q928" s="13">
        <v>4.8804525948164923E-2</v>
      </c>
      <c r="R928" s="13">
        <v>4.7628048478710029E-2</v>
      </c>
      <c r="S928" s="13">
        <v>8.7481776527970651E-2</v>
      </c>
      <c r="T928" s="13">
        <v>6.5490537801696572E-2</v>
      </c>
      <c r="U928" s="13">
        <v>0.13226707857030121</v>
      </c>
      <c r="V928" s="13" t="s">
        <v>709</v>
      </c>
      <c r="W928" s="13">
        <v>0.10765923770183043</v>
      </c>
      <c r="X928" s="13">
        <v>5.4996133220319592E-2</v>
      </c>
      <c r="Y928" s="13">
        <v>9.0807394742349473E-2</v>
      </c>
      <c r="Z928" s="13" t="s">
        <v>709</v>
      </c>
      <c r="AA928" s="13">
        <v>9.1129019910762776E-2</v>
      </c>
      <c r="AB928" s="13">
        <v>7.2043815964211083E-2</v>
      </c>
      <c r="AC928" s="13">
        <v>4.4262666813798986E-2</v>
      </c>
      <c r="AD928" s="149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280</v>
      </c>
      <c r="C929" s="29"/>
      <c r="D929" s="13">
        <v>5.2029840761497415E-2</v>
      </c>
      <c r="E929" s="13">
        <v>7.6424735619735173E-2</v>
      </c>
      <c r="F929" s="13">
        <v>-5.9271867029211722E-2</v>
      </c>
      <c r="G929" s="13">
        <v>-4.4025057742813067E-2</v>
      </c>
      <c r="H929" s="13">
        <v>-2.8410198646567353E-2</v>
      </c>
      <c r="I929" s="13">
        <v>-0.13093187067528467</v>
      </c>
      <c r="J929" s="13">
        <v>1.9068918774234334E-4</v>
      </c>
      <c r="K929" s="13">
        <v>-0.42062124711685644</v>
      </c>
      <c r="L929" s="13">
        <v>3.8307712403738758E-2</v>
      </c>
      <c r="M929" s="13">
        <v>-1.3531439170016202E-2</v>
      </c>
      <c r="N929" s="13">
        <v>-2.4204205670495194E-2</v>
      </c>
      <c r="O929" s="13">
        <v>-5.9080345268169854E-3</v>
      </c>
      <c r="P929" s="13">
        <v>-4.4025057742813067E-2</v>
      </c>
      <c r="Q929" s="13">
        <v>5.8128564476056743E-2</v>
      </c>
      <c r="R929" s="13">
        <v>5.2029840761497415E-2</v>
      </c>
      <c r="S929" s="13">
        <v>-0.14617867996168332</v>
      </c>
      <c r="T929" s="13">
        <v>8.7097502120213832E-2</v>
      </c>
      <c r="U929" s="13">
        <v>-5.7747186100571835E-2</v>
      </c>
      <c r="V929" s="13" t="s">
        <v>709</v>
      </c>
      <c r="W929" s="13">
        <v>1.0830845742493267E-5</v>
      </c>
      <c r="X929" s="13">
        <v>5.2029840761497415E-2</v>
      </c>
      <c r="Y929" s="13">
        <v>8.2523459334294502E-2</v>
      </c>
      <c r="Z929" s="13" t="s">
        <v>709</v>
      </c>
      <c r="AA929" s="13">
        <v>3.6783031475098538E-2</v>
      </c>
      <c r="AB929" s="13">
        <v>3.6783031475098982E-2</v>
      </c>
      <c r="AC929" s="13">
        <v>6.7276650047896069E-2</v>
      </c>
      <c r="AD929" s="149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46" t="s">
        <v>281</v>
      </c>
      <c r="C930" s="47"/>
      <c r="D930" s="45">
        <v>0.67</v>
      </c>
      <c r="E930" s="45">
        <v>0.99</v>
      </c>
      <c r="F930" s="45">
        <v>0.77</v>
      </c>
      <c r="G930" s="45">
        <v>0.56999999999999995</v>
      </c>
      <c r="H930" s="45">
        <v>0.37</v>
      </c>
      <c r="I930" s="45">
        <v>1.7</v>
      </c>
      <c r="J930" s="45">
        <v>0</v>
      </c>
      <c r="K930" s="45">
        <v>5.46</v>
      </c>
      <c r="L930" s="45">
        <v>0.5</v>
      </c>
      <c r="M930" s="45">
        <v>0.18</v>
      </c>
      <c r="N930" s="45">
        <v>0.32</v>
      </c>
      <c r="O930" s="45">
        <v>0.08</v>
      </c>
      <c r="P930" s="45">
        <v>0.56999999999999995</v>
      </c>
      <c r="Q930" s="45">
        <v>0.75</v>
      </c>
      <c r="R930" s="45">
        <v>0.67</v>
      </c>
      <c r="S930" s="45">
        <v>1.9</v>
      </c>
      <c r="T930" s="45">
        <v>1.1299999999999999</v>
      </c>
      <c r="U930" s="45">
        <v>0.75</v>
      </c>
      <c r="V930" s="45" t="s">
        <v>282</v>
      </c>
      <c r="W930" s="45">
        <v>0</v>
      </c>
      <c r="X930" s="45">
        <v>0.67</v>
      </c>
      <c r="Y930" s="45">
        <v>1.07</v>
      </c>
      <c r="Z930" s="45" t="s">
        <v>282</v>
      </c>
      <c r="AA930" s="45">
        <v>0.48</v>
      </c>
      <c r="AB930" s="45">
        <v>0.48</v>
      </c>
      <c r="AC930" s="45">
        <v>0.87</v>
      </c>
      <c r="AD930" s="149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B931" s="3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BM931" s="55"/>
    </row>
    <row r="932" spans="1:65" ht="15">
      <c r="B932" s="8" t="s">
        <v>572</v>
      </c>
      <c r="BM932" s="28" t="s">
        <v>66</v>
      </c>
    </row>
    <row r="933" spans="1:65" ht="15">
      <c r="A933" s="25" t="s">
        <v>30</v>
      </c>
      <c r="B933" s="18" t="s">
        <v>111</v>
      </c>
      <c r="C933" s="15" t="s">
        <v>112</v>
      </c>
      <c r="D933" s="16" t="s">
        <v>229</v>
      </c>
      <c r="E933" s="17" t="s">
        <v>229</v>
      </c>
      <c r="F933" s="17" t="s">
        <v>229</v>
      </c>
      <c r="G933" s="17" t="s">
        <v>229</v>
      </c>
      <c r="H933" s="17" t="s">
        <v>229</v>
      </c>
      <c r="I933" s="17" t="s">
        <v>229</v>
      </c>
      <c r="J933" s="17" t="s">
        <v>229</v>
      </c>
      <c r="K933" s="17" t="s">
        <v>229</v>
      </c>
      <c r="L933" s="17" t="s">
        <v>229</v>
      </c>
      <c r="M933" s="17" t="s">
        <v>229</v>
      </c>
      <c r="N933" s="17" t="s">
        <v>229</v>
      </c>
      <c r="O933" s="17" t="s">
        <v>229</v>
      </c>
      <c r="P933" s="17" t="s">
        <v>229</v>
      </c>
      <c r="Q933" s="17" t="s">
        <v>229</v>
      </c>
      <c r="R933" s="17" t="s">
        <v>229</v>
      </c>
      <c r="S933" s="17" t="s">
        <v>229</v>
      </c>
      <c r="T933" s="17" t="s">
        <v>229</v>
      </c>
      <c r="U933" s="17" t="s">
        <v>229</v>
      </c>
      <c r="V933" s="17" t="s">
        <v>229</v>
      </c>
      <c r="W933" s="17" t="s">
        <v>229</v>
      </c>
      <c r="X933" s="17" t="s">
        <v>229</v>
      </c>
      <c r="Y933" s="17" t="s">
        <v>229</v>
      </c>
      <c r="Z933" s="17" t="s">
        <v>229</v>
      </c>
      <c r="AA933" s="17" t="s">
        <v>229</v>
      </c>
      <c r="AB933" s="17" t="s">
        <v>229</v>
      </c>
      <c r="AC933" s="17" t="s">
        <v>229</v>
      </c>
      <c r="AD933" s="149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 t="s">
        <v>230</v>
      </c>
      <c r="C934" s="9" t="s">
        <v>230</v>
      </c>
      <c r="D934" s="147" t="s">
        <v>232</v>
      </c>
      <c r="E934" s="148" t="s">
        <v>233</v>
      </c>
      <c r="F934" s="148" t="s">
        <v>234</v>
      </c>
      <c r="G934" s="148" t="s">
        <v>235</v>
      </c>
      <c r="H934" s="148" t="s">
        <v>236</v>
      </c>
      <c r="I934" s="148" t="s">
        <v>237</v>
      </c>
      <c r="J934" s="148" t="s">
        <v>238</v>
      </c>
      <c r="K934" s="148" t="s">
        <v>239</v>
      </c>
      <c r="L934" s="148" t="s">
        <v>240</v>
      </c>
      <c r="M934" s="148" t="s">
        <v>241</v>
      </c>
      <c r="N934" s="148" t="s">
        <v>242</v>
      </c>
      <c r="O934" s="148" t="s">
        <v>243</v>
      </c>
      <c r="P934" s="148" t="s">
        <v>244</v>
      </c>
      <c r="Q934" s="148" t="s">
        <v>246</v>
      </c>
      <c r="R934" s="148" t="s">
        <v>247</v>
      </c>
      <c r="S934" s="148" t="s">
        <v>249</v>
      </c>
      <c r="T934" s="148" t="s">
        <v>250</v>
      </c>
      <c r="U934" s="148" t="s">
        <v>306</v>
      </c>
      <c r="V934" s="148" t="s">
        <v>253</v>
      </c>
      <c r="W934" s="148" t="s">
        <v>257</v>
      </c>
      <c r="X934" s="148" t="s">
        <v>258</v>
      </c>
      <c r="Y934" s="148" t="s">
        <v>307</v>
      </c>
      <c r="Z934" s="148" t="s">
        <v>261</v>
      </c>
      <c r="AA934" s="148" t="s">
        <v>267</v>
      </c>
      <c r="AB934" s="148" t="s">
        <v>268</v>
      </c>
      <c r="AC934" s="148" t="s">
        <v>269</v>
      </c>
      <c r="AD934" s="149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 t="s">
        <v>3</v>
      </c>
    </row>
    <row r="935" spans="1:65">
      <c r="A935" s="30"/>
      <c r="B935" s="19"/>
      <c r="C935" s="9"/>
      <c r="D935" s="10" t="s">
        <v>308</v>
      </c>
      <c r="E935" s="11" t="s">
        <v>309</v>
      </c>
      <c r="F935" s="11" t="s">
        <v>309</v>
      </c>
      <c r="G935" s="11" t="s">
        <v>308</v>
      </c>
      <c r="H935" s="11" t="s">
        <v>115</v>
      </c>
      <c r="I935" s="11" t="s">
        <v>309</v>
      </c>
      <c r="J935" s="11" t="s">
        <v>308</v>
      </c>
      <c r="K935" s="11" t="s">
        <v>308</v>
      </c>
      <c r="L935" s="11" t="s">
        <v>309</v>
      </c>
      <c r="M935" s="11" t="s">
        <v>309</v>
      </c>
      <c r="N935" s="11" t="s">
        <v>309</v>
      </c>
      <c r="O935" s="11" t="s">
        <v>309</v>
      </c>
      <c r="P935" s="11" t="s">
        <v>309</v>
      </c>
      <c r="Q935" s="11" t="s">
        <v>309</v>
      </c>
      <c r="R935" s="11" t="s">
        <v>308</v>
      </c>
      <c r="S935" s="11" t="s">
        <v>308</v>
      </c>
      <c r="T935" s="11" t="s">
        <v>309</v>
      </c>
      <c r="U935" s="11" t="s">
        <v>309</v>
      </c>
      <c r="V935" s="11" t="s">
        <v>115</v>
      </c>
      <c r="W935" s="11" t="s">
        <v>308</v>
      </c>
      <c r="X935" s="11" t="s">
        <v>308</v>
      </c>
      <c r="Y935" s="11" t="s">
        <v>308</v>
      </c>
      <c r="Z935" s="11" t="s">
        <v>308</v>
      </c>
      <c r="AA935" s="11" t="s">
        <v>308</v>
      </c>
      <c r="AB935" s="11" t="s">
        <v>308</v>
      </c>
      <c r="AC935" s="11" t="s">
        <v>308</v>
      </c>
      <c r="AD935" s="149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2</v>
      </c>
    </row>
    <row r="936" spans="1:65">
      <c r="A936" s="30"/>
      <c r="B936" s="19"/>
      <c r="C936" s="9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149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3</v>
      </c>
    </row>
    <row r="937" spans="1:65">
      <c r="A937" s="30"/>
      <c r="B937" s="18">
        <v>1</v>
      </c>
      <c r="C937" s="14">
        <v>1</v>
      </c>
      <c r="D937" s="22">
        <v>4.58</v>
      </c>
      <c r="E937" s="22">
        <v>5.0999999999999996</v>
      </c>
      <c r="F937" s="152">
        <v>4.2</v>
      </c>
      <c r="G937" s="22">
        <v>3.84</v>
      </c>
      <c r="H937" s="22">
        <v>4.9338298743196631</v>
      </c>
      <c r="I937" s="22">
        <v>5.2</v>
      </c>
      <c r="J937" s="152">
        <v>3.4</v>
      </c>
      <c r="K937" s="22">
        <v>5.27</v>
      </c>
      <c r="L937" s="22">
        <v>4.28</v>
      </c>
      <c r="M937" s="22">
        <v>4.75</v>
      </c>
      <c r="N937" s="22">
        <v>4.99</v>
      </c>
      <c r="O937" s="22">
        <v>4.8499999999999996</v>
      </c>
      <c r="P937" s="22">
        <v>4.9800000000000004</v>
      </c>
      <c r="Q937" s="22">
        <v>4.4000000000000004</v>
      </c>
      <c r="R937" s="22">
        <v>4.8</v>
      </c>
      <c r="S937" s="22">
        <v>4.5</v>
      </c>
      <c r="T937" s="22">
        <v>4.9000000000000004</v>
      </c>
      <c r="U937" s="22">
        <v>4.8</v>
      </c>
      <c r="V937" s="150">
        <v>6.5411999999999999</v>
      </c>
      <c r="W937" s="150">
        <v>3.2641361905918647</v>
      </c>
      <c r="X937" s="22">
        <v>5.14</v>
      </c>
      <c r="Y937" s="22">
        <v>4.4094630964476318</v>
      </c>
      <c r="Z937" s="150">
        <v>3.75</v>
      </c>
      <c r="AA937" s="22">
        <v>4.59</v>
      </c>
      <c r="AB937" s="22">
        <v>4.72</v>
      </c>
      <c r="AC937" s="22">
        <v>4.93</v>
      </c>
      <c r="AD937" s="149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>
        <v>1</v>
      </c>
      <c r="C938" s="9">
        <v>2</v>
      </c>
      <c r="D938" s="11">
        <v>4.6399999999999997</v>
      </c>
      <c r="E938" s="11">
        <v>5.0999999999999996</v>
      </c>
      <c r="F938" s="11">
        <v>5.2</v>
      </c>
      <c r="G938" s="11">
        <v>3.92</v>
      </c>
      <c r="H938" s="11">
        <v>4.9111757401491083</v>
      </c>
      <c r="I938" s="11">
        <v>5.2</v>
      </c>
      <c r="J938" s="145">
        <v>3.4</v>
      </c>
      <c r="K938" s="11">
        <v>5.18</v>
      </c>
      <c r="L938" s="11">
        <v>4.22</v>
      </c>
      <c r="M938" s="11">
        <v>4.74</v>
      </c>
      <c r="N938" s="11">
        <v>5.04</v>
      </c>
      <c r="O938" s="11">
        <v>4.74</v>
      </c>
      <c r="P938" s="11">
        <v>4.79</v>
      </c>
      <c r="Q938" s="11">
        <v>4.5</v>
      </c>
      <c r="R938" s="11">
        <v>4.9000000000000004</v>
      </c>
      <c r="S938" s="11">
        <v>4.3</v>
      </c>
      <c r="T938" s="11">
        <v>5</v>
      </c>
      <c r="U938" s="11">
        <v>4.5999999999999996</v>
      </c>
      <c r="V938" s="151">
        <v>6.8872</v>
      </c>
      <c r="W938" s="151">
        <v>3.274913400843281</v>
      </c>
      <c r="X938" s="11">
        <v>4.92</v>
      </c>
      <c r="Y938" s="11">
        <v>4.3730188988545438</v>
      </c>
      <c r="Z938" s="151">
        <v>3.75</v>
      </c>
      <c r="AA938" s="11">
        <v>4.63</v>
      </c>
      <c r="AB938" s="11">
        <v>4.7699999999999996</v>
      </c>
      <c r="AC938" s="11">
        <v>4.8899999999999997</v>
      </c>
      <c r="AD938" s="149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21</v>
      </c>
    </row>
    <row r="939" spans="1:65">
      <c r="A939" s="30"/>
      <c r="B939" s="19">
        <v>1</v>
      </c>
      <c r="C939" s="9">
        <v>3</v>
      </c>
      <c r="D939" s="11">
        <v>4.7</v>
      </c>
      <c r="E939" s="11">
        <v>5</v>
      </c>
      <c r="F939" s="11">
        <v>5.0999999999999996</v>
      </c>
      <c r="G939" s="11">
        <v>4.1100000000000003</v>
      </c>
      <c r="H939" s="11">
        <v>4.9318444164015265</v>
      </c>
      <c r="I939" s="11">
        <v>5.2</v>
      </c>
      <c r="J939" s="11">
        <v>4.3</v>
      </c>
      <c r="K939" s="11">
        <v>5.41</v>
      </c>
      <c r="L939" s="11">
        <v>4.3600000000000003</v>
      </c>
      <c r="M939" s="11">
        <v>4.49</v>
      </c>
      <c r="N939" s="11">
        <v>4.99</v>
      </c>
      <c r="O939" s="11">
        <v>4.58</v>
      </c>
      <c r="P939" s="11">
        <v>5.35</v>
      </c>
      <c r="Q939" s="11">
        <v>4.5</v>
      </c>
      <c r="R939" s="11">
        <v>5</v>
      </c>
      <c r="S939" s="11">
        <v>4.4000000000000004</v>
      </c>
      <c r="T939" s="11">
        <v>4.9000000000000004</v>
      </c>
      <c r="U939" s="11">
        <v>4.5999999999999996</v>
      </c>
      <c r="V939" s="151">
        <v>6.1029</v>
      </c>
      <c r="W939" s="151">
        <v>3.2414153165899999</v>
      </c>
      <c r="X939" s="11">
        <v>5.0999999999999996</v>
      </c>
      <c r="Y939" s="11">
        <v>4.5114930062276297</v>
      </c>
      <c r="Z939" s="151">
        <v>3.5</v>
      </c>
      <c r="AA939" s="11">
        <v>4.8899999999999997</v>
      </c>
      <c r="AB939" s="11">
        <v>4.8099999999999996</v>
      </c>
      <c r="AC939" s="11">
        <v>4.6900000000000004</v>
      </c>
      <c r="AD939" s="149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16</v>
      </c>
    </row>
    <row r="940" spans="1:65">
      <c r="A940" s="30"/>
      <c r="B940" s="19">
        <v>1</v>
      </c>
      <c r="C940" s="9">
        <v>4</v>
      </c>
      <c r="D940" s="11">
        <v>4.6500000000000004</v>
      </c>
      <c r="E940" s="11">
        <v>5.2</v>
      </c>
      <c r="F940" s="11">
        <v>5.0999999999999996</v>
      </c>
      <c r="G940" s="145">
        <v>3.23</v>
      </c>
      <c r="H940" s="11">
        <v>4.9252472782049628</v>
      </c>
      <c r="I940" s="11">
        <v>5.2</v>
      </c>
      <c r="J940" s="11">
        <v>4.7</v>
      </c>
      <c r="K940" s="11">
        <v>5.32</v>
      </c>
      <c r="L940" s="11">
        <v>4.34</v>
      </c>
      <c r="M940" s="11">
        <v>4.45</v>
      </c>
      <c r="N940" s="11">
        <v>4.95</v>
      </c>
      <c r="O940" s="11">
        <v>4.7699999999999996</v>
      </c>
      <c r="P940" s="11">
        <v>4.82</v>
      </c>
      <c r="Q940" s="11">
        <v>4.4000000000000004</v>
      </c>
      <c r="R940" s="11">
        <v>4.9000000000000004</v>
      </c>
      <c r="S940" s="11">
        <v>4.2</v>
      </c>
      <c r="T940" s="11">
        <v>4.8</v>
      </c>
      <c r="U940" s="11">
        <v>4.7</v>
      </c>
      <c r="V940" s="151">
        <v>5.9231999999999996</v>
      </c>
      <c r="W940" s="151">
        <v>3.2707840712940501</v>
      </c>
      <c r="X940" s="11">
        <v>4.9400000000000004</v>
      </c>
      <c r="Y940" s="11">
        <v>4.5975983276910055</v>
      </c>
      <c r="Z940" s="151">
        <v>3.5</v>
      </c>
      <c r="AA940" s="11">
        <v>4.59</v>
      </c>
      <c r="AB940" s="11">
        <v>4.83</v>
      </c>
      <c r="AC940" s="11">
        <v>5.15</v>
      </c>
      <c r="AD940" s="149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4.7525829866663383</v>
      </c>
    </row>
    <row r="941" spans="1:65">
      <c r="A941" s="30"/>
      <c r="B941" s="19">
        <v>1</v>
      </c>
      <c r="C941" s="9">
        <v>5</v>
      </c>
      <c r="D941" s="11">
        <v>4.58</v>
      </c>
      <c r="E941" s="11">
        <v>4.9000000000000004</v>
      </c>
      <c r="F941" s="11">
        <v>5.0999999999999996</v>
      </c>
      <c r="G941" s="11">
        <v>4.57</v>
      </c>
      <c r="H941" s="11">
        <v>4.9043411781995507</v>
      </c>
      <c r="I941" s="11">
        <v>5.2</v>
      </c>
      <c r="J941" s="11">
        <v>3.8</v>
      </c>
      <c r="K941" s="11">
        <v>5.57</v>
      </c>
      <c r="L941" s="11">
        <v>4.28</v>
      </c>
      <c r="M941" s="11">
        <v>4.43</v>
      </c>
      <c r="N941" s="11">
        <v>4.8499999999999996</v>
      </c>
      <c r="O941" s="11">
        <v>4.84</v>
      </c>
      <c r="P941" s="11">
        <v>5.28</v>
      </c>
      <c r="Q941" s="11">
        <v>4.5999999999999996</v>
      </c>
      <c r="R941" s="11">
        <v>4.8</v>
      </c>
      <c r="S941" s="11">
        <v>4.5</v>
      </c>
      <c r="T941" s="11">
        <v>5</v>
      </c>
      <c r="U941" s="11">
        <v>4.5999999999999996</v>
      </c>
      <c r="V941" s="151">
        <v>6.5437000000000003</v>
      </c>
      <c r="W941" s="151">
        <v>3.2608650163627</v>
      </c>
      <c r="X941" s="11">
        <v>5.12</v>
      </c>
      <c r="Y941" s="11">
        <v>4.3176054908035235</v>
      </c>
      <c r="Z941" s="151">
        <v>3.2</v>
      </c>
      <c r="AA941" s="11">
        <v>4.43</v>
      </c>
      <c r="AB941" s="11">
        <v>4.76</v>
      </c>
      <c r="AC941" s="11">
        <v>4.9400000000000004</v>
      </c>
      <c r="AD941" s="149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64</v>
      </c>
    </row>
    <row r="942" spans="1:65">
      <c r="A942" s="30"/>
      <c r="B942" s="19">
        <v>1</v>
      </c>
      <c r="C942" s="9">
        <v>6</v>
      </c>
      <c r="D942" s="11">
        <v>4.7300000000000004</v>
      </c>
      <c r="E942" s="11">
        <v>4.9000000000000004</v>
      </c>
      <c r="F942" s="11">
        <v>4.9000000000000004</v>
      </c>
      <c r="G942" s="11">
        <v>4.22</v>
      </c>
      <c r="H942" s="11">
        <v>4.9158429569128277</v>
      </c>
      <c r="I942" s="11">
        <v>4.9000000000000004</v>
      </c>
      <c r="J942" s="11">
        <v>4.5999999999999996</v>
      </c>
      <c r="K942" s="11">
        <v>5.05</v>
      </c>
      <c r="L942" s="11">
        <v>4.32</v>
      </c>
      <c r="M942" s="11">
        <v>4.62</v>
      </c>
      <c r="N942" s="11">
        <v>5.13</v>
      </c>
      <c r="O942" s="11">
        <v>4.84</v>
      </c>
      <c r="P942" s="11">
        <v>5</v>
      </c>
      <c r="Q942" s="11">
        <v>4.5999999999999996</v>
      </c>
      <c r="R942" s="11">
        <v>4.8</v>
      </c>
      <c r="S942" s="11">
        <v>4.4000000000000004</v>
      </c>
      <c r="T942" s="11">
        <v>4.8</v>
      </c>
      <c r="U942" s="11">
        <v>4.7</v>
      </c>
      <c r="V942" s="151">
        <v>6.2919</v>
      </c>
      <c r="W942" s="151">
        <v>3.21859348054564</v>
      </c>
      <c r="X942" s="11">
        <v>4.8499999999999996</v>
      </c>
      <c r="Y942" s="11">
        <v>4.6129918957425708</v>
      </c>
      <c r="Z942" s="151">
        <v>3.65</v>
      </c>
      <c r="AA942" s="11">
        <v>4.21</v>
      </c>
      <c r="AB942" s="11">
        <v>4.71</v>
      </c>
      <c r="AC942" s="11">
        <v>4.78</v>
      </c>
      <c r="AD942" s="149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20" t="s">
        <v>277</v>
      </c>
      <c r="C943" s="12"/>
      <c r="D943" s="23">
        <v>4.6466666666666665</v>
      </c>
      <c r="E943" s="23">
        <v>5.0333333333333323</v>
      </c>
      <c r="F943" s="23">
        <v>4.9333333333333336</v>
      </c>
      <c r="G943" s="23">
        <v>3.9816666666666669</v>
      </c>
      <c r="H943" s="23">
        <v>4.9203802406979404</v>
      </c>
      <c r="I943" s="23">
        <v>5.1499999999999995</v>
      </c>
      <c r="J943" s="23">
        <v>4.0333333333333341</v>
      </c>
      <c r="K943" s="23">
        <v>5.3</v>
      </c>
      <c r="L943" s="23">
        <v>4.3</v>
      </c>
      <c r="M943" s="23">
        <v>4.58</v>
      </c>
      <c r="N943" s="23">
        <v>4.9916666666666663</v>
      </c>
      <c r="O943" s="23">
        <v>4.7699999999999996</v>
      </c>
      <c r="P943" s="23">
        <v>5.0366666666666662</v>
      </c>
      <c r="Q943" s="23">
        <v>4.5</v>
      </c>
      <c r="R943" s="23">
        <v>4.8666666666666671</v>
      </c>
      <c r="S943" s="23">
        <v>4.3833333333333337</v>
      </c>
      <c r="T943" s="23">
        <v>4.9000000000000004</v>
      </c>
      <c r="U943" s="23">
        <v>4.6666666666666661</v>
      </c>
      <c r="V943" s="23">
        <v>6.381683333333334</v>
      </c>
      <c r="W943" s="23">
        <v>3.2551179127045891</v>
      </c>
      <c r="X943" s="23">
        <v>5.0116666666666667</v>
      </c>
      <c r="Y943" s="23">
        <v>4.4703617859611509</v>
      </c>
      <c r="Z943" s="23">
        <v>3.5583333333333331</v>
      </c>
      <c r="AA943" s="23">
        <v>4.5566666666666666</v>
      </c>
      <c r="AB943" s="23">
        <v>4.7666666666666657</v>
      </c>
      <c r="AC943" s="23">
        <v>4.8966666666666674</v>
      </c>
      <c r="AD943" s="149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278</v>
      </c>
      <c r="C944" s="29"/>
      <c r="D944" s="11">
        <v>4.6449999999999996</v>
      </c>
      <c r="E944" s="11">
        <v>5.05</v>
      </c>
      <c r="F944" s="11">
        <v>5.0999999999999996</v>
      </c>
      <c r="G944" s="11">
        <v>4.0150000000000006</v>
      </c>
      <c r="H944" s="11">
        <v>4.9205451175588948</v>
      </c>
      <c r="I944" s="11">
        <v>5.2</v>
      </c>
      <c r="J944" s="11">
        <v>4.05</v>
      </c>
      <c r="K944" s="11">
        <v>5.2949999999999999</v>
      </c>
      <c r="L944" s="11">
        <v>4.3000000000000007</v>
      </c>
      <c r="M944" s="11">
        <v>4.5549999999999997</v>
      </c>
      <c r="N944" s="11">
        <v>4.99</v>
      </c>
      <c r="O944" s="11">
        <v>4.8049999999999997</v>
      </c>
      <c r="P944" s="11">
        <v>4.99</v>
      </c>
      <c r="Q944" s="11">
        <v>4.5</v>
      </c>
      <c r="R944" s="11">
        <v>4.8499999999999996</v>
      </c>
      <c r="S944" s="11">
        <v>4.4000000000000004</v>
      </c>
      <c r="T944" s="11">
        <v>4.9000000000000004</v>
      </c>
      <c r="U944" s="11">
        <v>4.6500000000000004</v>
      </c>
      <c r="V944" s="11">
        <v>6.41655</v>
      </c>
      <c r="W944" s="11">
        <v>3.2625006034772825</v>
      </c>
      <c r="X944" s="11">
        <v>5.0199999999999996</v>
      </c>
      <c r="Y944" s="11">
        <v>4.4604780513376312</v>
      </c>
      <c r="Z944" s="11">
        <v>3.5750000000000002</v>
      </c>
      <c r="AA944" s="11">
        <v>4.59</v>
      </c>
      <c r="AB944" s="11">
        <v>4.7649999999999997</v>
      </c>
      <c r="AC944" s="11">
        <v>4.91</v>
      </c>
      <c r="AD944" s="149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279</v>
      </c>
      <c r="C945" s="29"/>
      <c r="D945" s="24">
        <v>6.1210020966069624E-2</v>
      </c>
      <c r="E945" s="24">
        <v>0.12110601416389949</v>
      </c>
      <c r="F945" s="24">
        <v>0.37237973450050493</v>
      </c>
      <c r="G945" s="24">
        <v>0.44906198532793312</v>
      </c>
      <c r="H945" s="24">
        <v>1.1820061958749436E-2</v>
      </c>
      <c r="I945" s="24">
        <v>0.12247448713915883</v>
      </c>
      <c r="J945" s="24">
        <v>0.58195074247453515</v>
      </c>
      <c r="K945" s="24">
        <v>0.18066543665017964</v>
      </c>
      <c r="L945" s="24">
        <v>5.0596442562694188E-2</v>
      </c>
      <c r="M945" s="24">
        <v>0.14394443372357268</v>
      </c>
      <c r="N945" s="24">
        <v>9.3041209507758862E-2</v>
      </c>
      <c r="O945" s="24">
        <v>0.10315037566582089</v>
      </c>
      <c r="P945" s="24">
        <v>0.23226421736175079</v>
      </c>
      <c r="Q945" s="24">
        <v>8.9442719099991269E-2</v>
      </c>
      <c r="R945" s="24">
        <v>8.1649658092772748E-2</v>
      </c>
      <c r="S945" s="24">
        <v>0.1169045194450012</v>
      </c>
      <c r="T945" s="24">
        <v>8.9442719099991672E-2</v>
      </c>
      <c r="U945" s="24">
        <v>8.1649658092772748E-2</v>
      </c>
      <c r="V945" s="24">
        <v>0.3473413964195266</v>
      </c>
      <c r="W945" s="24">
        <v>2.1323431698118671E-2</v>
      </c>
      <c r="X945" s="24">
        <v>0.1230311613643741</v>
      </c>
      <c r="Y945" s="24">
        <v>0.1222644975561102</v>
      </c>
      <c r="Z945" s="24">
        <v>0.2083666640004265</v>
      </c>
      <c r="AA945" s="24">
        <v>0.22580227338684311</v>
      </c>
      <c r="AB945" s="24">
        <v>4.7609522856952344E-2</v>
      </c>
      <c r="AC945" s="24">
        <v>0.15718354451616956</v>
      </c>
      <c r="AD945" s="203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4"/>
      <c r="AT945" s="204"/>
      <c r="AU945" s="204"/>
      <c r="AV945" s="204"/>
      <c r="AW945" s="204"/>
      <c r="AX945" s="204"/>
      <c r="AY945" s="204"/>
      <c r="AZ945" s="204"/>
      <c r="BA945" s="204"/>
      <c r="BB945" s="204"/>
      <c r="BC945" s="204"/>
      <c r="BD945" s="204"/>
      <c r="BE945" s="204"/>
      <c r="BF945" s="204"/>
      <c r="BG945" s="204"/>
      <c r="BH945" s="204"/>
      <c r="BI945" s="204"/>
      <c r="BJ945" s="204"/>
      <c r="BK945" s="204"/>
      <c r="BL945" s="204"/>
      <c r="BM945" s="56"/>
    </row>
    <row r="946" spans="1:65">
      <c r="A946" s="30"/>
      <c r="B946" s="3" t="s">
        <v>86</v>
      </c>
      <c r="C946" s="29"/>
      <c r="D946" s="13">
        <v>1.317288829972804E-2</v>
      </c>
      <c r="E946" s="13">
        <v>2.4060797516006528E-2</v>
      </c>
      <c r="F946" s="13">
        <v>7.5482378614967219E-2</v>
      </c>
      <c r="G946" s="13">
        <v>0.11278241573744657</v>
      </c>
      <c r="H946" s="13">
        <v>2.402265959240743E-3</v>
      </c>
      <c r="I946" s="13">
        <v>2.3781453813428902E-2</v>
      </c>
      <c r="J946" s="13">
        <v>0.14428530805153761</v>
      </c>
      <c r="K946" s="13">
        <v>3.4087818235882951E-2</v>
      </c>
      <c r="L946" s="13">
        <v>1.1766614549463766E-2</v>
      </c>
      <c r="M946" s="13">
        <v>3.1428915660168706E-2</v>
      </c>
      <c r="N946" s="13">
        <v>1.8639307413908287E-2</v>
      </c>
      <c r="O946" s="13">
        <v>2.1624816701429957E-2</v>
      </c>
      <c r="P946" s="13">
        <v>4.6114669231320481E-2</v>
      </c>
      <c r="Q946" s="13">
        <v>1.9876159799998058E-2</v>
      </c>
      <c r="R946" s="13">
        <v>1.6777327005364263E-2</v>
      </c>
      <c r="S946" s="13">
        <v>2.6670232573004073E-2</v>
      </c>
      <c r="T946" s="13">
        <v>1.8253616142855443E-2</v>
      </c>
      <c r="U946" s="13">
        <v>1.7496355305594163E-2</v>
      </c>
      <c r="V946" s="13">
        <v>5.4427864605137086E-2</v>
      </c>
      <c r="W946" s="13">
        <v>6.5507401789945026E-3</v>
      </c>
      <c r="X946" s="13">
        <v>2.4548951386306771E-2</v>
      </c>
      <c r="Y946" s="13">
        <v>2.7350022975785326E-2</v>
      </c>
      <c r="Z946" s="13">
        <v>5.8557376299885673E-2</v>
      </c>
      <c r="AA946" s="13">
        <v>4.9554266288261109E-2</v>
      </c>
      <c r="AB946" s="13">
        <v>9.9880117881718227E-3</v>
      </c>
      <c r="AC946" s="13">
        <v>3.2100111201396095E-2</v>
      </c>
      <c r="AD946" s="149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280</v>
      </c>
      <c r="C947" s="29"/>
      <c r="D947" s="13">
        <v>-2.2286053772617276E-2</v>
      </c>
      <c r="E947" s="13">
        <v>5.9073212914883655E-2</v>
      </c>
      <c r="F947" s="13">
        <v>3.80320232543232E-2</v>
      </c>
      <c r="G947" s="13">
        <v>-0.16220996501534513</v>
      </c>
      <c r="H947" s="13">
        <v>3.5306538466002069E-2</v>
      </c>
      <c r="I947" s="13">
        <v>8.3621267518871001E-2</v>
      </c>
      <c r="J947" s="13">
        <v>-0.15133868369072212</v>
      </c>
      <c r="K947" s="13">
        <v>0.11518305200971213</v>
      </c>
      <c r="L947" s="13">
        <v>-9.522884459589398E-2</v>
      </c>
      <c r="M947" s="13">
        <v>-3.6313513546324283E-2</v>
      </c>
      <c r="N947" s="13">
        <v>5.0306050556316873E-2</v>
      </c>
      <c r="O947" s="13">
        <v>3.6647468087407375E-3</v>
      </c>
      <c r="P947" s="13">
        <v>5.9774585903568989E-2</v>
      </c>
      <c r="Q947" s="13">
        <v>-5.3146465274772736E-2</v>
      </c>
      <c r="R947" s="13">
        <v>2.4004563480616303E-2</v>
      </c>
      <c r="S947" s="13">
        <v>-7.7694519878760082E-2</v>
      </c>
      <c r="T947" s="13">
        <v>3.1018293367469862E-2</v>
      </c>
      <c r="U947" s="13">
        <v>-1.8077815840505163E-2</v>
      </c>
      <c r="V947" s="13">
        <v>0.34278209370305279</v>
      </c>
      <c r="W947" s="13">
        <v>-0.31508446631294584</v>
      </c>
      <c r="X947" s="13">
        <v>5.4514288488429097E-2</v>
      </c>
      <c r="Y947" s="13">
        <v>-5.9382698102689924E-2</v>
      </c>
      <c r="Z947" s="13">
        <v>-0.25128433457838517</v>
      </c>
      <c r="AA947" s="13">
        <v>-4.122312446712173E-2</v>
      </c>
      <c r="AB947" s="13">
        <v>2.9633738200554038E-3</v>
      </c>
      <c r="AC947" s="13">
        <v>3.0316920378784529E-2</v>
      </c>
      <c r="AD947" s="149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46" t="s">
        <v>281</v>
      </c>
      <c r="C948" s="47"/>
      <c r="D948" s="45">
        <v>0.32</v>
      </c>
      <c r="E948" s="45">
        <v>0.7</v>
      </c>
      <c r="F948" s="45">
        <v>0.44</v>
      </c>
      <c r="G948" s="45">
        <v>2.09</v>
      </c>
      <c r="H948" s="45">
        <v>0.4</v>
      </c>
      <c r="I948" s="45">
        <v>1.01</v>
      </c>
      <c r="J948" s="45">
        <v>1.95</v>
      </c>
      <c r="K948" s="45">
        <v>1.41</v>
      </c>
      <c r="L948" s="45">
        <v>1.24</v>
      </c>
      <c r="M948" s="45">
        <v>0.5</v>
      </c>
      <c r="N948" s="45">
        <v>0.59</v>
      </c>
      <c r="O948" s="45">
        <v>0</v>
      </c>
      <c r="P948" s="45">
        <v>0.71</v>
      </c>
      <c r="Q948" s="45">
        <v>0.71</v>
      </c>
      <c r="R948" s="45">
        <v>0.26</v>
      </c>
      <c r="S948" s="45">
        <v>1.02</v>
      </c>
      <c r="T948" s="45">
        <v>0.35</v>
      </c>
      <c r="U948" s="45">
        <v>0.27</v>
      </c>
      <c r="V948" s="45">
        <v>4.28</v>
      </c>
      <c r="W948" s="45">
        <v>4.01</v>
      </c>
      <c r="X948" s="45">
        <v>0.65</v>
      </c>
      <c r="Y948" s="45">
        <v>0.79</v>
      </c>
      <c r="Z948" s="45">
        <v>3.21</v>
      </c>
      <c r="AA948" s="45">
        <v>0.56000000000000005</v>
      </c>
      <c r="AB948" s="45">
        <v>0</v>
      </c>
      <c r="AC948" s="45">
        <v>0.34</v>
      </c>
      <c r="AD948" s="149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BM949" s="55"/>
    </row>
    <row r="950" spans="1:65" ht="15">
      <c r="B950" s="8" t="s">
        <v>573</v>
      </c>
      <c r="BM950" s="28" t="s">
        <v>66</v>
      </c>
    </row>
    <row r="951" spans="1:65" ht="15">
      <c r="A951" s="25" t="s">
        <v>62</v>
      </c>
      <c r="B951" s="18" t="s">
        <v>111</v>
      </c>
      <c r="C951" s="15" t="s">
        <v>112</v>
      </c>
      <c r="D951" s="16" t="s">
        <v>229</v>
      </c>
      <c r="E951" s="17" t="s">
        <v>229</v>
      </c>
      <c r="F951" s="17" t="s">
        <v>229</v>
      </c>
      <c r="G951" s="17" t="s">
        <v>229</v>
      </c>
      <c r="H951" s="17" t="s">
        <v>229</v>
      </c>
      <c r="I951" s="17" t="s">
        <v>229</v>
      </c>
      <c r="J951" s="17" t="s">
        <v>229</v>
      </c>
      <c r="K951" s="17" t="s">
        <v>229</v>
      </c>
      <c r="L951" s="17" t="s">
        <v>229</v>
      </c>
      <c r="M951" s="17" t="s">
        <v>229</v>
      </c>
      <c r="N951" s="17" t="s">
        <v>229</v>
      </c>
      <c r="O951" s="17" t="s">
        <v>229</v>
      </c>
      <c r="P951" s="17" t="s">
        <v>229</v>
      </c>
      <c r="Q951" s="17" t="s">
        <v>229</v>
      </c>
      <c r="R951" s="17" t="s">
        <v>229</v>
      </c>
      <c r="S951" s="17" t="s">
        <v>229</v>
      </c>
      <c r="T951" s="17" t="s">
        <v>229</v>
      </c>
      <c r="U951" s="17" t="s">
        <v>229</v>
      </c>
      <c r="V951" s="17" t="s">
        <v>229</v>
      </c>
      <c r="W951" s="17" t="s">
        <v>229</v>
      </c>
      <c r="X951" s="17" t="s">
        <v>229</v>
      </c>
      <c r="Y951" s="17" t="s">
        <v>229</v>
      </c>
      <c r="Z951" s="17" t="s">
        <v>229</v>
      </c>
      <c r="AA951" s="17" t="s">
        <v>229</v>
      </c>
      <c r="AB951" s="17" t="s">
        <v>229</v>
      </c>
      <c r="AC951" s="17" t="s">
        <v>229</v>
      </c>
      <c r="AD951" s="17" t="s">
        <v>229</v>
      </c>
      <c r="AE951" s="17" t="s">
        <v>229</v>
      </c>
      <c r="AF951" s="17" t="s">
        <v>229</v>
      </c>
      <c r="AG951" s="17" t="s">
        <v>229</v>
      </c>
      <c r="AH951" s="149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 t="s">
        <v>230</v>
      </c>
      <c r="C952" s="9" t="s">
        <v>230</v>
      </c>
      <c r="D952" s="147" t="s">
        <v>232</v>
      </c>
      <c r="E952" s="148" t="s">
        <v>233</v>
      </c>
      <c r="F952" s="148" t="s">
        <v>234</v>
      </c>
      <c r="G952" s="148" t="s">
        <v>235</v>
      </c>
      <c r="H952" s="148" t="s">
        <v>236</v>
      </c>
      <c r="I952" s="148" t="s">
        <v>237</v>
      </c>
      <c r="J952" s="148" t="s">
        <v>238</v>
      </c>
      <c r="K952" s="148" t="s">
        <v>239</v>
      </c>
      <c r="L952" s="148" t="s">
        <v>240</v>
      </c>
      <c r="M952" s="148" t="s">
        <v>241</v>
      </c>
      <c r="N952" s="148" t="s">
        <v>242</v>
      </c>
      <c r="O952" s="148" t="s">
        <v>243</v>
      </c>
      <c r="P952" s="148" t="s">
        <v>244</v>
      </c>
      <c r="Q952" s="148" t="s">
        <v>246</v>
      </c>
      <c r="R952" s="148" t="s">
        <v>247</v>
      </c>
      <c r="S952" s="148" t="s">
        <v>249</v>
      </c>
      <c r="T952" s="148" t="s">
        <v>250</v>
      </c>
      <c r="U952" s="148" t="s">
        <v>306</v>
      </c>
      <c r="V952" s="148" t="s">
        <v>252</v>
      </c>
      <c r="W952" s="148" t="s">
        <v>253</v>
      </c>
      <c r="X952" s="148" t="s">
        <v>254</v>
      </c>
      <c r="Y952" s="148" t="s">
        <v>257</v>
      </c>
      <c r="Z952" s="148" t="s">
        <v>258</v>
      </c>
      <c r="AA952" s="148" t="s">
        <v>259</v>
      </c>
      <c r="AB952" s="148" t="s">
        <v>307</v>
      </c>
      <c r="AC952" s="148" t="s">
        <v>261</v>
      </c>
      <c r="AD952" s="148" t="s">
        <v>263</v>
      </c>
      <c r="AE952" s="148" t="s">
        <v>267</v>
      </c>
      <c r="AF952" s="148" t="s">
        <v>268</v>
      </c>
      <c r="AG952" s="148" t="s">
        <v>269</v>
      </c>
      <c r="AH952" s="149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 t="s">
        <v>1</v>
      </c>
    </row>
    <row r="953" spans="1:65">
      <c r="A953" s="30"/>
      <c r="B953" s="19"/>
      <c r="C953" s="9"/>
      <c r="D953" s="10" t="s">
        <v>309</v>
      </c>
      <c r="E953" s="11" t="s">
        <v>309</v>
      </c>
      <c r="F953" s="11" t="s">
        <v>309</v>
      </c>
      <c r="G953" s="11" t="s">
        <v>308</v>
      </c>
      <c r="H953" s="11" t="s">
        <v>115</v>
      </c>
      <c r="I953" s="11" t="s">
        <v>309</v>
      </c>
      <c r="J953" s="11" t="s">
        <v>308</v>
      </c>
      <c r="K953" s="11" t="s">
        <v>308</v>
      </c>
      <c r="L953" s="11" t="s">
        <v>309</v>
      </c>
      <c r="M953" s="11" t="s">
        <v>309</v>
      </c>
      <c r="N953" s="11" t="s">
        <v>309</v>
      </c>
      <c r="O953" s="11" t="s">
        <v>309</v>
      </c>
      <c r="P953" s="11" t="s">
        <v>309</v>
      </c>
      <c r="Q953" s="11" t="s">
        <v>309</v>
      </c>
      <c r="R953" s="11" t="s">
        <v>115</v>
      </c>
      <c r="S953" s="11" t="s">
        <v>308</v>
      </c>
      <c r="T953" s="11" t="s">
        <v>309</v>
      </c>
      <c r="U953" s="11" t="s">
        <v>309</v>
      </c>
      <c r="V953" s="11" t="s">
        <v>115</v>
      </c>
      <c r="W953" s="11" t="s">
        <v>115</v>
      </c>
      <c r="X953" s="11" t="s">
        <v>308</v>
      </c>
      <c r="Y953" s="11" t="s">
        <v>115</v>
      </c>
      <c r="Z953" s="11" t="s">
        <v>115</v>
      </c>
      <c r="AA953" s="11" t="s">
        <v>115</v>
      </c>
      <c r="AB953" s="11" t="s">
        <v>115</v>
      </c>
      <c r="AC953" s="11" t="s">
        <v>308</v>
      </c>
      <c r="AD953" s="11" t="s">
        <v>115</v>
      </c>
      <c r="AE953" s="11" t="s">
        <v>115</v>
      </c>
      <c r="AF953" s="11" t="s">
        <v>308</v>
      </c>
      <c r="AG953" s="11" t="s">
        <v>115</v>
      </c>
      <c r="AH953" s="149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9"/>
      <c r="C954" s="9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149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</v>
      </c>
    </row>
    <row r="955" spans="1:65">
      <c r="A955" s="30"/>
      <c r="B955" s="18">
        <v>1</v>
      </c>
      <c r="C955" s="14">
        <v>1</v>
      </c>
      <c r="D955" s="205">
        <v>0.124</v>
      </c>
      <c r="E955" s="205">
        <v>0.14000000000000001</v>
      </c>
      <c r="F955" s="205">
        <v>0.11</v>
      </c>
      <c r="G955" s="205">
        <v>0.122</v>
      </c>
      <c r="H955" s="207">
        <v>0.15381479759585232</v>
      </c>
      <c r="I955" s="205">
        <v>0.14299999999999999</v>
      </c>
      <c r="J955" s="205">
        <v>0.11100000000000002</v>
      </c>
      <c r="K955" s="207">
        <v>0.109</v>
      </c>
      <c r="L955" s="205">
        <v>0.13200000000000001</v>
      </c>
      <c r="M955" s="205">
        <v>0.13400000000000001</v>
      </c>
      <c r="N955" s="205">
        <v>0.13700000000000001</v>
      </c>
      <c r="O955" s="205">
        <v>0.13</v>
      </c>
      <c r="P955" s="205">
        <v>0.13800000000000001</v>
      </c>
      <c r="Q955" s="206">
        <v>0.109</v>
      </c>
      <c r="R955" s="205">
        <v>0.121</v>
      </c>
      <c r="S955" s="205">
        <v>0.13200000000000001</v>
      </c>
      <c r="T955" s="205">
        <v>0.12</v>
      </c>
      <c r="U955" s="205">
        <v>0.14000000000000001</v>
      </c>
      <c r="V955" s="205">
        <v>0.14000000000000001</v>
      </c>
      <c r="W955" s="205">
        <v>0.13109999999999999</v>
      </c>
      <c r="X955" s="205">
        <v>0.13</v>
      </c>
      <c r="Y955" s="205">
        <v>0.12963240000000001</v>
      </c>
      <c r="Z955" s="207">
        <v>0.14810000000000001</v>
      </c>
      <c r="AA955" s="205">
        <v>0.1258</v>
      </c>
      <c r="AB955" s="205">
        <v>0.13640000000000002</v>
      </c>
      <c r="AC955" s="205">
        <v>0.11824999999999999</v>
      </c>
      <c r="AD955" s="205">
        <v>0.14000000000000001</v>
      </c>
      <c r="AE955" s="205">
        <v>0.11399999999999999</v>
      </c>
      <c r="AF955" s="205">
        <v>0.12719999999999998</v>
      </c>
      <c r="AG955" s="205">
        <v>0.12160000000000001</v>
      </c>
      <c r="AH955" s="203"/>
      <c r="AI955" s="204"/>
      <c r="AJ955" s="204"/>
      <c r="AK955" s="204"/>
      <c r="AL955" s="204"/>
      <c r="AM955" s="204"/>
      <c r="AN955" s="204"/>
      <c r="AO955" s="204"/>
      <c r="AP955" s="204"/>
      <c r="AQ955" s="204"/>
      <c r="AR955" s="204"/>
      <c r="AS955" s="204"/>
      <c r="AT955" s="204"/>
      <c r="AU955" s="204"/>
      <c r="AV955" s="204"/>
      <c r="AW955" s="204"/>
      <c r="AX955" s="204"/>
      <c r="AY955" s="204"/>
      <c r="AZ955" s="204"/>
      <c r="BA955" s="204"/>
      <c r="BB955" s="204"/>
      <c r="BC955" s="204"/>
      <c r="BD955" s="204"/>
      <c r="BE955" s="204"/>
      <c r="BF955" s="204"/>
      <c r="BG955" s="204"/>
      <c r="BH955" s="204"/>
      <c r="BI955" s="204"/>
      <c r="BJ955" s="204"/>
      <c r="BK955" s="204"/>
      <c r="BL955" s="204"/>
      <c r="BM955" s="208">
        <v>1</v>
      </c>
    </row>
    <row r="956" spans="1:65">
      <c r="A956" s="30"/>
      <c r="B956" s="19">
        <v>1</v>
      </c>
      <c r="C956" s="9">
        <v>2</v>
      </c>
      <c r="D956" s="24">
        <v>0.122</v>
      </c>
      <c r="E956" s="24">
        <v>0.13</v>
      </c>
      <c r="F956" s="24">
        <v>0.14000000000000001</v>
      </c>
      <c r="G956" s="24">
        <v>0.126</v>
      </c>
      <c r="H956" s="209">
        <v>0.14921569047239031</v>
      </c>
      <c r="I956" s="24">
        <v>0.14099999999999999</v>
      </c>
      <c r="J956" s="24">
        <v>0.11399999999999999</v>
      </c>
      <c r="K956" s="209">
        <v>0.109</v>
      </c>
      <c r="L956" s="24">
        <v>0.13100000000000001</v>
      </c>
      <c r="M956" s="24">
        <v>0.13300000000000001</v>
      </c>
      <c r="N956" s="24">
        <v>0.13800000000000001</v>
      </c>
      <c r="O956" s="24">
        <v>0.127</v>
      </c>
      <c r="P956" s="24">
        <v>0.13300000000000001</v>
      </c>
      <c r="Q956" s="24">
        <v>0.13</v>
      </c>
      <c r="R956" s="24">
        <v>0.125</v>
      </c>
      <c r="S956" s="24">
        <v>0.126</v>
      </c>
      <c r="T956" s="24">
        <v>0.12</v>
      </c>
      <c r="U956" s="24">
        <v>0.13</v>
      </c>
      <c r="V956" s="24">
        <v>0.13</v>
      </c>
      <c r="W956" s="24">
        <v>0.1326</v>
      </c>
      <c r="X956" s="24">
        <v>0.13</v>
      </c>
      <c r="Y956" s="24">
        <v>0.1297045</v>
      </c>
      <c r="Z956" s="209">
        <v>0.15049999999999999</v>
      </c>
      <c r="AA956" s="24">
        <v>0.12770000000000001</v>
      </c>
      <c r="AB956" s="24">
        <v>0.12430000000000002</v>
      </c>
      <c r="AC956" s="24">
        <v>0.11635000000000001</v>
      </c>
      <c r="AD956" s="24">
        <v>0.14000000000000001</v>
      </c>
      <c r="AE956" s="24">
        <v>0.11299999999999999</v>
      </c>
      <c r="AF956" s="24">
        <v>0.13170000000000001</v>
      </c>
      <c r="AG956" s="24">
        <v>0.12539999999999998</v>
      </c>
      <c r="AH956" s="203"/>
      <c r="AI956" s="204"/>
      <c r="AJ956" s="204"/>
      <c r="AK956" s="204"/>
      <c r="AL956" s="204"/>
      <c r="AM956" s="204"/>
      <c r="AN956" s="204"/>
      <c r="AO956" s="204"/>
      <c r="AP956" s="204"/>
      <c r="AQ956" s="204"/>
      <c r="AR956" s="204"/>
      <c r="AS956" s="204"/>
      <c r="AT956" s="204"/>
      <c r="AU956" s="204"/>
      <c r="AV956" s="204"/>
      <c r="AW956" s="204"/>
      <c r="AX956" s="204"/>
      <c r="AY956" s="204"/>
      <c r="AZ956" s="204"/>
      <c r="BA956" s="204"/>
      <c r="BB956" s="204"/>
      <c r="BC956" s="204"/>
      <c r="BD956" s="204"/>
      <c r="BE956" s="204"/>
      <c r="BF956" s="204"/>
      <c r="BG956" s="204"/>
      <c r="BH956" s="204"/>
      <c r="BI956" s="204"/>
      <c r="BJ956" s="204"/>
      <c r="BK956" s="204"/>
      <c r="BL956" s="204"/>
      <c r="BM956" s="208">
        <v>22</v>
      </c>
    </row>
    <row r="957" spans="1:65">
      <c r="A957" s="30"/>
      <c r="B957" s="19">
        <v>1</v>
      </c>
      <c r="C957" s="9">
        <v>3</v>
      </c>
      <c r="D957" s="24">
        <v>0.125</v>
      </c>
      <c r="E957" s="24">
        <v>0.14000000000000001</v>
      </c>
      <c r="F957" s="24">
        <v>0.14000000000000001</v>
      </c>
      <c r="G957" s="24">
        <v>0.126</v>
      </c>
      <c r="H957" s="209">
        <v>0.15162255124868149</v>
      </c>
      <c r="I957" s="24">
        <v>0.14199999999999999</v>
      </c>
      <c r="J957" s="24">
        <v>0.125</v>
      </c>
      <c r="K957" s="209">
        <v>0.11100000000000002</v>
      </c>
      <c r="L957" s="24">
        <v>0.13300000000000001</v>
      </c>
      <c r="M957" s="24">
        <v>0.129</v>
      </c>
      <c r="N957" s="24">
        <v>0.13600000000000001</v>
      </c>
      <c r="O957" s="24">
        <v>0.13</v>
      </c>
      <c r="P957" s="24">
        <v>0.13500000000000001</v>
      </c>
      <c r="Q957" s="24">
        <v>0.13</v>
      </c>
      <c r="R957" s="24">
        <v>0.123</v>
      </c>
      <c r="S957" s="24">
        <v>0.13</v>
      </c>
      <c r="T957" s="24">
        <v>0.12</v>
      </c>
      <c r="U957" s="24">
        <v>0.13</v>
      </c>
      <c r="V957" s="24">
        <v>0.13</v>
      </c>
      <c r="W957" s="24">
        <v>0.13569999999999999</v>
      </c>
      <c r="X957" s="24">
        <v>0.13</v>
      </c>
      <c r="Y957" s="24">
        <v>0.12981999999999999</v>
      </c>
      <c r="Z957" s="209">
        <v>0.15110000000000001</v>
      </c>
      <c r="AA957" s="24">
        <v>0.12409999999999999</v>
      </c>
      <c r="AB957" s="24">
        <v>0.12870000000000001</v>
      </c>
      <c r="AC957" s="24">
        <v>0.11954999999999999</v>
      </c>
      <c r="AD957" s="24">
        <v>0.14000000000000001</v>
      </c>
      <c r="AE957" s="24">
        <v>0.11900000000000001</v>
      </c>
      <c r="AF957" s="24">
        <v>0.125</v>
      </c>
      <c r="AG957" s="24">
        <v>0.1212</v>
      </c>
      <c r="AH957" s="203"/>
      <c r="AI957" s="204"/>
      <c r="AJ957" s="204"/>
      <c r="AK957" s="204"/>
      <c r="AL957" s="204"/>
      <c r="AM957" s="204"/>
      <c r="AN957" s="204"/>
      <c r="AO957" s="204"/>
      <c r="AP957" s="204"/>
      <c r="AQ957" s="204"/>
      <c r="AR957" s="204"/>
      <c r="AS957" s="204"/>
      <c r="AT957" s="204"/>
      <c r="AU957" s="204"/>
      <c r="AV957" s="204"/>
      <c r="AW957" s="204"/>
      <c r="AX957" s="204"/>
      <c r="AY957" s="204"/>
      <c r="AZ957" s="204"/>
      <c r="BA957" s="204"/>
      <c r="BB957" s="204"/>
      <c r="BC957" s="204"/>
      <c r="BD957" s="204"/>
      <c r="BE957" s="204"/>
      <c r="BF957" s="204"/>
      <c r="BG957" s="204"/>
      <c r="BH957" s="204"/>
      <c r="BI957" s="204"/>
      <c r="BJ957" s="204"/>
      <c r="BK957" s="204"/>
      <c r="BL957" s="204"/>
      <c r="BM957" s="208">
        <v>16</v>
      </c>
    </row>
    <row r="958" spans="1:65">
      <c r="A958" s="30"/>
      <c r="B958" s="19">
        <v>1</v>
      </c>
      <c r="C958" s="9">
        <v>4</v>
      </c>
      <c r="D958" s="24">
        <v>0.124</v>
      </c>
      <c r="E958" s="24">
        <v>0.14000000000000001</v>
      </c>
      <c r="F958" s="24">
        <v>0.14000000000000001</v>
      </c>
      <c r="G958" s="24">
        <v>0.127</v>
      </c>
      <c r="H958" s="209">
        <v>0.15155685746043124</v>
      </c>
      <c r="I958" s="24">
        <v>0.13800000000000001</v>
      </c>
      <c r="J958" s="24">
        <v>0.13100000000000001</v>
      </c>
      <c r="K958" s="209">
        <v>0.108</v>
      </c>
      <c r="L958" s="24">
        <v>0.13300000000000001</v>
      </c>
      <c r="M958" s="24">
        <v>0.13</v>
      </c>
      <c r="N958" s="24">
        <v>0.13300000000000001</v>
      </c>
      <c r="O958" s="24">
        <v>0.13100000000000001</v>
      </c>
      <c r="P958" s="24">
        <v>0.13200000000000001</v>
      </c>
      <c r="Q958" s="24">
        <v>0.129</v>
      </c>
      <c r="R958" s="24">
        <v>0.124</v>
      </c>
      <c r="S958" s="24">
        <v>0.13200000000000001</v>
      </c>
      <c r="T958" s="24">
        <v>0.12</v>
      </c>
      <c r="U958" s="24">
        <v>0.13</v>
      </c>
      <c r="V958" s="24">
        <v>0.13</v>
      </c>
      <c r="W958" s="24">
        <v>0.13639999999999999</v>
      </c>
      <c r="X958" s="24">
        <v>0.13</v>
      </c>
      <c r="Y958" s="24">
        <v>0.13029830000000001</v>
      </c>
      <c r="Z958" s="209">
        <v>0.15049999999999999</v>
      </c>
      <c r="AA958" s="24">
        <v>0.12379999999999999</v>
      </c>
      <c r="AB958" s="24">
        <v>0.12870000000000001</v>
      </c>
      <c r="AC958" s="24">
        <v>0.1208</v>
      </c>
      <c r="AD958" s="24">
        <v>0.13</v>
      </c>
      <c r="AE958" s="24">
        <v>0.11900000000000001</v>
      </c>
      <c r="AF958" s="24">
        <v>0.1168</v>
      </c>
      <c r="AG958" s="24">
        <v>0.12809999999999999</v>
      </c>
      <c r="AH958" s="203"/>
      <c r="AI958" s="204"/>
      <c r="AJ958" s="204"/>
      <c r="AK958" s="204"/>
      <c r="AL958" s="204"/>
      <c r="AM958" s="204"/>
      <c r="AN958" s="204"/>
      <c r="AO958" s="204"/>
      <c r="AP958" s="204"/>
      <c r="AQ958" s="204"/>
      <c r="AR958" s="204"/>
      <c r="AS958" s="204"/>
      <c r="AT958" s="204"/>
      <c r="AU958" s="204"/>
      <c r="AV958" s="204"/>
      <c r="AW958" s="204"/>
      <c r="AX958" s="204"/>
      <c r="AY958" s="204"/>
      <c r="AZ958" s="204"/>
      <c r="BA958" s="204"/>
      <c r="BB958" s="204"/>
      <c r="BC958" s="204"/>
      <c r="BD958" s="204"/>
      <c r="BE958" s="204"/>
      <c r="BF958" s="204"/>
      <c r="BG958" s="204"/>
      <c r="BH958" s="204"/>
      <c r="BI958" s="204"/>
      <c r="BJ958" s="204"/>
      <c r="BK958" s="204"/>
      <c r="BL958" s="204"/>
      <c r="BM958" s="208">
        <v>0.12893089506172839</v>
      </c>
    </row>
    <row r="959" spans="1:65">
      <c r="A959" s="30"/>
      <c r="B959" s="19">
        <v>1</v>
      </c>
      <c r="C959" s="9">
        <v>5</v>
      </c>
      <c r="D959" s="24">
        <v>0.125</v>
      </c>
      <c r="E959" s="24">
        <v>0.14000000000000001</v>
      </c>
      <c r="F959" s="24">
        <v>0.13</v>
      </c>
      <c r="G959" s="24">
        <v>0.127</v>
      </c>
      <c r="H959" s="209">
        <v>0.15309130952889777</v>
      </c>
      <c r="I959" s="24">
        <v>0.14199999999999999</v>
      </c>
      <c r="J959" s="24">
        <v>0.122</v>
      </c>
      <c r="K959" s="209">
        <v>0.11</v>
      </c>
      <c r="L959" s="24">
        <v>0.13200000000000001</v>
      </c>
      <c r="M959" s="24">
        <v>0.129</v>
      </c>
      <c r="N959" s="24">
        <v>0.13300000000000001</v>
      </c>
      <c r="O959" s="24">
        <v>0.13100000000000001</v>
      </c>
      <c r="P959" s="24">
        <v>0.13400000000000001</v>
      </c>
      <c r="Q959" s="24">
        <v>0.128</v>
      </c>
      <c r="R959" s="24">
        <v>0.124</v>
      </c>
      <c r="S959" s="24">
        <v>0.13700000000000001</v>
      </c>
      <c r="T959" s="24">
        <v>0.12</v>
      </c>
      <c r="U959" s="24">
        <v>0.13</v>
      </c>
      <c r="V959" s="24">
        <v>0.13</v>
      </c>
      <c r="W959" s="24">
        <v>0.13600000000000001</v>
      </c>
      <c r="X959" s="24">
        <v>0.13</v>
      </c>
      <c r="Y959" s="24">
        <v>0.1301456</v>
      </c>
      <c r="Z959" s="209">
        <v>0.1487</v>
      </c>
      <c r="AA959" s="24">
        <v>0.12459999999999999</v>
      </c>
      <c r="AB959" s="24">
        <v>0.12760000000000002</v>
      </c>
      <c r="AC959" s="24">
        <v>0.11279999999999998</v>
      </c>
      <c r="AD959" s="24">
        <v>0.14000000000000001</v>
      </c>
      <c r="AE959" s="24">
        <v>0.11900000000000001</v>
      </c>
      <c r="AF959" s="24">
        <v>0.12090000000000001</v>
      </c>
      <c r="AG959" s="24">
        <v>0.1232</v>
      </c>
      <c r="AH959" s="203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208">
        <v>65</v>
      </c>
    </row>
    <row r="960" spans="1:65">
      <c r="A960" s="30"/>
      <c r="B960" s="19">
        <v>1</v>
      </c>
      <c r="C960" s="9">
        <v>6</v>
      </c>
      <c r="D960" s="24">
        <v>0.125</v>
      </c>
      <c r="E960" s="24">
        <v>0.14000000000000001</v>
      </c>
      <c r="F960" s="24">
        <v>0.13</v>
      </c>
      <c r="G960" s="24">
        <v>0.127</v>
      </c>
      <c r="H960" s="209">
        <v>0.15032249132194517</v>
      </c>
      <c r="I960" s="24">
        <v>0.14000000000000001</v>
      </c>
      <c r="J960" s="24">
        <v>0.123</v>
      </c>
      <c r="K960" s="210">
        <v>0.11600000000000001</v>
      </c>
      <c r="L960" s="24">
        <v>0.13200000000000001</v>
      </c>
      <c r="M960" s="24">
        <v>0.129</v>
      </c>
      <c r="N960" s="24">
        <v>0.13400000000000001</v>
      </c>
      <c r="O960" s="24">
        <v>0.13</v>
      </c>
      <c r="P960" s="24">
        <v>0.13200000000000001</v>
      </c>
      <c r="Q960" s="24">
        <v>0.126</v>
      </c>
      <c r="R960" s="24">
        <v>0.126</v>
      </c>
      <c r="S960" s="24">
        <v>0.13600000000000001</v>
      </c>
      <c r="T960" s="24">
        <v>0.12</v>
      </c>
      <c r="U960" s="24">
        <v>0.13</v>
      </c>
      <c r="V960" s="24">
        <v>0.13</v>
      </c>
      <c r="W960" s="24">
        <v>0.13900000000000001</v>
      </c>
      <c r="X960" s="24">
        <v>0.13</v>
      </c>
      <c r="Y960" s="24">
        <v>0.12975419999999999</v>
      </c>
      <c r="Z960" s="209">
        <v>0.14810000000000001</v>
      </c>
      <c r="AA960" s="24">
        <v>0.12520000000000001</v>
      </c>
      <c r="AB960" s="24">
        <v>0.12430000000000002</v>
      </c>
      <c r="AC960" s="24">
        <v>0.1171</v>
      </c>
      <c r="AD960" s="24">
        <v>0.14000000000000001</v>
      </c>
      <c r="AE960" s="24">
        <v>0.11700000000000001</v>
      </c>
      <c r="AF960" s="24">
        <v>0.12470000000000001</v>
      </c>
      <c r="AG960" s="24">
        <v>0.1232</v>
      </c>
      <c r="AH960" s="203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56"/>
    </row>
    <row r="961" spans="1:65">
      <c r="A961" s="30"/>
      <c r="B961" s="20" t="s">
        <v>277</v>
      </c>
      <c r="C961" s="12"/>
      <c r="D961" s="211">
        <v>0.12416666666666666</v>
      </c>
      <c r="E961" s="211">
        <v>0.13833333333333334</v>
      </c>
      <c r="F961" s="211">
        <v>0.13166666666666668</v>
      </c>
      <c r="G961" s="211">
        <v>0.12583333333333332</v>
      </c>
      <c r="H961" s="211">
        <v>0.15160394960469972</v>
      </c>
      <c r="I961" s="211">
        <v>0.14099999999999999</v>
      </c>
      <c r="J961" s="211">
        <v>0.121</v>
      </c>
      <c r="K961" s="211">
        <v>0.1105</v>
      </c>
      <c r="L961" s="211">
        <v>0.13216666666666668</v>
      </c>
      <c r="M961" s="211">
        <v>0.13066666666666668</v>
      </c>
      <c r="N961" s="211">
        <v>0.13516666666666668</v>
      </c>
      <c r="O961" s="211">
        <v>0.12983333333333333</v>
      </c>
      <c r="P961" s="211">
        <v>0.13400000000000001</v>
      </c>
      <c r="Q961" s="211">
        <v>0.12533333333333332</v>
      </c>
      <c r="R961" s="211">
        <v>0.12383333333333334</v>
      </c>
      <c r="S961" s="211">
        <v>0.13216666666666668</v>
      </c>
      <c r="T961" s="211">
        <v>0.12</v>
      </c>
      <c r="U961" s="211">
        <v>0.13166666666666668</v>
      </c>
      <c r="V961" s="211">
        <v>0.13166666666666668</v>
      </c>
      <c r="W961" s="211">
        <v>0.13513333333333333</v>
      </c>
      <c r="X961" s="211">
        <v>0.13</v>
      </c>
      <c r="Y961" s="211">
        <v>0.12989249999999999</v>
      </c>
      <c r="Z961" s="211">
        <v>0.14949999999999999</v>
      </c>
      <c r="AA961" s="211">
        <v>0.12519999999999998</v>
      </c>
      <c r="AB961" s="211">
        <v>0.12833333333333338</v>
      </c>
      <c r="AC961" s="211">
        <v>0.117475</v>
      </c>
      <c r="AD961" s="211">
        <v>0.13833333333333334</v>
      </c>
      <c r="AE961" s="211">
        <v>0.11683333333333333</v>
      </c>
      <c r="AF961" s="211">
        <v>0.12438333333333335</v>
      </c>
      <c r="AG961" s="211">
        <v>0.12378333333333331</v>
      </c>
      <c r="AH961" s="203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56"/>
    </row>
    <row r="962" spans="1:65">
      <c r="A962" s="30"/>
      <c r="B962" s="3" t="s">
        <v>278</v>
      </c>
      <c r="C962" s="29"/>
      <c r="D962" s="24">
        <v>0.1245</v>
      </c>
      <c r="E962" s="24">
        <v>0.14000000000000001</v>
      </c>
      <c r="F962" s="24">
        <v>0.13500000000000001</v>
      </c>
      <c r="G962" s="24">
        <v>0.1265</v>
      </c>
      <c r="H962" s="24">
        <v>0.15158970435455638</v>
      </c>
      <c r="I962" s="24">
        <v>0.14149999999999999</v>
      </c>
      <c r="J962" s="24">
        <v>0.1225</v>
      </c>
      <c r="K962" s="24">
        <v>0.1095</v>
      </c>
      <c r="L962" s="24">
        <v>0.13200000000000001</v>
      </c>
      <c r="M962" s="24">
        <v>0.1295</v>
      </c>
      <c r="N962" s="24">
        <v>0.13500000000000001</v>
      </c>
      <c r="O962" s="24">
        <v>0.13</v>
      </c>
      <c r="P962" s="24">
        <v>0.13350000000000001</v>
      </c>
      <c r="Q962" s="24">
        <v>0.1285</v>
      </c>
      <c r="R962" s="24">
        <v>0.124</v>
      </c>
      <c r="S962" s="24">
        <v>0.13200000000000001</v>
      </c>
      <c r="T962" s="24">
        <v>0.12</v>
      </c>
      <c r="U962" s="24">
        <v>0.13</v>
      </c>
      <c r="V962" s="24">
        <v>0.13</v>
      </c>
      <c r="W962" s="24">
        <v>0.13585</v>
      </c>
      <c r="X962" s="24">
        <v>0.13</v>
      </c>
      <c r="Y962" s="24">
        <v>0.12978709999999999</v>
      </c>
      <c r="Z962" s="24">
        <v>0.14960000000000001</v>
      </c>
      <c r="AA962" s="24">
        <v>0.1249</v>
      </c>
      <c r="AB962" s="24">
        <v>0.12815000000000001</v>
      </c>
      <c r="AC962" s="24">
        <v>0.117675</v>
      </c>
      <c r="AD962" s="24">
        <v>0.14000000000000001</v>
      </c>
      <c r="AE962" s="24">
        <v>0.11800000000000001</v>
      </c>
      <c r="AF962" s="24">
        <v>0.12485</v>
      </c>
      <c r="AG962" s="24">
        <v>0.1232</v>
      </c>
      <c r="AH962" s="203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56"/>
    </row>
    <row r="963" spans="1:65">
      <c r="A963" s="30"/>
      <c r="B963" s="3" t="s">
        <v>279</v>
      </c>
      <c r="C963" s="29"/>
      <c r="D963" s="24">
        <v>1.169045194450013E-3</v>
      </c>
      <c r="E963" s="24">
        <v>4.0824829046386341E-3</v>
      </c>
      <c r="F963" s="24">
        <v>1.1690451944500127E-2</v>
      </c>
      <c r="G963" s="24">
        <v>1.9407902170679532E-3</v>
      </c>
      <c r="H963" s="24">
        <v>1.6999158266693135E-3</v>
      </c>
      <c r="I963" s="24">
        <v>1.788854381999821E-3</v>
      </c>
      <c r="J963" s="24">
        <v>7.3484692283495336E-3</v>
      </c>
      <c r="K963" s="24">
        <v>2.8809720581775898E-3</v>
      </c>
      <c r="L963" s="24">
        <v>7.5277265270908163E-4</v>
      </c>
      <c r="M963" s="24">
        <v>2.250925735484553E-3</v>
      </c>
      <c r="N963" s="24">
        <v>2.1369760566432826E-3</v>
      </c>
      <c r="O963" s="24">
        <v>1.4719601443879758E-3</v>
      </c>
      <c r="P963" s="24">
        <v>2.2803508501982781E-3</v>
      </c>
      <c r="Q963" s="24">
        <v>8.1404340588611557E-3</v>
      </c>
      <c r="R963" s="24">
        <v>1.7224014243685099E-3</v>
      </c>
      <c r="S963" s="24">
        <v>4.020779360604943E-3</v>
      </c>
      <c r="T963" s="24">
        <v>0</v>
      </c>
      <c r="U963" s="24">
        <v>4.0824829046386341E-3</v>
      </c>
      <c r="V963" s="24">
        <v>4.0824829046386341E-3</v>
      </c>
      <c r="W963" s="24">
        <v>2.8394835211120167E-3</v>
      </c>
      <c r="X963" s="24">
        <v>0</v>
      </c>
      <c r="Y963" s="24">
        <v>2.6687540163904399E-4</v>
      </c>
      <c r="Z963" s="24">
        <v>1.3505554412907282E-3</v>
      </c>
      <c r="AA963" s="24">
        <v>1.4240786495134385E-3</v>
      </c>
      <c r="AB963" s="24">
        <v>4.4365151489278902E-3</v>
      </c>
      <c r="AC963" s="24">
        <v>2.8008480858482889E-3</v>
      </c>
      <c r="AD963" s="24">
        <v>4.0824829046386341E-3</v>
      </c>
      <c r="AE963" s="24">
        <v>2.714160398109647E-3</v>
      </c>
      <c r="AF963" s="24">
        <v>5.1300747233024467E-3</v>
      </c>
      <c r="AG963" s="24">
        <v>2.5833440859991193E-3</v>
      </c>
      <c r="AH963" s="203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56"/>
    </row>
    <row r="964" spans="1:65">
      <c r="A964" s="30"/>
      <c r="B964" s="3" t="s">
        <v>86</v>
      </c>
      <c r="C964" s="29"/>
      <c r="D964" s="13">
        <v>9.4151290828188971E-3</v>
      </c>
      <c r="E964" s="13">
        <v>2.9511924611845548E-2</v>
      </c>
      <c r="F964" s="13">
        <v>8.8788242616456653E-2</v>
      </c>
      <c r="G964" s="13">
        <v>1.5423498413785059E-2</v>
      </c>
      <c r="H964" s="13">
        <v>1.1212872956817849E-2</v>
      </c>
      <c r="I964" s="13">
        <v>1.268691051063703E-2</v>
      </c>
      <c r="J964" s="13">
        <v>6.0731150647516809E-2</v>
      </c>
      <c r="K964" s="13">
        <v>2.6072145322874114E-2</v>
      </c>
      <c r="L964" s="13">
        <v>5.6956316724520667E-3</v>
      </c>
      <c r="M964" s="13">
        <v>1.7226472465443007E-2</v>
      </c>
      <c r="N964" s="13">
        <v>1.5809933834598881E-2</v>
      </c>
      <c r="O964" s="13">
        <v>1.1337305348302766E-2</v>
      </c>
      <c r="P964" s="13">
        <v>1.7017543658196105E-2</v>
      </c>
      <c r="Q964" s="13">
        <v>6.4950271746232635E-2</v>
      </c>
      <c r="R964" s="13">
        <v>1.3909028998938169E-2</v>
      </c>
      <c r="S964" s="13">
        <v>3.0422038037364003E-2</v>
      </c>
      <c r="T964" s="13">
        <v>0</v>
      </c>
      <c r="U964" s="13">
        <v>3.100619927573646E-2</v>
      </c>
      <c r="V964" s="13">
        <v>3.100619927573646E-2</v>
      </c>
      <c r="W964" s="13">
        <v>2.1012458222338555E-2</v>
      </c>
      <c r="X964" s="13">
        <v>0</v>
      </c>
      <c r="Y964" s="13">
        <v>2.0545866900632754E-3</v>
      </c>
      <c r="Z964" s="13">
        <v>9.0338156608075464E-3</v>
      </c>
      <c r="AA964" s="13">
        <v>1.1374430107934815E-2</v>
      </c>
      <c r="AB964" s="13">
        <v>3.4570247913723803E-2</v>
      </c>
      <c r="AC964" s="13">
        <v>2.3842077768446809E-2</v>
      </c>
      <c r="AD964" s="13">
        <v>2.9511924611845548E-2</v>
      </c>
      <c r="AE964" s="13">
        <v>2.3231044776972729E-2</v>
      </c>
      <c r="AF964" s="13">
        <v>4.124406852447364E-2</v>
      </c>
      <c r="AG964" s="13">
        <v>2.0869886247468317E-2</v>
      </c>
      <c r="AH964" s="149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280</v>
      </c>
      <c r="C965" s="29"/>
      <c r="D965" s="13">
        <v>-3.6951798037086148E-2</v>
      </c>
      <c r="E965" s="13">
        <v>7.2926184737206246E-2</v>
      </c>
      <c r="F965" s="13">
        <v>2.1218898725774649E-2</v>
      </c>
      <c r="G965" s="13">
        <v>-2.4024976534228193E-2</v>
      </c>
      <c r="H965" s="13">
        <v>0.17585431740093127</v>
      </c>
      <c r="I965" s="13">
        <v>9.3609099141778618E-2</v>
      </c>
      <c r="J965" s="13">
        <v>-6.1512758892516062E-2</v>
      </c>
      <c r="K965" s="13">
        <v>-0.14295173436052089</v>
      </c>
      <c r="L965" s="13">
        <v>2.5096945176632079E-2</v>
      </c>
      <c r="M965" s="13">
        <v>1.3462805824059787E-2</v>
      </c>
      <c r="N965" s="13">
        <v>4.836522388177622E-2</v>
      </c>
      <c r="O965" s="13">
        <v>6.9993950726308096E-3</v>
      </c>
      <c r="P965" s="13">
        <v>3.9316448829775696E-2</v>
      </c>
      <c r="Q965" s="13">
        <v>-2.7903022985085624E-2</v>
      </c>
      <c r="R965" s="13">
        <v>-3.9537162337657583E-2</v>
      </c>
      <c r="S965" s="13">
        <v>2.5096945176632079E-2</v>
      </c>
      <c r="T965" s="13">
        <v>-6.9268851794230812E-2</v>
      </c>
      <c r="U965" s="13">
        <v>2.1218898725774649E-2</v>
      </c>
      <c r="V965" s="13">
        <v>2.1218898725774649E-2</v>
      </c>
      <c r="W965" s="13">
        <v>4.8106687451718866E-2</v>
      </c>
      <c r="X965" s="13">
        <v>8.2920772229166939E-3</v>
      </c>
      <c r="Y965" s="13">
        <v>7.4582972359822364E-3</v>
      </c>
      <c r="Z965" s="13">
        <v>0.15953588880635405</v>
      </c>
      <c r="AA965" s="13">
        <v>-2.8937168705314376E-2</v>
      </c>
      <c r="AB965" s="13">
        <v>-4.6347442799409277E-3</v>
      </c>
      <c r="AC965" s="13">
        <v>-8.8852986371060538E-2</v>
      </c>
      <c r="AD965" s="13">
        <v>7.2926184737206246E-2</v>
      </c>
      <c r="AE965" s="13">
        <v>-9.3829812649660838E-2</v>
      </c>
      <c r="AF965" s="13">
        <v>-3.5271311241714454E-2</v>
      </c>
      <c r="AG965" s="13">
        <v>-3.9924966982743504E-2</v>
      </c>
      <c r="AH965" s="149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46" t="s">
        <v>281</v>
      </c>
      <c r="C966" s="47"/>
      <c r="D966" s="45">
        <v>0.75</v>
      </c>
      <c r="E966" s="45">
        <v>1.0900000000000001</v>
      </c>
      <c r="F966" s="45">
        <v>0.22</v>
      </c>
      <c r="G966" s="45">
        <v>0.53</v>
      </c>
      <c r="H966" s="45">
        <v>2.81</v>
      </c>
      <c r="I966" s="45">
        <v>1.43</v>
      </c>
      <c r="J966" s="45">
        <v>1.1599999999999999</v>
      </c>
      <c r="K966" s="45">
        <v>2.52</v>
      </c>
      <c r="L966" s="45">
        <v>0.28999999999999998</v>
      </c>
      <c r="M966" s="45">
        <v>0.09</v>
      </c>
      <c r="N966" s="45">
        <v>0.68</v>
      </c>
      <c r="O966" s="45">
        <v>0.01</v>
      </c>
      <c r="P966" s="45">
        <v>0.53</v>
      </c>
      <c r="Q966" s="45">
        <v>0.6</v>
      </c>
      <c r="R966" s="45">
        <v>0.79</v>
      </c>
      <c r="S966" s="45">
        <v>0.28999999999999998</v>
      </c>
      <c r="T966" s="45">
        <v>1.29</v>
      </c>
      <c r="U966" s="45">
        <v>0.22</v>
      </c>
      <c r="V966" s="45">
        <v>0.22</v>
      </c>
      <c r="W966" s="45">
        <v>0.67</v>
      </c>
      <c r="X966" s="45">
        <v>0.01</v>
      </c>
      <c r="Y966" s="45">
        <v>0.01</v>
      </c>
      <c r="Z966" s="45">
        <v>2.5299999999999998</v>
      </c>
      <c r="AA966" s="45">
        <v>0.62</v>
      </c>
      <c r="AB966" s="45">
        <v>0.21</v>
      </c>
      <c r="AC966" s="45">
        <v>1.62</v>
      </c>
      <c r="AD966" s="45">
        <v>1.0900000000000001</v>
      </c>
      <c r="AE966" s="45">
        <v>1.7</v>
      </c>
      <c r="AF966" s="45">
        <v>0.72</v>
      </c>
      <c r="AG966" s="45">
        <v>0.8</v>
      </c>
      <c r="AH966" s="149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BM967" s="55"/>
    </row>
    <row r="968" spans="1:65" ht="15">
      <c r="B968" s="8" t="s">
        <v>574</v>
      </c>
      <c r="BM968" s="28" t="s">
        <v>66</v>
      </c>
    </row>
    <row r="969" spans="1:65" ht="15">
      <c r="A969" s="25" t="s">
        <v>63</v>
      </c>
      <c r="B969" s="18" t="s">
        <v>111</v>
      </c>
      <c r="C969" s="15" t="s">
        <v>112</v>
      </c>
      <c r="D969" s="16" t="s">
        <v>229</v>
      </c>
      <c r="E969" s="17" t="s">
        <v>229</v>
      </c>
      <c r="F969" s="17" t="s">
        <v>229</v>
      </c>
      <c r="G969" s="17" t="s">
        <v>229</v>
      </c>
      <c r="H969" s="17" t="s">
        <v>229</v>
      </c>
      <c r="I969" s="17" t="s">
        <v>229</v>
      </c>
      <c r="J969" s="17" t="s">
        <v>229</v>
      </c>
      <c r="K969" s="17" t="s">
        <v>229</v>
      </c>
      <c r="L969" s="17" t="s">
        <v>229</v>
      </c>
      <c r="M969" s="17" t="s">
        <v>229</v>
      </c>
      <c r="N969" s="17" t="s">
        <v>229</v>
      </c>
      <c r="O969" s="17" t="s">
        <v>229</v>
      </c>
      <c r="P969" s="17" t="s">
        <v>229</v>
      </c>
      <c r="Q969" s="17" t="s">
        <v>229</v>
      </c>
      <c r="R969" s="17" t="s">
        <v>229</v>
      </c>
      <c r="S969" s="17" t="s">
        <v>229</v>
      </c>
      <c r="T969" s="17" t="s">
        <v>229</v>
      </c>
      <c r="U969" s="17" t="s">
        <v>229</v>
      </c>
      <c r="V969" s="17" t="s">
        <v>229</v>
      </c>
      <c r="W969" s="17" t="s">
        <v>229</v>
      </c>
      <c r="X969" s="17" t="s">
        <v>229</v>
      </c>
      <c r="Y969" s="17" t="s">
        <v>229</v>
      </c>
      <c r="Z969" s="17" t="s">
        <v>229</v>
      </c>
      <c r="AA969" s="17" t="s">
        <v>229</v>
      </c>
      <c r="AB969" s="17" t="s">
        <v>229</v>
      </c>
      <c r="AC969" s="17" t="s">
        <v>229</v>
      </c>
      <c r="AD969" s="17" t="s">
        <v>229</v>
      </c>
      <c r="AE969" s="149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230</v>
      </c>
      <c r="C970" s="9" t="s">
        <v>230</v>
      </c>
      <c r="D970" s="147" t="s">
        <v>232</v>
      </c>
      <c r="E970" s="148" t="s">
        <v>233</v>
      </c>
      <c r="F970" s="148" t="s">
        <v>234</v>
      </c>
      <c r="G970" s="148" t="s">
        <v>235</v>
      </c>
      <c r="H970" s="148" t="s">
        <v>236</v>
      </c>
      <c r="I970" s="148" t="s">
        <v>237</v>
      </c>
      <c r="J970" s="148" t="s">
        <v>238</v>
      </c>
      <c r="K970" s="148" t="s">
        <v>239</v>
      </c>
      <c r="L970" s="148" t="s">
        <v>240</v>
      </c>
      <c r="M970" s="148" t="s">
        <v>241</v>
      </c>
      <c r="N970" s="148" t="s">
        <v>242</v>
      </c>
      <c r="O970" s="148" t="s">
        <v>243</v>
      </c>
      <c r="P970" s="148" t="s">
        <v>244</v>
      </c>
      <c r="Q970" s="148" t="s">
        <v>246</v>
      </c>
      <c r="R970" s="148" t="s">
        <v>247</v>
      </c>
      <c r="S970" s="148" t="s">
        <v>249</v>
      </c>
      <c r="T970" s="148" t="s">
        <v>250</v>
      </c>
      <c r="U970" s="148" t="s">
        <v>306</v>
      </c>
      <c r="V970" s="148" t="s">
        <v>252</v>
      </c>
      <c r="W970" s="148" t="s">
        <v>253</v>
      </c>
      <c r="X970" s="148" t="s">
        <v>259</v>
      </c>
      <c r="Y970" s="148" t="s">
        <v>307</v>
      </c>
      <c r="Z970" s="148" t="s">
        <v>261</v>
      </c>
      <c r="AA970" s="148" t="s">
        <v>262</v>
      </c>
      <c r="AB970" s="148" t="s">
        <v>267</v>
      </c>
      <c r="AC970" s="148" t="s">
        <v>268</v>
      </c>
      <c r="AD970" s="148" t="s">
        <v>269</v>
      </c>
      <c r="AE970" s="149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308</v>
      </c>
      <c r="E971" s="11" t="s">
        <v>309</v>
      </c>
      <c r="F971" s="11" t="s">
        <v>309</v>
      </c>
      <c r="G971" s="11" t="s">
        <v>308</v>
      </c>
      <c r="H971" s="11" t="s">
        <v>115</v>
      </c>
      <c r="I971" s="11" t="s">
        <v>309</v>
      </c>
      <c r="J971" s="11" t="s">
        <v>308</v>
      </c>
      <c r="K971" s="11" t="s">
        <v>308</v>
      </c>
      <c r="L971" s="11" t="s">
        <v>309</v>
      </c>
      <c r="M971" s="11" t="s">
        <v>309</v>
      </c>
      <c r="N971" s="11" t="s">
        <v>309</v>
      </c>
      <c r="O971" s="11" t="s">
        <v>309</v>
      </c>
      <c r="P971" s="11" t="s">
        <v>309</v>
      </c>
      <c r="Q971" s="11" t="s">
        <v>309</v>
      </c>
      <c r="R971" s="11" t="s">
        <v>308</v>
      </c>
      <c r="S971" s="11" t="s">
        <v>308</v>
      </c>
      <c r="T971" s="11" t="s">
        <v>309</v>
      </c>
      <c r="U971" s="11" t="s">
        <v>309</v>
      </c>
      <c r="V971" s="11" t="s">
        <v>115</v>
      </c>
      <c r="W971" s="11" t="s">
        <v>308</v>
      </c>
      <c r="X971" s="11" t="s">
        <v>115</v>
      </c>
      <c r="Y971" s="11" t="s">
        <v>308</v>
      </c>
      <c r="Z971" s="11" t="s">
        <v>308</v>
      </c>
      <c r="AA971" s="11" t="s">
        <v>308</v>
      </c>
      <c r="AB971" s="11" t="s">
        <v>308</v>
      </c>
      <c r="AC971" s="11" t="s">
        <v>308</v>
      </c>
      <c r="AD971" s="11" t="s">
        <v>308</v>
      </c>
      <c r="AE971" s="149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/>
      <c r="C972" s="9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149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</v>
      </c>
    </row>
    <row r="973" spans="1:65">
      <c r="A973" s="30"/>
      <c r="B973" s="18">
        <v>1</v>
      </c>
      <c r="C973" s="14">
        <v>1</v>
      </c>
      <c r="D973" s="223">
        <v>17.43</v>
      </c>
      <c r="E973" s="223">
        <v>18.350000000000001</v>
      </c>
      <c r="F973" s="224">
        <v>15.03</v>
      </c>
      <c r="G973" s="232">
        <v>13.8</v>
      </c>
      <c r="H973" s="223">
        <v>18.167378178592703</v>
      </c>
      <c r="I973" s="223">
        <v>18.3</v>
      </c>
      <c r="J973" s="223">
        <v>15.400000000000002</v>
      </c>
      <c r="K973" s="223">
        <v>18.940000000000001</v>
      </c>
      <c r="L973" s="232">
        <v>15.65</v>
      </c>
      <c r="M973" s="223">
        <v>16.45</v>
      </c>
      <c r="N973" s="223">
        <v>19.3</v>
      </c>
      <c r="O973" s="223">
        <v>19.25</v>
      </c>
      <c r="P973" s="223">
        <v>16.95</v>
      </c>
      <c r="Q973" s="223">
        <v>17.93</v>
      </c>
      <c r="R973" s="223">
        <v>17.5</v>
      </c>
      <c r="S973" s="223">
        <v>17</v>
      </c>
      <c r="T973" s="223">
        <v>18.37</v>
      </c>
      <c r="U973" s="223">
        <v>18.399999999999999</v>
      </c>
      <c r="V973" s="223">
        <v>18.95</v>
      </c>
      <c r="W973" s="223">
        <v>17.5306</v>
      </c>
      <c r="X973" s="232" t="s">
        <v>335</v>
      </c>
      <c r="Y973" s="232">
        <v>15.254344963988208</v>
      </c>
      <c r="Z973" s="223">
        <v>17.3</v>
      </c>
      <c r="AA973" s="223">
        <v>18.170000000000002</v>
      </c>
      <c r="AB973" s="223">
        <v>17.5</v>
      </c>
      <c r="AC973" s="223">
        <v>18.489999999999998</v>
      </c>
      <c r="AD973" s="223">
        <v>18.29</v>
      </c>
      <c r="AE973" s="225"/>
      <c r="AF973" s="226"/>
      <c r="AG973" s="226"/>
      <c r="AH973" s="226"/>
      <c r="AI973" s="226"/>
      <c r="AJ973" s="226"/>
      <c r="AK973" s="226"/>
      <c r="AL973" s="226"/>
      <c r="AM973" s="226"/>
      <c r="AN973" s="226"/>
      <c r="AO973" s="226"/>
      <c r="AP973" s="226"/>
      <c r="AQ973" s="226"/>
      <c r="AR973" s="226"/>
      <c r="AS973" s="226"/>
      <c r="AT973" s="226"/>
      <c r="AU973" s="226"/>
      <c r="AV973" s="226"/>
      <c r="AW973" s="226"/>
      <c r="AX973" s="226"/>
      <c r="AY973" s="226"/>
      <c r="AZ973" s="226"/>
      <c r="BA973" s="226"/>
      <c r="BB973" s="226"/>
      <c r="BC973" s="226"/>
      <c r="BD973" s="226"/>
      <c r="BE973" s="226"/>
      <c r="BF973" s="226"/>
      <c r="BG973" s="226"/>
      <c r="BH973" s="226"/>
      <c r="BI973" s="226"/>
      <c r="BJ973" s="226"/>
      <c r="BK973" s="226"/>
      <c r="BL973" s="226"/>
      <c r="BM973" s="227">
        <v>1</v>
      </c>
    </row>
    <row r="974" spans="1:65">
      <c r="A974" s="30"/>
      <c r="B974" s="19">
        <v>1</v>
      </c>
      <c r="C974" s="9">
        <v>2</v>
      </c>
      <c r="D974" s="228">
        <v>17.23</v>
      </c>
      <c r="E974" s="228">
        <v>18.22</v>
      </c>
      <c r="F974" s="228">
        <v>18.420000000000002</v>
      </c>
      <c r="G974" s="233">
        <v>13.04</v>
      </c>
      <c r="H974" s="228">
        <v>18.088377528515394</v>
      </c>
      <c r="I974" s="228">
        <v>18.8</v>
      </c>
      <c r="J974" s="228">
        <v>15.7</v>
      </c>
      <c r="K974" s="228">
        <v>18.38</v>
      </c>
      <c r="L974" s="233">
        <v>15.5</v>
      </c>
      <c r="M974" s="228">
        <v>16.7</v>
      </c>
      <c r="N974" s="228">
        <v>18.850000000000001</v>
      </c>
      <c r="O974" s="228">
        <v>18.7</v>
      </c>
      <c r="P974" s="228">
        <v>15.949999999999998</v>
      </c>
      <c r="Q974" s="228">
        <v>19.32</v>
      </c>
      <c r="R974" s="228">
        <v>18.100000000000001</v>
      </c>
      <c r="S974" s="228">
        <v>17</v>
      </c>
      <c r="T974" s="228">
        <v>19.010000000000002</v>
      </c>
      <c r="U974" s="228">
        <v>18.100000000000001</v>
      </c>
      <c r="V974" s="228">
        <v>19.55</v>
      </c>
      <c r="W974" s="228">
        <v>18.886500000000002</v>
      </c>
      <c r="X974" s="233" t="s">
        <v>335</v>
      </c>
      <c r="Y974" s="233">
        <v>15.610234111765914</v>
      </c>
      <c r="Z974" s="228">
        <v>16.950000000000003</v>
      </c>
      <c r="AA974" s="228">
        <v>17.187999999999999</v>
      </c>
      <c r="AB974" s="228">
        <v>17.399999999999999</v>
      </c>
      <c r="AC974" s="228">
        <v>18.43</v>
      </c>
      <c r="AD974" s="228">
        <v>17.95</v>
      </c>
      <c r="AE974" s="225"/>
      <c r="AF974" s="226"/>
      <c r="AG974" s="226"/>
      <c r="AH974" s="226"/>
      <c r="AI974" s="226"/>
      <c r="AJ974" s="226"/>
      <c r="AK974" s="226"/>
      <c r="AL974" s="226"/>
      <c r="AM974" s="226"/>
      <c r="AN974" s="226"/>
      <c r="AO974" s="226"/>
      <c r="AP974" s="226"/>
      <c r="AQ974" s="226"/>
      <c r="AR974" s="226"/>
      <c r="AS974" s="226"/>
      <c r="AT974" s="226"/>
      <c r="AU974" s="226"/>
      <c r="AV974" s="226"/>
      <c r="AW974" s="226"/>
      <c r="AX974" s="226"/>
      <c r="AY974" s="226"/>
      <c r="AZ974" s="226"/>
      <c r="BA974" s="226"/>
      <c r="BB974" s="226"/>
      <c r="BC974" s="226"/>
      <c r="BD974" s="226"/>
      <c r="BE974" s="226"/>
      <c r="BF974" s="226"/>
      <c r="BG974" s="226"/>
      <c r="BH974" s="226"/>
      <c r="BI974" s="226"/>
      <c r="BJ974" s="226"/>
      <c r="BK974" s="226"/>
      <c r="BL974" s="226"/>
      <c r="BM974" s="227">
        <v>23</v>
      </c>
    </row>
    <row r="975" spans="1:65">
      <c r="A975" s="30"/>
      <c r="B975" s="19">
        <v>1</v>
      </c>
      <c r="C975" s="9">
        <v>3</v>
      </c>
      <c r="D975" s="228">
        <v>17.54</v>
      </c>
      <c r="E975" s="228">
        <v>18.23</v>
      </c>
      <c r="F975" s="228">
        <v>18.309999999999999</v>
      </c>
      <c r="G975" s="233">
        <v>13.38</v>
      </c>
      <c r="H975" s="228">
        <v>18.107024841844314</v>
      </c>
      <c r="I975" s="228">
        <v>17.399999999999999</v>
      </c>
      <c r="J975" s="228">
        <v>20</v>
      </c>
      <c r="K975" s="228">
        <v>18.71</v>
      </c>
      <c r="L975" s="233">
        <v>15.75</v>
      </c>
      <c r="M975" s="228">
        <v>15.949999999999998</v>
      </c>
      <c r="N975" s="228">
        <v>18.649999999999999</v>
      </c>
      <c r="O975" s="228">
        <v>19.5</v>
      </c>
      <c r="P975" s="228">
        <v>17.75</v>
      </c>
      <c r="Q975" s="228">
        <v>19.43</v>
      </c>
      <c r="R975" s="228">
        <v>17.899999999999999</v>
      </c>
      <c r="S975" s="228">
        <v>17.2</v>
      </c>
      <c r="T975" s="228">
        <v>18.23</v>
      </c>
      <c r="U975" s="228">
        <v>18.2</v>
      </c>
      <c r="V975" s="228">
        <v>19.3</v>
      </c>
      <c r="W975" s="228">
        <v>17.480699999999999</v>
      </c>
      <c r="X975" s="233" t="s">
        <v>335</v>
      </c>
      <c r="Y975" s="233">
        <v>16.307672386170069</v>
      </c>
      <c r="Z975" s="228">
        <v>17.100000000000001</v>
      </c>
      <c r="AA975" s="228">
        <v>19.542000000000002</v>
      </c>
      <c r="AB975" s="228">
        <v>18</v>
      </c>
      <c r="AC975" s="228">
        <v>18.64</v>
      </c>
      <c r="AD975" s="228">
        <v>17.32</v>
      </c>
      <c r="AE975" s="225"/>
      <c r="AF975" s="226"/>
      <c r="AG975" s="226"/>
      <c r="AH975" s="226"/>
      <c r="AI975" s="226"/>
      <c r="AJ975" s="226"/>
      <c r="AK975" s="226"/>
      <c r="AL975" s="226"/>
      <c r="AM975" s="226"/>
      <c r="AN975" s="226"/>
      <c r="AO975" s="226"/>
      <c r="AP975" s="226"/>
      <c r="AQ975" s="226"/>
      <c r="AR975" s="226"/>
      <c r="AS975" s="226"/>
      <c r="AT975" s="226"/>
      <c r="AU975" s="226"/>
      <c r="AV975" s="226"/>
      <c r="AW975" s="226"/>
      <c r="AX975" s="226"/>
      <c r="AY975" s="226"/>
      <c r="AZ975" s="226"/>
      <c r="BA975" s="226"/>
      <c r="BB975" s="226"/>
      <c r="BC975" s="226"/>
      <c r="BD975" s="226"/>
      <c r="BE975" s="226"/>
      <c r="BF975" s="226"/>
      <c r="BG975" s="226"/>
      <c r="BH975" s="226"/>
      <c r="BI975" s="226"/>
      <c r="BJ975" s="226"/>
      <c r="BK975" s="226"/>
      <c r="BL975" s="226"/>
      <c r="BM975" s="227">
        <v>16</v>
      </c>
    </row>
    <row r="976" spans="1:65">
      <c r="A976" s="30"/>
      <c r="B976" s="19">
        <v>1</v>
      </c>
      <c r="C976" s="9">
        <v>4</v>
      </c>
      <c r="D976" s="228">
        <v>17.64</v>
      </c>
      <c r="E976" s="228">
        <v>18.95</v>
      </c>
      <c r="F976" s="228">
        <v>18.559999999999999</v>
      </c>
      <c r="G976" s="233">
        <v>14.03</v>
      </c>
      <c r="H976" s="228">
        <v>18.173631723038412</v>
      </c>
      <c r="I976" s="228">
        <v>17.7</v>
      </c>
      <c r="J976" s="228">
        <v>21.2</v>
      </c>
      <c r="K976" s="228">
        <v>18.84</v>
      </c>
      <c r="L976" s="233">
        <v>15.949999999999998</v>
      </c>
      <c r="M976" s="228">
        <v>15.75</v>
      </c>
      <c r="N976" s="228">
        <v>18.649999999999999</v>
      </c>
      <c r="O976" s="228">
        <v>19.100000000000001</v>
      </c>
      <c r="P976" s="228">
        <v>15.9</v>
      </c>
      <c r="Q976" s="228">
        <v>18.98</v>
      </c>
      <c r="R976" s="228">
        <v>17.899999999999999</v>
      </c>
      <c r="S976" s="228">
        <v>16.399999999999999</v>
      </c>
      <c r="T976" s="228">
        <v>18.100000000000001</v>
      </c>
      <c r="U976" s="228">
        <v>18.3</v>
      </c>
      <c r="V976" s="228">
        <v>19.5</v>
      </c>
      <c r="W976" s="228">
        <v>19.701599999999999</v>
      </c>
      <c r="X976" s="233" t="s">
        <v>335</v>
      </c>
      <c r="Y976" s="233">
        <v>13.400308283042401</v>
      </c>
      <c r="Z976" s="228">
        <v>17.5</v>
      </c>
      <c r="AA976" s="228">
        <v>18.378</v>
      </c>
      <c r="AB976" s="228">
        <v>17.5</v>
      </c>
      <c r="AC976" s="228">
        <v>18.190000000000001</v>
      </c>
      <c r="AD976" s="228">
        <v>17.829999999999998</v>
      </c>
      <c r="AE976" s="225"/>
      <c r="AF976" s="226"/>
      <c r="AG976" s="226"/>
      <c r="AH976" s="226"/>
      <c r="AI976" s="226"/>
      <c r="AJ976" s="226"/>
      <c r="AK976" s="226"/>
      <c r="AL976" s="226"/>
      <c r="AM976" s="226"/>
      <c r="AN976" s="226"/>
      <c r="AO976" s="226"/>
      <c r="AP976" s="226"/>
      <c r="AQ976" s="226"/>
      <c r="AR976" s="226"/>
      <c r="AS976" s="226"/>
      <c r="AT976" s="226"/>
      <c r="AU976" s="226"/>
      <c r="AV976" s="226"/>
      <c r="AW976" s="226"/>
      <c r="AX976" s="226"/>
      <c r="AY976" s="226"/>
      <c r="AZ976" s="226"/>
      <c r="BA976" s="226"/>
      <c r="BB976" s="226"/>
      <c r="BC976" s="226"/>
      <c r="BD976" s="226"/>
      <c r="BE976" s="226"/>
      <c r="BF976" s="226"/>
      <c r="BG976" s="226"/>
      <c r="BH976" s="226"/>
      <c r="BI976" s="226"/>
      <c r="BJ976" s="226"/>
      <c r="BK976" s="226"/>
      <c r="BL976" s="226"/>
      <c r="BM976" s="227">
        <v>18.142860737722152</v>
      </c>
    </row>
    <row r="977" spans="1:65">
      <c r="A977" s="30"/>
      <c r="B977" s="19">
        <v>1</v>
      </c>
      <c r="C977" s="9">
        <v>5</v>
      </c>
      <c r="D977" s="228">
        <v>17.78</v>
      </c>
      <c r="E977" s="228">
        <v>17.79</v>
      </c>
      <c r="F977" s="228">
        <v>18.079999999999998</v>
      </c>
      <c r="G977" s="233">
        <v>13.52</v>
      </c>
      <c r="H977" s="228">
        <v>18.093070486383493</v>
      </c>
      <c r="I977" s="228">
        <v>19</v>
      </c>
      <c r="J977" s="228">
        <v>16.899999999999999</v>
      </c>
      <c r="K977" s="228">
        <v>18.3</v>
      </c>
      <c r="L977" s="233">
        <v>16.2</v>
      </c>
      <c r="M977" s="228">
        <v>16</v>
      </c>
      <c r="N977" s="228">
        <v>18.45</v>
      </c>
      <c r="O977" s="228">
        <v>18.600000000000001</v>
      </c>
      <c r="P977" s="228">
        <v>17.600000000000001</v>
      </c>
      <c r="Q977" s="228">
        <v>19.8</v>
      </c>
      <c r="R977" s="228">
        <v>18.100000000000001</v>
      </c>
      <c r="S977" s="228">
        <v>17.7</v>
      </c>
      <c r="T977" s="228">
        <v>18.940000000000001</v>
      </c>
      <c r="U977" s="228">
        <v>18.2</v>
      </c>
      <c r="V977" s="228">
        <v>19.23</v>
      </c>
      <c r="W977" s="228">
        <v>20.7911</v>
      </c>
      <c r="X977" s="233" t="s">
        <v>335</v>
      </c>
      <c r="Y977" s="233">
        <v>14.055072680315686</v>
      </c>
      <c r="Z977" s="228">
        <v>16.7</v>
      </c>
      <c r="AA977" s="228">
        <v>18.047999999999998</v>
      </c>
      <c r="AB977" s="228">
        <v>17.7</v>
      </c>
      <c r="AC977" s="228">
        <v>18.55</v>
      </c>
      <c r="AD977" s="228">
        <v>18.059999999999999</v>
      </c>
      <c r="AE977" s="225"/>
      <c r="AF977" s="226"/>
      <c r="AG977" s="226"/>
      <c r="AH977" s="226"/>
      <c r="AI977" s="226"/>
      <c r="AJ977" s="226"/>
      <c r="AK977" s="226"/>
      <c r="AL977" s="226"/>
      <c r="AM977" s="226"/>
      <c r="AN977" s="226"/>
      <c r="AO977" s="226"/>
      <c r="AP977" s="226"/>
      <c r="AQ977" s="226"/>
      <c r="AR977" s="226"/>
      <c r="AS977" s="226"/>
      <c r="AT977" s="226"/>
      <c r="AU977" s="226"/>
      <c r="AV977" s="226"/>
      <c r="AW977" s="226"/>
      <c r="AX977" s="226"/>
      <c r="AY977" s="226"/>
      <c r="AZ977" s="226"/>
      <c r="BA977" s="226"/>
      <c r="BB977" s="226"/>
      <c r="BC977" s="226"/>
      <c r="BD977" s="226"/>
      <c r="BE977" s="226"/>
      <c r="BF977" s="226"/>
      <c r="BG977" s="226"/>
      <c r="BH977" s="226"/>
      <c r="BI977" s="226"/>
      <c r="BJ977" s="226"/>
      <c r="BK977" s="226"/>
      <c r="BL977" s="226"/>
      <c r="BM977" s="227">
        <v>66</v>
      </c>
    </row>
    <row r="978" spans="1:65">
      <c r="A978" s="30"/>
      <c r="B978" s="19">
        <v>1</v>
      </c>
      <c r="C978" s="9">
        <v>6</v>
      </c>
      <c r="D978" s="228">
        <v>18.16</v>
      </c>
      <c r="E978" s="228">
        <v>18.62</v>
      </c>
      <c r="F978" s="228">
        <v>17.78</v>
      </c>
      <c r="G978" s="233">
        <v>14.08</v>
      </c>
      <c r="H978" s="228">
        <v>18.189899047282889</v>
      </c>
      <c r="I978" s="228">
        <v>19.2</v>
      </c>
      <c r="J978" s="228">
        <v>20.399999999999999</v>
      </c>
      <c r="K978" s="228">
        <v>19.03</v>
      </c>
      <c r="L978" s="233">
        <v>15.9</v>
      </c>
      <c r="M978" s="228">
        <v>16.350000000000001</v>
      </c>
      <c r="N978" s="228">
        <v>18.850000000000001</v>
      </c>
      <c r="O978" s="228">
        <v>18.100000000000001</v>
      </c>
      <c r="P978" s="228">
        <v>16.399999999999999</v>
      </c>
      <c r="Q978" s="228">
        <v>19.920000000000002</v>
      </c>
      <c r="R978" s="228">
        <v>17.899999999999999</v>
      </c>
      <c r="S978" s="228">
        <v>17.2</v>
      </c>
      <c r="T978" s="228">
        <v>18.079999999999998</v>
      </c>
      <c r="U978" s="228">
        <v>18.600000000000001</v>
      </c>
      <c r="V978" s="228">
        <v>19.48</v>
      </c>
      <c r="W978" s="228">
        <v>19.729900000000001</v>
      </c>
      <c r="X978" s="233" t="s">
        <v>335</v>
      </c>
      <c r="Y978" s="233">
        <v>15.285146259721104</v>
      </c>
      <c r="Z978" s="228">
        <v>17.600000000000001</v>
      </c>
      <c r="AA978" s="228">
        <v>18.678999999999998</v>
      </c>
      <c r="AB978" s="228">
        <v>17.7</v>
      </c>
      <c r="AC978" s="228">
        <v>18.7</v>
      </c>
      <c r="AD978" s="228">
        <v>18.28</v>
      </c>
      <c r="AE978" s="225"/>
      <c r="AF978" s="226"/>
      <c r="AG978" s="226"/>
      <c r="AH978" s="226"/>
      <c r="AI978" s="226"/>
      <c r="AJ978" s="226"/>
      <c r="AK978" s="226"/>
      <c r="AL978" s="226"/>
      <c r="AM978" s="226"/>
      <c r="AN978" s="226"/>
      <c r="AO978" s="226"/>
      <c r="AP978" s="226"/>
      <c r="AQ978" s="226"/>
      <c r="AR978" s="226"/>
      <c r="AS978" s="226"/>
      <c r="AT978" s="226"/>
      <c r="AU978" s="226"/>
      <c r="AV978" s="226"/>
      <c r="AW978" s="226"/>
      <c r="AX978" s="226"/>
      <c r="AY978" s="226"/>
      <c r="AZ978" s="226"/>
      <c r="BA978" s="226"/>
      <c r="BB978" s="226"/>
      <c r="BC978" s="226"/>
      <c r="BD978" s="226"/>
      <c r="BE978" s="226"/>
      <c r="BF978" s="226"/>
      <c r="BG978" s="226"/>
      <c r="BH978" s="226"/>
      <c r="BI978" s="226"/>
      <c r="BJ978" s="226"/>
      <c r="BK978" s="226"/>
      <c r="BL978" s="226"/>
      <c r="BM978" s="230"/>
    </row>
    <row r="979" spans="1:65">
      <c r="A979" s="30"/>
      <c r="B979" s="20" t="s">
        <v>277</v>
      </c>
      <c r="C979" s="12"/>
      <c r="D979" s="231">
        <v>17.63</v>
      </c>
      <c r="E979" s="231">
        <v>18.36</v>
      </c>
      <c r="F979" s="231">
        <v>17.696666666666669</v>
      </c>
      <c r="G979" s="231">
        <v>13.641666666666666</v>
      </c>
      <c r="H979" s="231">
        <v>18.136563634276204</v>
      </c>
      <c r="I979" s="231">
        <v>18.400000000000002</v>
      </c>
      <c r="J979" s="231">
        <v>18.266666666666666</v>
      </c>
      <c r="K979" s="231">
        <v>18.7</v>
      </c>
      <c r="L979" s="231">
        <v>15.825000000000001</v>
      </c>
      <c r="M979" s="231">
        <v>16.2</v>
      </c>
      <c r="N979" s="231">
        <v>18.791666666666668</v>
      </c>
      <c r="O979" s="231">
        <v>18.875</v>
      </c>
      <c r="P979" s="231">
        <v>16.758333333333336</v>
      </c>
      <c r="Q979" s="231">
        <v>19.23</v>
      </c>
      <c r="R979" s="231">
        <v>17.900000000000002</v>
      </c>
      <c r="S979" s="231">
        <v>17.083333333333332</v>
      </c>
      <c r="T979" s="231">
        <v>18.455000000000002</v>
      </c>
      <c r="U979" s="231">
        <v>18.3</v>
      </c>
      <c r="V979" s="231">
        <v>19.335000000000001</v>
      </c>
      <c r="W979" s="231">
        <v>19.020066666666668</v>
      </c>
      <c r="X979" s="231" t="s">
        <v>709</v>
      </c>
      <c r="Y979" s="231">
        <v>14.98546311416723</v>
      </c>
      <c r="Z979" s="231">
        <v>17.191666666666666</v>
      </c>
      <c r="AA979" s="231">
        <v>18.334166666666668</v>
      </c>
      <c r="AB979" s="231">
        <v>17.633333333333336</v>
      </c>
      <c r="AC979" s="231">
        <v>18.5</v>
      </c>
      <c r="AD979" s="231">
        <v>17.954999999999998</v>
      </c>
      <c r="AE979" s="225"/>
      <c r="AF979" s="226"/>
      <c r="AG979" s="226"/>
      <c r="AH979" s="226"/>
      <c r="AI979" s="226"/>
      <c r="AJ979" s="226"/>
      <c r="AK979" s="226"/>
      <c r="AL979" s="226"/>
      <c r="AM979" s="226"/>
      <c r="AN979" s="226"/>
      <c r="AO979" s="226"/>
      <c r="AP979" s="226"/>
      <c r="AQ979" s="226"/>
      <c r="AR979" s="226"/>
      <c r="AS979" s="226"/>
      <c r="AT979" s="226"/>
      <c r="AU979" s="226"/>
      <c r="AV979" s="226"/>
      <c r="AW979" s="226"/>
      <c r="AX979" s="226"/>
      <c r="AY979" s="226"/>
      <c r="AZ979" s="226"/>
      <c r="BA979" s="226"/>
      <c r="BB979" s="226"/>
      <c r="BC979" s="226"/>
      <c r="BD979" s="226"/>
      <c r="BE979" s="226"/>
      <c r="BF979" s="226"/>
      <c r="BG979" s="226"/>
      <c r="BH979" s="226"/>
      <c r="BI979" s="226"/>
      <c r="BJ979" s="226"/>
      <c r="BK979" s="226"/>
      <c r="BL979" s="226"/>
      <c r="BM979" s="230"/>
    </row>
    <row r="980" spans="1:65">
      <c r="A980" s="30"/>
      <c r="B980" s="3" t="s">
        <v>278</v>
      </c>
      <c r="C980" s="29"/>
      <c r="D980" s="228">
        <v>17.59</v>
      </c>
      <c r="E980" s="228">
        <v>18.29</v>
      </c>
      <c r="F980" s="228">
        <v>18.195</v>
      </c>
      <c r="G980" s="228">
        <v>13.66</v>
      </c>
      <c r="H980" s="228">
        <v>18.13720151021851</v>
      </c>
      <c r="I980" s="228">
        <v>18.55</v>
      </c>
      <c r="J980" s="228">
        <v>18.45</v>
      </c>
      <c r="K980" s="228">
        <v>18.774999999999999</v>
      </c>
      <c r="L980" s="228">
        <v>15.824999999999999</v>
      </c>
      <c r="M980" s="228">
        <v>16.175000000000001</v>
      </c>
      <c r="N980" s="228">
        <v>18.75</v>
      </c>
      <c r="O980" s="228">
        <v>18.899999999999999</v>
      </c>
      <c r="P980" s="228">
        <v>16.674999999999997</v>
      </c>
      <c r="Q980" s="228">
        <v>19.375</v>
      </c>
      <c r="R980" s="228">
        <v>17.899999999999999</v>
      </c>
      <c r="S980" s="228">
        <v>17.100000000000001</v>
      </c>
      <c r="T980" s="228">
        <v>18.3</v>
      </c>
      <c r="U980" s="228">
        <v>18.25</v>
      </c>
      <c r="V980" s="228">
        <v>19.39</v>
      </c>
      <c r="W980" s="228">
        <v>19.294049999999999</v>
      </c>
      <c r="X980" s="228" t="s">
        <v>709</v>
      </c>
      <c r="Y980" s="228">
        <v>15.269745611854656</v>
      </c>
      <c r="Z980" s="228">
        <v>17.200000000000003</v>
      </c>
      <c r="AA980" s="228">
        <v>18.274000000000001</v>
      </c>
      <c r="AB980" s="228">
        <v>17.600000000000001</v>
      </c>
      <c r="AC980" s="228">
        <v>18.52</v>
      </c>
      <c r="AD980" s="228">
        <v>18.004999999999999</v>
      </c>
      <c r="AE980" s="225"/>
      <c r="AF980" s="226"/>
      <c r="AG980" s="226"/>
      <c r="AH980" s="226"/>
      <c r="AI980" s="226"/>
      <c r="AJ980" s="226"/>
      <c r="AK980" s="226"/>
      <c r="AL980" s="226"/>
      <c r="AM980" s="226"/>
      <c r="AN980" s="226"/>
      <c r="AO980" s="226"/>
      <c r="AP980" s="226"/>
      <c r="AQ980" s="226"/>
      <c r="AR980" s="226"/>
      <c r="AS980" s="226"/>
      <c r="AT980" s="226"/>
      <c r="AU980" s="226"/>
      <c r="AV980" s="226"/>
      <c r="AW980" s="226"/>
      <c r="AX980" s="226"/>
      <c r="AY980" s="226"/>
      <c r="AZ980" s="226"/>
      <c r="BA980" s="226"/>
      <c r="BB980" s="226"/>
      <c r="BC980" s="226"/>
      <c r="BD980" s="226"/>
      <c r="BE980" s="226"/>
      <c r="BF980" s="226"/>
      <c r="BG980" s="226"/>
      <c r="BH980" s="226"/>
      <c r="BI980" s="226"/>
      <c r="BJ980" s="226"/>
      <c r="BK980" s="226"/>
      <c r="BL980" s="226"/>
      <c r="BM980" s="230"/>
    </row>
    <row r="981" spans="1:65">
      <c r="A981" s="30"/>
      <c r="B981" s="3" t="s">
        <v>279</v>
      </c>
      <c r="C981" s="29"/>
      <c r="D981" s="24">
        <v>0.31987497557639621</v>
      </c>
      <c r="E981" s="24">
        <v>0.39425879825312732</v>
      </c>
      <c r="F981" s="24">
        <v>1.3348957512355288</v>
      </c>
      <c r="G981" s="24">
        <v>0.40330716168531738</v>
      </c>
      <c r="H981" s="24">
        <v>4.5286511428577723E-2</v>
      </c>
      <c r="I981" s="24">
        <v>0.72938330115241912</v>
      </c>
      <c r="J981" s="24">
        <v>2.5625508125043575</v>
      </c>
      <c r="K981" s="24">
        <v>0.29953296980466154</v>
      </c>
      <c r="L981" s="24">
        <v>0.24647515087732424</v>
      </c>
      <c r="M981" s="24">
        <v>0.35777087639996652</v>
      </c>
      <c r="N981" s="24">
        <v>0.29054546402700415</v>
      </c>
      <c r="O981" s="24">
        <v>0.50769085081376009</v>
      </c>
      <c r="P981" s="24">
        <v>0.80586392565163756</v>
      </c>
      <c r="Q981" s="24">
        <v>0.72133210104639101</v>
      </c>
      <c r="R981" s="24">
        <v>0.21908902300206695</v>
      </c>
      <c r="S981" s="24">
        <v>0.42150523919242905</v>
      </c>
      <c r="T981" s="24">
        <v>0.41659332687886469</v>
      </c>
      <c r="U981" s="24">
        <v>0.17888543819998334</v>
      </c>
      <c r="V981" s="24">
        <v>0.22580965435516739</v>
      </c>
      <c r="W981" s="24">
        <v>1.3199174863099083</v>
      </c>
      <c r="X981" s="24" t="s">
        <v>709</v>
      </c>
      <c r="Y981" s="24">
        <v>1.065741600327565</v>
      </c>
      <c r="Z981" s="24">
        <v>0.34119886674294031</v>
      </c>
      <c r="AA981" s="24">
        <v>0.7748848731693424</v>
      </c>
      <c r="AB981" s="24">
        <v>0.21602468994692892</v>
      </c>
      <c r="AC981" s="24">
        <v>0.18066543665017903</v>
      </c>
      <c r="AD981" s="24">
        <v>0.35993054885630366</v>
      </c>
      <c r="AE981" s="149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86</v>
      </c>
      <c r="C982" s="29"/>
      <c r="D982" s="13">
        <v>1.8143787610686118E-2</v>
      </c>
      <c r="E982" s="13">
        <v>2.1473790754527631E-2</v>
      </c>
      <c r="F982" s="13">
        <v>7.5432044710992394E-2</v>
      </c>
      <c r="G982" s="13">
        <v>2.9564361271984172E-2</v>
      </c>
      <c r="H982" s="13">
        <v>2.4969730948916345E-3</v>
      </c>
      <c r="I982" s="13">
        <v>3.9640396801761901E-2</v>
      </c>
      <c r="J982" s="13">
        <v>0.14028562842177139</v>
      </c>
      <c r="K982" s="13">
        <v>1.6017805871907036E-2</v>
      </c>
      <c r="L982" s="13">
        <v>1.557504902858289E-2</v>
      </c>
      <c r="M982" s="13">
        <v>2.2084621999997934E-2</v>
      </c>
      <c r="N982" s="13">
        <v>1.5461399416071173E-2</v>
      </c>
      <c r="O982" s="13">
        <v>2.6897528519934308E-2</v>
      </c>
      <c r="P982" s="13">
        <v>4.8087355086124557E-2</v>
      </c>
      <c r="Q982" s="13">
        <v>3.7510769685199737E-2</v>
      </c>
      <c r="R982" s="13">
        <v>1.2239610223579158E-2</v>
      </c>
      <c r="S982" s="13">
        <v>2.4673477416142189E-2</v>
      </c>
      <c r="T982" s="13">
        <v>2.257346664204089E-2</v>
      </c>
      <c r="U982" s="13">
        <v>9.7751605573761381E-3</v>
      </c>
      <c r="V982" s="13">
        <v>1.1678802914671186E-2</v>
      </c>
      <c r="W982" s="13">
        <v>6.939604941675151E-2</v>
      </c>
      <c r="X982" s="13" t="s">
        <v>709</v>
      </c>
      <c r="Y982" s="13">
        <v>7.1118362656407655E-2</v>
      </c>
      <c r="Z982" s="13">
        <v>1.9846759093142433E-2</v>
      </c>
      <c r="AA982" s="13">
        <v>4.2264526512577193E-2</v>
      </c>
      <c r="AB982" s="13">
        <v>1.2250927596234152E-2</v>
      </c>
      <c r="AC982" s="13">
        <v>9.7656992783880566E-3</v>
      </c>
      <c r="AD982" s="13">
        <v>2.0046257246243593E-2</v>
      </c>
      <c r="AE982" s="149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280</v>
      </c>
      <c r="C983" s="29"/>
      <c r="D983" s="13">
        <v>-2.8267909076534314E-2</v>
      </c>
      <c r="E983" s="13">
        <v>1.1968303423416371E-2</v>
      </c>
      <c r="F983" s="13">
        <v>-2.459336912220067E-2</v>
      </c>
      <c r="G983" s="13">
        <v>-0.24809726184452952</v>
      </c>
      <c r="H983" s="13">
        <v>-3.4708437313057949E-4</v>
      </c>
      <c r="I983" s="13">
        <v>1.4173027396016558E-2</v>
      </c>
      <c r="J983" s="13">
        <v>6.823947487349713E-3</v>
      </c>
      <c r="K983" s="13">
        <v>3.0708457190516736E-2</v>
      </c>
      <c r="L983" s="13">
        <v>-0.12775607834011082</v>
      </c>
      <c r="M983" s="13">
        <v>-0.10708679109698549</v>
      </c>
      <c r="N983" s="13">
        <v>3.5760949627725136E-2</v>
      </c>
      <c r="O983" s="13">
        <v>4.0354124570641803E-2</v>
      </c>
      <c r="P983" s="13">
        <v>-7.6312518979443134E-2</v>
      </c>
      <c r="Q983" s="13">
        <v>5.9921049827467154E-2</v>
      </c>
      <c r="R983" s="13">
        <v>-1.3386022261483888E-2</v>
      </c>
      <c r="S983" s="13">
        <v>-5.8399136702068088E-2</v>
      </c>
      <c r="T983" s="13">
        <v>1.7204522858341509E-2</v>
      </c>
      <c r="U983" s="13">
        <v>8.6612174645164242E-3</v>
      </c>
      <c r="V983" s="13">
        <v>6.5708450255542283E-2</v>
      </c>
      <c r="W983" s="13">
        <v>4.8349923511271431E-2</v>
      </c>
      <c r="X983" s="13" t="s">
        <v>709</v>
      </c>
      <c r="Y983" s="13">
        <v>-0.17402975579204805</v>
      </c>
      <c r="Z983" s="13">
        <v>-5.2428009276276333E-2</v>
      </c>
      <c r="AA983" s="13">
        <v>1.0544419191112375E-2</v>
      </c>
      <c r="AB983" s="13">
        <v>-2.8084182078817355E-2</v>
      </c>
      <c r="AC983" s="13">
        <v>1.9684837327516469E-2</v>
      </c>
      <c r="AD983" s="13">
        <v>-1.0354526799159047E-2</v>
      </c>
      <c r="AE983" s="149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281</v>
      </c>
      <c r="C984" s="47"/>
      <c r="D984" s="45">
        <v>0.61</v>
      </c>
      <c r="E984" s="45">
        <v>0.27</v>
      </c>
      <c r="F984" s="45">
        <v>0.53</v>
      </c>
      <c r="G984" s="45">
        <v>5.38</v>
      </c>
      <c r="H984" s="45">
        <v>0</v>
      </c>
      <c r="I984" s="45">
        <v>0.32</v>
      </c>
      <c r="J984" s="45">
        <v>0.16</v>
      </c>
      <c r="K984" s="45">
        <v>0.67</v>
      </c>
      <c r="L984" s="45">
        <v>2.77</v>
      </c>
      <c r="M984" s="45">
        <v>2.3199999999999998</v>
      </c>
      <c r="N984" s="45">
        <v>0.78</v>
      </c>
      <c r="O984" s="45">
        <v>0.88</v>
      </c>
      <c r="P984" s="45">
        <v>1.65</v>
      </c>
      <c r="Q984" s="45">
        <v>1.31</v>
      </c>
      <c r="R984" s="45">
        <v>0.28000000000000003</v>
      </c>
      <c r="S984" s="45">
        <v>1.26</v>
      </c>
      <c r="T984" s="45">
        <v>0.38</v>
      </c>
      <c r="U984" s="45">
        <v>0.2</v>
      </c>
      <c r="V984" s="45">
        <v>1.43</v>
      </c>
      <c r="W984" s="45">
        <v>1.06</v>
      </c>
      <c r="X984" s="45">
        <v>10.93</v>
      </c>
      <c r="Y984" s="45">
        <v>3.77</v>
      </c>
      <c r="Z984" s="45">
        <v>1.1299999999999999</v>
      </c>
      <c r="AA984" s="45">
        <v>0.24</v>
      </c>
      <c r="AB984" s="45">
        <v>0.6</v>
      </c>
      <c r="AC984" s="45">
        <v>0.43</v>
      </c>
      <c r="AD984" s="45">
        <v>0.22</v>
      </c>
      <c r="AE984" s="149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BM985" s="55"/>
    </row>
    <row r="986" spans="1:65" ht="15">
      <c r="B986" s="8" t="s">
        <v>575</v>
      </c>
      <c r="BM986" s="28" t="s">
        <v>66</v>
      </c>
    </row>
    <row r="987" spans="1:65" ht="15">
      <c r="A987" s="25" t="s">
        <v>64</v>
      </c>
      <c r="B987" s="18" t="s">
        <v>111</v>
      </c>
      <c r="C987" s="15" t="s">
        <v>112</v>
      </c>
      <c r="D987" s="16" t="s">
        <v>229</v>
      </c>
      <c r="E987" s="17" t="s">
        <v>229</v>
      </c>
      <c r="F987" s="17" t="s">
        <v>229</v>
      </c>
      <c r="G987" s="17" t="s">
        <v>229</v>
      </c>
      <c r="H987" s="17" t="s">
        <v>229</v>
      </c>
      <c r="I987" s="17" t="s">
        <v>229</v>
      </c>
      <c r="J987" s="17" t="s">
        <v>229</v>
      </c>
      <c r="K987" s="17" t="s">
        <v>229</v>
      </c>
      <c r="L987" s="149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230</v>
      </c>
      <c r="C988" s="9" t="s">
        <v>230</v>
      </c>
      <c r="D988" s="147" t="s">
        <v>235</v>
      </c>
      <c r="E988" s="148" t="s">
        <v>237</v>
      </c>
      <c r="F988" s="148" t="s">
        <v>239</v>
      </c>
      <c r="G988" s="148" t="s">
        <v>246</v>
      </c>
      <c r="H988" s="148" t="s">
        <v>247</v>
      </c>
      <c r="I988" s="148" t="s">
        <v>253</v>
      </c>
      <c r="J988" s="148" t="s">
        <v>261</v>
      </c>
      <c r="K988" s="148" t="s">
        <v>269</v>
      </c>
      <c r="L988" s="149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3</v>
      </c>
    </row>
    <row r="989" spans="1:65">
      <c r="A989" s="30"/>
      <c r="B989" s="19"/>
      <c r="C989" s="9"/>
      <c r="D989" s="10" t="s">
        <v>308</v>
      </c>
      <c r="E989" s="11" t="s">
        <v>309</v>
      </c>
      <c r="F989" s="11" t="s">
        <v>308</v>
      </c>
      <c r="G989" s="11" t="s">
        <v>309</v>
      </c>
      <c r="H989" s="11" t="s">
        <v>308</v>
      </c>
      <c r="I989" s="11" t="s">
        <v>308</v>
      </c>
      <c r="J989" s="11" t="s">
        <v>308</v>
      </c>
      <c r="K989" s="11" t="s">
        <v>308</v>
      </c>
      <c r="L989" s="149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</v>
      </c>
    </row>
    <row r="990" spans="1:65">
      <c r="A990" s="30"/>
      <c r="B990" s="19"/>
      <c r="C990" s="9"/>
      <c r="D990" s="26"/>
      <c r="E990" s="26"/>
      <c r="F990" s="26"/>
      <c r="G990" s="26"/>
      <c r="H990" s="26"/>
      <c r="I990" s="26"/>
      <c r="J990" s="26"/>
      <c r="K990" s="26"/>
      <c r="L990" s="149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8">
        <v>1</v>
      </c>
      <c r="C991" s="14">
        <v>1</v>
      </c>
      <c r="D991" s="22">
        <v>0.13</v>
      </c>
      <c r="E991" s="150">
        <v>0.2</v>
      </c>
      <c r="F991" s="22">
        <v>0.1</v>
      </c>
      <c r="G991" s="22">
        <v>0.1</v>
      </c>
      <c r="H991" s="22">
        <v>0.13</v>
      </c>
      <c r="I991" s="22">
        <v>0.11169999999999999</v>
      </c>
      <c r="J991" s="22">
        <v>0.12690000000000001</v>
      </c>
      <c r="K991" s="22">
        <v>0.15</v>
      </c>
      <c r="L991" s="149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>
        <v>1</v>
      </c>
      <c r="C992" s="9">
        <v>2</v>
      </c>
      <c r="D992" s="11">
        <v>0.12</v>
      </c>
      <c r="E992" s="151">
        <v>0.2</v>
      </c>
      <c r="F992" s="11">
        <v>0.11</v>
      </c>
      <c r="G992" s="11">
        <v>0.1</v>
      </c>
      <c r="H992" s="11">
        <v>0.13</v>
      </c>
      <c r="I992" s="11">
        <v>0.1116</v>
      </c>
      <c r="J992" s="11">
        <v>0.12785000000000002</v>
      </c>
      <c r="K992" s="11">
        <v>0.13</v>
      </c>
      <c r="L992" s="149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6</v>
      </c>
    </row>
    <row r="993" spans="1:65">
      <c r="A993" s="30"/>
      <c r="B993" s="19">
        <v>1</v>
      </c>
      <c r="C993" s="9">
        <v>3</v>
      </c>
      <c r="D993" s="11">
        <v>0.13</v>
      </c>
      <c r="E993" s="151">
        <v>0.2</v>
      </c>
      <c r="F993" s="11">
        <v>0.12</v>
      </c>
      <c r="G993" s="11">
        <v>0.1</v>
      </c>
      <c r="H993" s="11">
        <v>0.13</v>
      </c>
      <c r="I993" s="11">
        <v>0.10489999999999999</v>
      </c>
      <c r="J993" s="11">
        <v>0.13175000000000001</v>
      </c>
      <c r="K993" s="11">
        <v>0.12</v>
      </c>
      <c r="L993" s="149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16</v>
      </c>
    </row>
    <row r="994" spans="1:65">
      <c r="A994" s="30"/>
      <c r="B994" s="19">
        <v>1</v>
      </c>
      <c r="C994" s="9">
        <v>4</v>
      </c>
      <c r="D994" s="11">
        <v>0.13</v>
      </c>
      <c r="E994" s="151">
        <v>0.2</v>
      </c>
      <c r="F994" s="11">
        <v>0.11</v>
      </c>
      <c r="G994" s="11">
        <v>0.1</v>
      </c>
      <c r="H994" s="11">
        <v>0.14000000000000001</v>
      </c>
      <c r="I994" s="11">
        <v>0.11310000000000001</v>
      </c>
      <c r="J994" s="11">
        <v>0.13014999999999999</v>
      </c>
      <c r="K994" s="11">
        <v>0.13</v>
      </c>
      <c r="L994" s="149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0.12096309523809524</v>
      </c>
    </row>
    <row r="995" spans="1:65">
      <c r="A995" s="30"/>
      <c r="B995" s="19">
        <v>1</v>
      </c>
      <c r="C995" s="9">
        <v>5</v>
      </c>
      <c r="D995" s="11">
        <v>0.13</v>
      </c>
      <c r="E995" s="151">
        <v>0.2</v>
      </c>
      <c r="F995" s="11">
        <v>0.12</v>
      </c>
      <c r="G995" s="11">
        <v>0.1</v>
      </c>
      <c r="H995" s="11">
        <v>0.13</v>
      </c>
      <c r="I995" s="11">
        <v>0.11930000000000002</v>
      </c>
      <c r="J995" s="11">
        <v>0.12279999999999999</v>
      </c>
      <c r="K995" s="11">
        <v>0.12</v>
      </c>
      <c r="L995" s="149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67</v>
      </c>
    </row>
    <row r="996" spans="1:65">
      <c r="A996" s="30"/>
      <c r="B996" s="19">
        <v>1</v>
      </c>
      <c r="C996" s="9">
        <v>6</v>
      </c>
      <c r="D996" s="11">
        <v>0.13</v>
      </c>
      <c r="E996" s="151">
        <v>0.2</v>
      </c>
      <c r="F996" s="11">
        <v>0.12</v>
      </c>
      <c r="G996" s="11">
        <v>0.1</v>
      </c>
      <c r="H996" s="11">
        <v>0.13</v>
      </c>
      <c r="I996" s="11">
        <v>0.12349999999999998</v>
      </c>
      <c r="J996" s="11">
        <v>0.13689999999999999</v>
      </c>
      <c r="K996" s="11">
        <v>0.13</v>
      </c>
      <c r="L996" s="149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20" t="s">
        <v>277</v>
      </c>
      <c r="C997" s="12"/>
      <c r="D997" s="23">
        <v>0.12833333333333333</v>
      </c>
      <c r="E997" s="23">
        <v>0.19999999999999998</v>
      </c>
      <c r="F997" s="23">
        <v>0.11333333333333334</v>
      </c>
      <c r="G997" s="23">
        <v>9.9999999999999992E-2</v>
      </c>
      <c r="H997" s="23">
        <v>0.13166666666666668</v>
      </c>
      <c r="I997" s="23">
        <v>0.11401666666666666</v>
      </c>
      <c r="J997" s="23">
        <v>0.12939166666666668</v>
      </c>
      <c r="K997" s="23">
        <v>0.13</v>
      </c>
      <c r="L997" s="149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278</v>
      </c>
      <c r="C998" s="29"/>
      <c r="D998" s="11">
        <v>0.13</v>
      </c>
      <c r="E998" s="11">
        <v>0.2</v>
      </c>
      <c r="F998" s="11">
        <v>0.11499999999999999</v>
      </c>
      <c r="G998" s="11">
        <v>0.1</v>
      </c>
      <c r="H998" s="11">
        <v>0.13</v>
      </c>
      <c r="I998" s="11">
        <v>0.1124</v>
      </c>
      <c r="J998" s="11">
        <v>0.129</v>
      </c>
      <c r="K998" s="11">
        <v>0.13</v>
      </c>
      <c r="L998" s="149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279</v>
      </c>
      <c r="C999" s="29"/>
      <c r="D999" s="24">
        <v>4.0824829046386341E-3</v>
      </c>
      <c r="E999" s="24">
        <v>3.0404709722440586E-17</v>
      </c>
      <c r="F999" s="24">
        <v>8.164965809277256E-3</v>
      </c>
      <c r="G999" s="24">
        <v>1.5202354861220293E-17</v>
      </c>
      <c r="H999" s="24">
        <v>4.0824829046386341E-3</v>
      </c>
      <c r="I999" s="24">
        <v>6.5269952249612274E-3</v>
      </c>
      <c r="J999" s="24">
        <v>4.7863782410781791E-3</v>
      </c>
      <c r="K999" s="24">
        <v>1.0954451150103323E-2</v>
      </c>
      <c r="L999" s="149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86</v>
      </c>
      <c r="C1000" s="29"/>
      <c r="D1000" s="13">
        <v>3.1811555101080267E-2</v>
      </c>
      <c r="E1000" s="13">
        <v>1.5202354861220294E-16</v>
      </c>
      <c r="F1000" s="13">
        <v>7.2043815964211083E-2</v>
      </c>
      <c r="G1000" s="13">
        <v>1.5202354861220294E-16</v>
      </c>
      <c r="H1000" s="13">
        <v>3.100619927573646E-2</v>
      </c>
      <c r="I1000" s="13">
        <v>5.7245974784048193E-2</v>
      </c>
      <c r="J1000" s="13">
        <v>3.6991394920421292E-2</v>
      </c>
      <c r="K1000" s="13">
        <v>8.4265008846948639E-2</v>
      </c>
      <c r="L1000" s="149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280</v>
      </c>
      <c r="C1001" s="29"/>
      <c r="D1001" s="13">
        <v>6.0929642059266209E-2</v>
      </c>
      <c r="E1001" s="13">
        <v>0.65339684476768767</v>
      </c>
      <c r="F1001" s="13">
        <v>-6.3075121298310166E-2</v>
      </c>
      <c r="G1001" s="13">
        <v>-0.17330157761615617</v>
      </c>
      <c r="H1001" s="13">
        <v>8.8486256138727848E-2</v>
      </c>
      <c r="I1001" s="13">
        <v>-5.7426015412020748E-2</v>
      </c>
      <c r="J1001" s="13">
        <v>6.9678867029495439E-2</v>
      </c>
      <c r="K1001" s="13">
        <v>7.4707949098997029E-2</v>
      </c>
      <c r="L1001" s="149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281</v>
      </c>
      <c r="C1002" s="47"/>
      <c r="D1002" s="45">
        <v>0.04</v>
      </c>
      <c r="E1002" s="45">
        <v>5.44</v>
      </c>
      <c r="F1002" s="45">
        <v>1.19</v>
      </c>
      <c r="G1002" s="45">
        <v>2.21</v>
      </c>
      <c r="H1002" s="45">
        <v>0.21</v>
      </c>
      <c r="I1002" s="45">
        <v>1.1299999999999999</v>
      </c>
      <c r="J1002" s="45">
        <v>0.04</v>
      </c>
      <c r="K1002" s="45">
        <v>0.09</v>
      </c>
      <c r="L1002" s="149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/>
      <c r="C1003" s="20"/>
      <c r="D1003" s="20"/>
      <c r="E1003" s="20"/>
      <c r="F1003" s="20"/>
      <c r="G1003" s="20"/>
      <c r="H1003" s="20"/>
      <c r="I1003" s="20"/>
      <c r="J1003" s="20"/>
      <c r="K1003" s="20"/>
      <c r="BM1003" s="55"/>
    </row>
    <row r="1004" spans="1:65" ht="15">
      <c r="B1004" s="8" t="s">
        <v>576</v>
      </c>
      <c r="BM1004" s="28" t="s">
        <v>66</v>
      </c>
    </row>
    <row r="1005" spans="1:65" ht="15">
      <c r="A1005" s="25" t="s">
        <v>32</v>
      </c>
      <c r="B1005" s="18" t="s">
        <v>111</v>
      </c>
      <c r="C1005" s="15" t="s">
        <v>112</v>
      </c>
      <c r="D1005" s="16" t="s">
        <v>229</v>
      </c>
      <c r="E1005" s="17" t="s">
        <v>229</v>
      </c>
      <c r="F1005" s="17" t="s">
        <v>229</v>
      </c>
      <c r="G1005" s="17" t="s">
        <v>229</v>
      </c>
      <c r="H1005" s="17" t="s">
        <v>229</v>
      </c>
      <c r="I1005" s="17" t="s">
        <v>229</v>
      </c>
      <c r="J1005" s="17" t="s">
        <v>229</v>
      </c>
      <c r="K1005" s="17" t="s">
        <v>229</v>
      </c>
      <c r="L1005" s="17" t="s">
        <v>229</v>
      </c>
      <c r="M1005" s="17" t="s">
        <v>229</v>
      </c>
      <c r="N1005" s="17" t="s">
        <v>229</v>
      </c>
      <c r="O1005" s="17" t="s">
        <v>229</v>
      </c>
      <c r="P1005" s="17" t="s">
        <v>229</v>
      </c>
      <c r="Q1005" s="17" t="s">
        <v>229</v>
      </c>
      <c r="R1005" s="17" t="s">
        <v>229</v>
      </c>
      <c r="S1005" s="17" t="s">
        <v>229</v>
      </c>
      <c r="T1005" s="17" t="s">
        <v>229</v>
      </c>
      <c r="U1005" s="17" t="s">
        <v>229</v>
      </c>
      <c r="V1005" s="17" t="s">
        <v>229</v>
      </c>
      <c r="W1005" s="17" t="s">
        <v>229</v>
      </c>
      <c r="X1005" s="17" t="s">
        <v>229</v>
      </c>
      <c r="Y1005" s="17" t="s">
        <v>229</v>
      </c>
      <c r="Z1005" s="17" t="s">
        <v>229</v>
      </c>
      <c r="AA1005" s="17" t="s">
        <v>229</v>
      </c>
      <c r="AB1005" s="17" t="s">
        <v>229</v>
      </c>
      <c r="AC1005" s="17" t="s">
        <v>229</v>
      </c>
      <c r="AD1005" s="17" t="s">
        <v>229</v>
      </c>
      <c r="AE1005" s="17" t="s">
        <v>229</v>
      </c>
      <c r="AF1005" s="149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 t="s">
        <v>230</v>
      </c>
      <c r="C1006" s="9" t="s">
        <v>230</v>
      </c>
      <c r="D1006" s="147" t="s">
        <v>232</v>
      </c>
      <c r="E1006" s="148" t="s">
        <v>233</v>
      </c>
      <c r="F1006" s="148" t="s">
        <v>234</v>
      </c>
      <c r="G1006" s="148" t="s">
        <v>235</v>
      </c>
      <c r="H1006" s="148" t="s">
        <v>236</v>
      </c>
      <c r="I1006" s="148" t="s">
        <v>237</v>
      </c>
      <c r="J1006" s="148" t="s">
        <v>238</v>
      </c>
      <c r="K1006" s="148" t="s">
        <v>239</v>
      </c>
      <c r="L1006" s="148" t="s">
        <v>240</v>
      </c>
      <c r="M1006" s="148" t="s">
        <v>241</v>
      </c>
      <c r="N1006" s="148" t="s">
        <v>242</v>
      </c>
      <c r="O1006" s="148" t="s">
        <v>243</v>
      </c>
      <c r="P1006" s="148" t="s">
        <v>244</v>
      </c>
      <c r="Q1006" s="148" t="s">
        <v>246</v>
      </c>
      <c r="R1006" s="148" t="s">
        <v>247</v>
      </c>
      <c r="S1006" s="148" t="s">
        <v>249</v>
      </c>
      <c r="T1006" s="148" t="s">
        <v>250</v>
      </c>
      <c r="U1006" s="148" t="s">
        <v>306</v>
      </c>
      <c r="V1006" s="148" t="s">
        <v>252</v>
      </c>
      <c r="W1006" s="148" t="s">
        <v>253</v>
      </c>
      <c r="X1006" s="148" t="s">
        <v>257</v>
      </c>
      <c r="Y1006" s="148" t="s">
        <v>258</v>
      </c>
      <c r="Z1006" s="148" t="s">
        <v>307</v>
      </c>
      <c r="AA1006" s="148" t="s">
        <v>261</v>
      </c>
      <c r="AB1006" s="148" t="s">
        <v>262</v>
      </c>
      <c r="AC1006" s="148" t="s">
        <v>267</v>
      </c>
      <c r="AD1006" s="148" t="s">
        <v>268</v>
      </c>
      <c r="AE1006" s="148" t="s">
        <v>269</v>
      </c>
      <c r="AF1006" s="149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 t="s">
        <v>3</v>
      </c>
    </row>
    <row r="1007" spans="1:65">
      <c r="A1007" s="30"/>
      <c r="B1007" s="19"/>
      <c r="C1007" s="9"/>
      <c r="D1007" s="10" t="s">
        <v>308</v>
      </c>
      <c r="E1007" s="11" t="s">
        <v>309</v>
      </c>
      <c r="F1007" s="11" t="s">
        <v>309</v>
      </c>
      <c r="G1007" s="11" t="s">
        <v>308</v>
      </c>
      <c r="H1007" s="11" t="s">
        <v>115</v>
      </c>
      <c r="I1007" s="11" t="s">
        <v>309</v>
      </c>
      <c r="J1007" s="11" t="s">
        <v>308</v>
      </c>
      <c r="K1007" s="11" t="s">
        <v>308</v>
      </c>
      <c r="L1007" s="11" t="s">
        <v>309</v>
      </c>
      <c r="M1007" s="11" t="s">
        <v>309</v>
      </c>
      <c r="N1007" s="11" t="s">
        <v>309</v>
      </c>
      <c r="O1007" s="11" t="s">
        <v>309</v>
      </c>
      <c r="P1007" s="11" t="s">
        <v>309</v>
      </c>
      <c r="Q1007" s="11" t="s">
        <v>309</v>
      </c>
      <c r="R1007" s="11" t="s">
        <v>308</v>
      </c>
      <c r="S1007" s="11" t="s">
        <v>308</v>
      </c>
      <c r="T1007" s="11" t="s">
        <v>309</v>
      </c>
      <c r="U1007" s="11" t="s">
        <v>309</v>
      </c>
      <c r="V1007" s="11" t="s">
        <v>115</v>
      </c>
      <c r="W1007" s="11" t="s">
        <v>308</v>
      </c>
      <c r="X1007" s="11" t="s">
        <v>308</v>
      </c>
      <c r="Y1007" s="11" t="s">
        <v>308</v>
      </c>
      <c r="Z1007" s="11" t="s">
        <v>308</v>
      </c>
      <c r="AA1007" s="11" t="s">
        <v>308</v>
      </c>
      <c r="AB1007" s="11" t="s">
        <v>308</v>
      </c>
      <c r="AC1007" s="11" t="s">
        <v>308</v>
      </c>
      <c r="AD1007" s="11" t="s">
        <v>308</v>
      </c>
      <c r="AE1007" s="11" t="s">
        <v>308</v>
      </c>
      <c r="AF1007" s="149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2</v>
      </c>
    </row>
    <row r="1008" spans="1:65">
      <c r="A1008" s="30"/>
      <c r="B1008" s="19"/>
      <c r="C1008" s="9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149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</v>
      </c>
    </row>
    <row r="1009" spans="1:65">
      <c r="A1009" s="30"/>
      <c r="B1009" s="18">
        <v>1</v>
      </c>
      <c r="C1009" s="14">
        <v>1</v>
      </c>
      <c r="D1009" s="22">
        <v>3.08</v>
      </c>
      <c r="E1009" s="22">
        <v>3.3</v>
      </c>
      <c r="F1009" s="152">
        <v>2.6</v>
      </c>
      <c r="G1009" s="22">
        <v>3</v>
      </c>
      <c r="H1009" s="22">
        <v>3.2715797448875672</v>
      </c>
      <c r="I1009" s="22">
        <v>3.1</v>
      </c>
      <c r="J1009" s="22">
        <v>2.81</v>
      </c>
      <c r="K1009" s="22">
        <v>3.05</v>
      </c>
      <c r="L1009" s="22">
        <v>2.9</v>
      </c>
      <c r="M1009" s="22">
        <v>3.3</v>
      </c>
      <c r="N1009" s="22">
        <v>3.4</v>
      </c>
      <c r="O1009" s="22">
        <v>3.2</v>
      </c>
      <c r="P1009" s="22">
        <v>3.1</v>
      </c>
      <c r="Q1009" s="22">
        <v>3</v>
      </c>
      <c r="R1009" s="22">
        <v>3.3</v>
      </c>
      <c r="S1009" s="22">
        <v>2.7</v>
      </c>
      <c r="T1009" s="22">
        <v>3</v>
      </c>
      <c r="U1009" s="22">
        <v>3.08</v>
      </c>
      <c r="V1009" s="22">
        <v>3.29</v>
      </c>
      <c r="W1009" s="150">
        <v>2.6543000000000001</v>
      </c>
      <c r="X1009" s="150">
        <v>2.2034070768607199</v>
      </c>
      <c r="Y1009" s="150">
        <v>2.65</v>
      </c>
      <c r="Z1009" s="22">
        <v>2.988583645315118</v>
      </c>
      <c r="AA1009" s="22">
        <v>2.85</v>
      </c>
      <c r="AB1009" s="22">
        <v>2.97</v>
      </c>
      <c r="AC1009" s="22">
        <v>3.14</v>
      </c>
      <c r="AD1009" s="22">
        <v>3.13</v>
      </c>
      <c r="AE1009" s="22">
        <v>3.19</v>
      </c>
      <c r="AF1009" s="149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>
        <v>1</v>
      </c>
      <c r="C1010" s="9">
        <v>2</v>
      </c>
      <c r="D1010" s="11">
        <v>3.04</v>
      </c>
      <c r="E1010" s="11">
        <v>3.4</v>
      </c>
      <c r="F1010" s="11">
        <v>3.2</v>
      </c>
      <c r="G1010" s="11">
        <v>2.8</v>
      </c>
      <c r="H1010" s="11">
        <v>3.2277466855705965</v>
      </c>
      <c r="I1010" s="11">
        <v>3.2</v>
      </c>
      <c r="J1010" s="11">
        <v>2.96</v>
      </c>
      <c r="K1010" s="11">
        <v>3.29</v>
      </c>
      <c r="L1010" s="11">
        <v>2.8</v>
      </c>
      <c r="M1010" s="11">
        <v>3.3</v>
      </c>
      <c r="N1010" s="11">
        <v>3.4</v>
      </c>
      <c r="O1010" s="11">
        <v>3.1</v>
      </c>
      <c r="P1010" s="11">
        <v>2.9</v>
      </c>
      <c r="Q1010" s="11">
        <v>3.2</v>
      </c>
      <c r="R1010" s="11">
        <v>3.5</v>
      </c>
      <c r="S1010" s="11">
        <v>2.7</v>
      </c>
      <c r="T1010" s="11">
        <v>3.1</v>
      </c>
      <c r="U1010" s="11">
        <v>2.98</v>
      </c>
      <c r="V1010" s="11">
        <v>3.25</v>
      </c>
      <c r="W1010" s="151">
        <v>2.5127999999999999</v>
      </c>
      <c r="X1010" s="151">
        <v>2.1524355903371402</v>
      </c>
      <c r="Y1010" s="151">
        <v>2.56</v>
      </c>
      <c r="Z1010" s="11">
        <v>2.9422866616817256</v>
      </c>
      <c r="AA1010" s="11">
        <v>2.95</v>
      </c>
      <c r="AB1010" s="11">
        <v>2.81</v>
      </c>
      <c r="AC1010" s="11">
        <v>3.16</v>
      </c>
      <c r="AD1010" s="11">
        <v>3.15</v>
      </c>
      <c r="AE1010" s="11">
        <v>3.21</v>
      </c>
      <c r="AF1010" s="149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25</v>
      </c>
    </row>
    <row r="1011" spans="1:65">
      <c r="A1011" s="30"/>
      <c r="B1011" s="19">
        <v>1</v>
      </c>
      <c r="C1011" s="9">
        <v>3</v>
      </c>
      <c r="D1011" s="11">
        <v>3.01</v>
      </c>
      <c r="E1011" s="11">
        <v>3.3</v>
      </c>
      <c r="F1011" s="11">
        <v>3.2</v>
      </c>
      <c r="G1011" s="11">
        <v>2.7</v>
      </c>
      <c r="H1011" s="11">
        <v>3.2387130100523658</v>
      </c>
      <c r="I1011" s="11">
        <v>3.3</v>
      </c>
      <c r="J1011" s="11">
        <v>3.3</v>
      </c>
      <c r="K1011" s="11">
        <v>3.04</v>
      </c>
      <c r="L1011" s="11">
        <v>2.9</v>
      </c>
      <c r="M1011" s="11">
        <v>3.1</v>
      </c>
      <c r="N1011" s="11">
        <v>3.3</v>
      </c>
      <c r="O1011" s="11">
        <v>3.2</v>
      </c>
      <c r="P1011" s="11">
        <v>3.3</v>
      </c>
      <c r="Q1011" s="11">
        <v>3.2</v>
      </c>
      <c r="R1011" s="11">
        <v>3.3</v>
      </c>
      <c r="S1011" s="11">
        <v>2.8</v>
      </c>
      <c r="T1011" s="11">
        <v>3.2</v>
      </c>
      <c r="U1011" s="11">
        <v>3.03</v>
      </c>
      <c r="V1011" s="11">
        <v>3.25</v>
      </c>
      <c r="W1011" s="151">
        <v>2.3010000000000002</v>
      </c>
      <c r="X1011" s="151">
        <v>2.2126645528341502</v>
      </c>
      <c r="Y1011" s="151">
        <v>2.68</v>
      </c>
      <c r="Z1011" s="11">
        <v>3.0758937845768548</v>
      </c>
      <c r="AA1011" s="11">
        <v>3</v>
      </c>
      <c r="AB1011" s="11">
        <v>3.12</v>
      </c>
      <c r="AC1011" s="11">
        <v>3.39</v>
      </c>
      <c r="AD1011" s="11">
        <v>3.21</v>
      </c>
      <c r="AE1011" s="11">
        <v>3.14</v>
      </c>
      <c r="AF1011" s="149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16</v>
      </c>
    </row>
    <row r="1012" spans="1:65">
      <c r="A1012" s="30"/>
      <c r="B1012" s="19">
        <v>1</v>
      </c>
      <c r="C1012" s="9">
        <v>4</v>
      </c>
      <c r="D1012" s="11">
        <v>3.11</v>
      </c>
      <c r="E1012" s="11">
        <v>3.4</v>
      </c>
      <c r="F1012" s="11">
        <v>3.2</v>
      </c>
      <c r="G1012" s="11">
        <v>2.9</v>
      </c>
      <c r="H1012" s="11">
        <v>3.2685924778639937</v>
      </c>
      <c r="I1012" s="11">
        <v>3.2</v>
      </c>
      <c r="J1012" s="11">
        <v>3.5</v>
      </c>
      <c r="K1012" s="11">
        <v>3.04</v>
      </c>
      <c r="L1012" s="11">
        <v>2.9</v>
      </c>
      <c r="M1012" s="11">
        <v>3.1</v>
      </c>
      <c r="N1012" s="11">
        <v>3.4</v>
      </c>
      <c r="O1012" s="11">
        <v>3.3</v>
      </c>
      <c r="P1012" s="11">
        <v>2.9</v>
      </c>
      <c r="Q1012" s="11">
        <v>3.1</v>
      </c>
      <c r="R1012" s="11">
        <v>3.3</v>
      </c>
      <c r="S1012" s="11">
        <v>3</v>
      </c>
      <c r="T1012" s="11">
        <v>3</v>
      </c>
      <c r="U1012" s="11">
        <v>3.01</v>
      </c>
      <c r="V1012" s="11">
        <v>3.23</v>
      </c>
      <c r="W1012" s="151">
        <v>2.4207999999999998</v>
      </c>
      <c r="X1012" s="151">
        <v>2.1701373113963625</v>
      </c>
      <c r="Y1012" s="151">
        <v>2.71</v>
      </c>
      <c r="Z1012" s="11">
        <v>2.968299267606902</v>
      </c>
      <c r="AA1012" s="11">
        <v>2.95</v>
      </c>
      <c r="AB1012" s="11">
        <v>2.96</v>
      </c>
      <c r="AC1012" s="11">
        <v>3.14</v>
      </c>
      <c r="AD1012" s="11">
        <v>3.06</v>
      </c>
      <c r="AE1012" s="11">
        <v>3.26</v>
      </c>
      <c r="AF1012" s="149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3.119355751854771</v>
      </c>
    </row>
    <row r="1013" spans="1:65">
      <c r="A1013" s="30"/>
      <c r="B1013" s="19">
        <v>1</v>
      </c>
      <c r="C1013" s="9">
        <v>5</v>
      </c>
      <c r="D1013" s="11">
        <v>3.09</v>
      </c>
      <c r="E1013" s="11">
        <v>3.2</v>
      </c>
      <c r="F1013" s="11">
        <v>3.2</v>
      </c>
      <c r="G1013" s="11">
        <v>2.7</v>
      </c>
      <c r="H1013" s="11">
        <v>3.2107595585195714</v>
      </c>
      <c r="I1013" s="11">
        <v>3.3</v>
      </c>
      <c r="J1013" s="11">
        <v>3.08</v>
      </c>
      <c r="K1013" s="11">
        <v>2.99</v>
      </c>
      <c r="L1013" s="11">
        <v>2.9</v>
      </c>
      <c r="M1013" s="11">
        <v>3.1</v>
      </c>
      <c r="N1013" s="11">
        <v>3.3</v>
      </c>
      <c r="O1013" s="11">
        <v>3.2</v>
      </c>
      <c r="P1013" s="11">
        <v>3.2</v>
      </c>
      <c r="Q1013" s="11">
        <v>3.2</v>
      </c>
      <c r="R1013" s="11">
        <v>3.3</v>
      </c>
      <c r="S1013" s="11">
        <v>3.1</v>
      </c>
      <c r="T1013" s="11">
        <v>3.2</v>
      </c>
      <c r="U1013" s="11">
        <v>2.99</v>
      </c>
      <c r="V1013" s="11">
        <v>3.25</v>
      </c>
      <c r="W1013" s="151">
        <v>2.5844</v>
      </c>
      <c r="X1013" s="151">
        <v>2.1868982174270699</v>
      </c>
      <c r="Y1013" s="151">
        <v>2.81</v>
      </c>
      <c r="Z1013" s="11">
        <v>2.8949470777616</v>
      </c>
      <c r="AA1013" s="11">
        <v>2.9</v>
      </c>
      <c r="AB1013" s="11">
        <v>2.85</v>
      </c>
      <c r="AC1013" s="11">
        <v>3.19</v>
      </c>
      <c r="AD1013" s="11">
        <v>3.15</v>
      </c>
      <c r="AE1013" s="11">
        <v>3.17</v>
      </c>
      <c r="AF1013" s="149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68</v>
      </c>
    </row>
    <row r="1014" spans="1:65">
      <c r="A1014" s="30"/>
      <c r="B1014" s="19">
        <v>1</v>
      </c>
      <c r="C1014" s="9">
        <v>6</v>
      </c>
      <c r="D1014" s="11">
        <v>3.13</v>
      </c>
      <c r="E1014" s="11">
        <v>3.4</v>
      </c>
      <c r="F1014" s="11">
        <v>3.1</v>
      </c>
      <c r="G1014" s="11">
        <v>2.9</v>
      </c>
      <c r="H1014" s="11">
        <v>3.2416775268448594</v>
      </c>
      <c r="I1014" s="11">
        <v>3.4</v>
      </c>
      <c r="J1014" s="11">
        <v>3.42</v>
      </c>
      <c r="K1014" s="11">
        <v>3.02</v>
      </c>
      <c r="L1014" s="11">
        <v>2.9</v>
      </c>
      <c r="M1014" s="11">
        <v>3.2</v>
      </c>
      <c r="N1014" s="11">
        <v>3.4</v>
      </c>
      <c r="O1014" s="11">
        <v>3.1</v>
      </c>
      <c r="P1014" s="11">
        <v>3</v>
      </c>
      <c r="Q1014" s="11">
        <v>3.3</v>
      </c>
      <c r="R1014" s="11">
        <v>3.3</v>
      </c>
      <c r="S1014" s="11">
        <v>2.8</v>
      </c>
      <c r="T1014" s="11">
        <v>3.2</v>
      </c>
      <c r="U1014" s="11">
        <v>3.04</v>
      </c>
      <c r="V1014" s="11">
        <v>3.21</v>
      </c>
      <c r="W1014" s="151">
        <v>2.6122000000000001</v>
      </c>
      <c r="X1014" s="151">
        <v>2.1728818770559193</v>
      </c>
      <c r="Y1014" s="151">
        <v>2.57</v>
      </c>
      <c r="Z1014" s="11">
        <v>3.0042833375344875</v>
      </c>
      <c r="AA1014" s="11">
        <v>2.9000000000000004</v>
      </c>
      <c r="AB1014" s="11">
        <v>3.02</v>
      </c>
      <c r="AC1014" s="11">
        <v>3.27</v>
      </c>
      <c r="AD1014" s="11">
        <v>3.11</v>
      </c>
      <c r="AE1014" s="11">
        <v>3.17</v>
      </c>
      <c r="AF1014" s="149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20" t="s">
        <v>277</v>
      </c>
      <c r="C1015" s="12"/>
      <c r="D1015" s="23">
        <v>3.0766666666666662</v>
      </c>
      <c r="E1015" s="23">
        <v>3.3333333333333335</v>
      </c>
      <c r="F1015" s="23">
        <v>3.0833333333333335</v>
      </c>
      <c r="G1015" s="23">
        <v>2.8333333333333335</v>
      </c>
      <c r="H1015" s="23">
        <v>3.2431781672898254</v>
      </c>
      <c r="I1015" s="23">
        <v>3.25</v>
      </c>
      <c r="J1015" s="23">
        <v>3.1783333333333332</v>
      </c>
      <c r="K1015" s="23">
        <v>3.0716666666666668</v>
      </c>
      <c r="L1015" s="23">
        <v>2.8833333333333333</v>
      </c>
      <c r="M1015" s="23">
        <v>3.1833333333333331</v>
      </c>
      <c r="N1015" s="23">
        <v>3.3666666666666667</v>
      </c>
      <c r="O1015" s="23">
        <v>3.1833333333333336</v>
      </c>
      <c r="P1015" s="23">
        <v>3.0666666666666669</v>
      </c>
      <c r="Q1015" s="23">
        <v>3.1666666666666665</v>
      </c>
      <c r="R1015" s="23">
        <v>3.3333333333333335</v>
      </c>
      <c r="S1015" s="23">
        <v>2.8499999999999996</v>
      </c>
      <c r="T1015" s="23">
        <v>3.1166666666666667</v>
      </c>
      <c r="U1015" s="23">
        <v>3.0216666666666665</v>
      </c>
      <c r="V1015" s="23">
        <v>3.2466666666666666</v>
      </c>
      <c r="W1015" s="23">
        <v>2.5142500000000001</v>
      </c>
      <c r="X1015" s="23">
        <v>2.1830707709852271</v>
      </c>
      <c r="Y1015" s="23">
        <v>2.6633333333333336</v>
      </c>
      <c r="Z1015" s="23">
        <v>2.9790489624127812</v>
      </c>
      <c r="AA1015" s="23">
        <v>2.9250000000000003</v>
      </c>
      <c r="AB1015" s="23">
        <v>2.9550000000000001</v>
      </c>
      <c r="AC1015" s="23">
        <v>3.2150000000000003</v>
      </c>
      <c r="AD1015" s="23">
        <v>3.1349999999999998</v>
      </c>
      <c r="AE1015" s="23">
        <v>3.19</v>
      </c>
      <c r="AF1015" s="149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278</v>
      </c>
      <c r="C1016" s="29"/>
      <c r="D1016" s="11">
        <v>3.085</v>
      </c>
      <c r="E1016" s="11">
        <v>3.3499999999999996</v>
      </c>
      <c r="F1016" s="11">
        <v>3.2</v>
      </c>
      <c r="G1016" s="11">
        <v>2.8499999999999996</v>
      </c>
      <c r="H1016" s="11">
        <v>3.2401952684486126</v>
      </c>
      <c r="I1016" s="11">
        <v>3.25</v>
      </c>
      <c r="J1016" s="11">
        <v>3.19</v>
      </c>
      <c r="K1016" s="11">
        <v>3.04</v>
      </c>
      <c r="L1016" s="11">
        <v>2.9</v>
      </c>
      <c r="M1016" s="11">
        <v>3.1500000000000004</v>
      </c>
      <c r="N1016" s="11">
        <v>3.4</v>
      </c>
      <c r="O1016" s="11">
        <v>3.2</v>
      </c>
      <c r="P1016" s="11">
        <v>3.05</v>
      </c>
      <c r="Q1016" s="11">
        <v>3.2</v>
      </c>
      <c r="R1016" s="11">
        <v>3.3</v>
      </c>
      <c r="S1016" s="11">
        <v>2.8</v>
      </c>
      <c r="T1016" s="11">
        <v>3.1500000000000004</v>
      </c>
      <c r="U1016" s="11">
        <v>3.0199999999999996</v>
      </c>
      <c r="V1016" s="11">
        <v>3.25</v>
      </c>
      <c r="W1016" s="11">
        <v>2.5486</v>
      </c>
      <c r="X1016" s="11">
        <v>2.1798900472414946</v>
      </c>
      <c r="Y1016" s="11">
        <v>2.665</v>
      </c>
      <c r="Z1016" s="11">
        <v>2.97844145646101</v>
      </c>
      <c r="AA1016" s="11">
        <v>2.9250000000000003</v>
      </c>
      <c r="AB1016" s="11">
        <v>2.9649999999999999</v>
      </c>
      <c r="AC1016" s="11">
        <v>3.1749999999999998</v>
      </c>
      <c r="AD1016" s="11">
        <v>3.1399999999999997</v>
      </c>
      <c r="AE1016" s="11">
        <v>3.1799999999999997</v>
      </c>
      <c r="AF1016" s="149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279</v>
      </c>
      <c r="C1017" s="29"/>
      <c r="D1017" s="24">
        <v>4.4572039067858081E-2</v>
      </c>
      <c r="E1017" s="24">
        <v>8.164965809277254E-2</v>
      </c>
      <c r="F1017" s="24">
        <v>0.24013884872437172</v>
      </c>
      <c r="G1017" s="24">
        <v>0.12110601416389959</v>
      </c>
      <c r="H1017" s="24">
        <v>2.351094709088011E-2</v>
      </c>
      <c r="I1017" s="24">
        <v>0.10488088481701505</v>
      </c>
      <c r="J1017" s="24">
        <v>0.27191297627488586</v>
      </c>
      <c r="K1017" s="24">
        <v>0.10907184176801392</v>
      </c>
      <c r="L1017" s="24">
        <v>4.0824829046386339E-2</v>
      </c>
      <c r="M1017" s="24">
        <v>9.8319208025017382E-2</v>
      </c>
      <c r="N1017" s="24">
        <v>5.1639777949432274E-2</v>
      </c>
      <c r="O1017" s="24">
        <v>7.5277265270908028E-2</v>
      </c>
      <c r="P1017" s="24">
        <v>0.16329931618554522</v>
      </c>
      <c r="Q1017" s="24">
        <v>0.10327955589886442</v>
      </c>
      <c r="R1017" s="24">
        <v>8.1649658092772665E-2</v>
      </c>
      <c r="S1017" s="24">
        <v>0.16431676725154981</v>
      </c>
      <c r="T1017" s="24">
        <v>9.831920802501759E-2</v>
      </c>
      <c r="U1017" s="24">
        <v>3.65604522218567E-2</v>
      </c>
      <c r="V1017" s="24">
        <v>2.6583202716502538E-2</v>
      </c>
      <c r="W1017" s="24">
        <v>0.13292087495950364</v>
      </c>
      <c r="X1017" s="24">
        <v>2.2421457743995281E-2</v>
      </c>
      <c r="Y1017" s="24">
        <v>9.3309520771819809E-2</v>
      </c>
      <c r="Z1017" s="24">
        <v>6.1068409412990042E-2</v>
      </c>
      <c r="AA1017" s="24">
        <v>5.2440442408507558E-2</v>
      </c>
      <c r="AB1017" s="24">
        <v>0.11291589790636215</v>
      </c>
      <c r="AC1017" s="24">
        <v>9.8539332248600106E-2</v>
      </c>
      <c r="AD1017" s="24">
        <v>4.9699094559156685E-2</v>
      </c>
      <c r="AE1017" s="24">
        <v>4.1472882706655348E-2</v>
      </c>
      <c r="AF1017" s="203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4"/>
      <c r="AT1017" s="204"/>
      <c r="AU1017" s="204"/>
      <c r="AV1017" s="204"/>
      <c r="AW1017" s="204"/>
      <c r="AX1017" s="204"/>
      <c r="AY1017" s="204"/>
      <c r="AZ1017" s="204"/>
      <c r="BA1017" s="204"/>
      <c r="BB1017" s="204"/>
      <c r="BC1017" s="204"/>
      <c r="BD1017" s="204"/>
      <c r="BE1017" s="204"/>
      <c r="BF1017" s="204"/>
      <c r="BG1017" s="204"/>
      <c r="BH1017" s="204"/>
      <c r="BI1017" s="204"/>
      <c r="BJ1017" s="204"/>
      <c r="BK1017" s="204"/>
      <c r="BL1017" s="204"/>
      <c r="BM1017" s="56"/>
    </row>
    <row r="1018" spans="1:65">
      <c r="A1018" s="30"/>
      <c r="B1018" s="3" t="s">
        <v>86</v>
      </c>
      <c r="C1018" s="29"/>
      <c r="D1018" s="13">
        <v>1.44871199570503E-2</v>
      </c>
      <c r="E1018" s="13">
        <v>2.4494897427831761E-2</v>
      </c>
      <c r="F1018" s="13">
        <v>7.7882869856552989E-2</v>
      </c>
      <c r="G1018" s="13">
        <v>4.2743299116670443E-2</v>
      </c>
      <c r="H1018" s="13">
        <v>7.249354145266439E-3</v>
      </c>
      <c r="I1018" s="13">
        <v>3.2271041482158473E-2</v>
      </c>
      <c r="J1018" s="13">
        <v>8.5552063851563456E-2</v>
      </c>
      <c r="K1018" s="13">
        <v>3.5509009799678977E-2</v>
      </c>
      <c r="L1018" s="13">
        <v>1.415890024730162E-2</v>
      </c>
      <c r="M1018" s="13">
        <v>3.0885615086392898E-2</v>
      </c>
      <c r="N1018" s="13">
        <v>1.5338547905771962E-2</v>
      </c>
      <c r="O1018" s="13">
        <v>2.3647308462065347E-2</v>
      </c>
      <c r="P1018" s="13">
        <v>5.3249777017025608E-2</v>
      </c>
      <c r="Q1018" s="13">
        <v>3.2614596599641395E-2</v>
      </c>
      <c r="R1018" s="13">
        <v>2.4494897427831799E-2</v>
      </c>
      <c r="S1018" s="13">
        <v>5.7655006053175382E-2</v>
      </c>
      <c r="T1018" s="13">
        <v>3.15462699545511E-2</v>
      </c>
      <c r="U1018" s="13">
        <v>1.2099432616168793E-2</v>
      </c>
      <c r="V1018" s="13">
        <v>8.1878447792102273E-3</v>
      </c>
      <c r="W1018" s="13">
        <v>5.2867008037984942E-2</v>
      </c>
      <c r="X1018" s="13">
        <v>1.0270605077029364E-2</v>
      </c>
      <c r="Y1018" s="13">
        <v>3.503486386926901E-2</v>
      </c>
      <c r="Z1018" s="13">
        <v>2.0499296984877256E-2</v>
      </c>
      <c r="AA1018" s="13">
        <v>1.792835637897694E-2</v>
      </c>
      <c r="AB1018" s="13">
        <v>3.8211809782186856E-2</v>
      </c>
      <c r="AC1018" s="13">
        <v>3.0649870061772968E-2</v>
      </c>
      <c r="AD1018" s="13">
        <v>1.5852980720624143E-2</v>
      </c>
      <c r="AE1018" s="13">
        <v>1.3000903669797914E-2</v>
      </c>
      <c r="AF1018" s="149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3" t="s">
        <v>280</v>
      </c>
      <c r="C1019" s="29"/>
      <c r="D1019" s="13">
        <v>-1.3685224957981079E-2</v>
      </c>
      <c r="E1019" s="13">
        <v>6.8596722689078016E-2</v>
      </c>
      <c r="F1019" s="13">
        <v>-1.1548031512602752E-2</v>
      </c>
      <c r="G1019" s="13">
        <v>-9.1692785714283631E-2</v>
      </c>
      <c r="H1019" s="13">
        <v>3.9694868198803412E-2</v>
      </c>
      <c r="I1019" s="13">
        <v>4.1881804621851204E-2</v>
      </c>
      <c r="J1019" s="13">
        <v>1.8906975084035826E-2</v>
      </c>
      <c r="K1019" s="13">
        <v>-1.5288120042014519E-2</v>
      </c>
      <c r="L1019" s="13">
        <v>-7.5663834873947455E-2</v>
      </c>
      <c r="M1019" s="13">
        <v>2.0509870168069488E-2</v>
      </c>
      <c r="N1019" s="13">
        <v>7.9282689915968874E-2</v>
      </c>
      <c r="O1019" s="13">
        <v>2.050987016806971E-2</v>
      </c>
      <c r="P1019" s="13">
        <v>-1.689101512604807E-2</v>
      </c>
      <c r="Q1019" s="13">
        <v>1.516688655462417E-2</v>
      </c>
      <c r="R1019" s="13">
        <v>6.8596722689078016E-2</v>
      </c>
      <c r="S1019" s="13">
        <v>-8.6349802100838313E-2</v>
      </c>
      <c r="T1019" s="13">
        <v>-8.6206428571200533E-4</v>
      </c>
      <c r="U1019" s="13">
        <v>-3.1317070882350806E-2</v>
      </c>
      <c r="V1019" s="13">
        <v>4.0813207899162096E-2</v>
      </c>
      <c r="W1019" s="13">
        <v>-0.19398420699369556</v>
      </c>
      <c r="X1019" s="13">
        <v>-0.30015331861806027</v>
      </c>
      <c r="Y1019" s="13">
        <v>-0.14619121857142658</v>
      </c>
      <c r="Z1019" s="13">
        <v>-4.4979412610621106E-2</v>
      </c>
      <c r="AA1019" s="13">
        <v>-6.2306375840333938E-2</v>
      </c>
      <c r="AB1019" s="13">
        <v>-5.26890053361323E-2</v>
      </c>
      <c r="AC1019" s="13">
        <v>3.0661539033615792E-2</v>
      </c>
      <c r="AD1019" s="13">
        <v>5.0152176890778666E-3</v>
      </c>
      <c r="AE1019" s="13">
        <v>2.2647063613447704E-2</v>
      </c>
      <c r="AF1019" s="149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46" t="s">
        <v>281</v>
      </c>
      <c r="C1020" s="47"/>
      <c r="D1020" s="45">
        <v>0.12</v>
      </c>
      <c r="E1020" s="45">
        <v>1.19</v>
      </c>
      <c r="F1020" s="45">
        <v>0.09</v>
      </c>
      <c r="G1020" s="45">
        <v>1.36</v>
      </c>
      <c r="H1020" s="45">
        <v>0.73</v>
      </c>
      <c r="I1020" s="45">
        <v>0.77</v>
      </c>
      <c r="J1020" s="45">
        <v>0.4</v>
      </c>
      <c r="K1020" s="45">
        <v>0.14000000000000001</v>
      </c>
      <c r="L1020" s="45">
        <v>1.1100000000000001</v>
      </c>
      <c r="M1020" s="45">
        <v>0.43</v>
      </c>
      <c r="N1020" s="45">
        <v>1.36</v>
      </c>
      <c r="O1020" s="45">
        <v>0.43</v>
      </c>
      <c r="P1020" s="45">
        <v>0.17</v>
      </c>
      <c r="Q1020" s="45">
        <v>0.34</v>
      </c>
      <c r="R1020" s="45">
        <v>1.19</v>
      </c>
      <c r="S1020" s="45">
        <v>1.28</v>
      </c>
      <c r="T1020" s="45">
        <v>0.09</v>
      </c>
      <c r="U1020" s="45">
        <v>0.4</v>
      </c>
      <c r="V1020" s="45">
        <v>0.75</v>
      </c>
      <c r="W1020" s="45">
        <v>2.99</v>
      </c>
      <c r="X1020" s="45">
        <v>4.68</v>
      </c>
      <c r="Y1020" s="45">
        <v>2.23</v>
      </c>
      <c r="Z1020" s="45">
        <v>0.62</v>
      </c>
      <c r="AA1020" s="45">
        <v>0.89</v>
      </c>
      <c r="AB1020" s="45">
        <v>0.74</v>
      </c>
      <c r="AC1020" s="45">
        <v>0.59</v>
      </c>
      <c r="AD1020" s="45">
        <v>0.18</v>
      </c>
      <c r="AE1020" s="45">
        <v>0.46</v>
      </c>
      <c r="AF1020" s="149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B1021" s="31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BM1021" s="55"/>
    </row>
    <row r="1022" spans="1:65" ht="15">
      <c r="B1022" s="8" t="s">
        <v>577</v>
      </c>
      <c r="BM1022" s="28" t="s">
        <v>66</v>
      </c>
    </row>
    <row r="1023" spans="1:65" ht="15">
      <c r="A1023" s="25" t="s">
        <v>65</v>
      </c>
      <c r="B1023" s="18" t="s">
        <v>111</v>
      </c>
      <c r="C1023" s="15" t="s">
        <v>112</v>
      </c>
      <c r="D1023" s="16" t="s">
        <v>229</v>
      </c>
      <c r="E1023" s="17" t="s">
        <v>229</v>
      </c>
      <c r="F1023" s="17" t="s">
        <v>229</v>
      </c>
      <c r="G1023" s="17" t="s">
        <v>229</v>
      </c>
      <c r="H1023" s="17" t="s">
        <v>229</v>
      </c>
      <c r="I1023" s="17" t="s">
        <v>229</v>
      </c>
      <c r="J1023" s="17" t="s">
        <v>229</v>
      </c>
      <c r="K1023" s="17" t="s">
        <v>229</v>
      </c>
      <c r="L1023" s="17" t="s">
        <v>229</v>
      </c>
      <c r="M1023" s="17" t="s">
        <v>229</v>
      </c>
      <c r="N1023" s="17" t="s">
        <v>229</v>
      </c>
      <c r="O1023" s="17" t="s">
        <v>229</v>
      </c>
      <c r="P1023" s="17" t="s">
        <v>229</v>
      </c>
      <c r="Q1023" s="17" t="s">
        <v>229</v>
      </c>
      <c r="R1023" s="17" t="s">
        <v>229</v>
      </c>
      <c r="S1023" s="17" t="s">
        <v>229</v>
      </c>
      <c r="T1023" s="17" t="s">
        <v>229</v>
      </c>
      <c r="U1023" s="17" t="s">
        <v>229</v>
      </c>
      <c r="V1023" s="17" t="s">
        <v>229</v>
      </c>
      <c r="W1023" s="17" t="s">
        <v>229</v>
      </c>
      <c r="X1023" s="17" t="s">
        <v>229</v>
      </c>
      <c r="Y1023" s="17" t="s">
        <v>229</v>
      </c>
      <c r="Z1023" s="17" t="s">
        <v>229</v>
      </c>
      <c r="AA1023" s="17" t="s">
        <v>229</v>
      </c>
      <c r="AB1023" s="17" t="s">
        <v>229</v>
      </c>
      <c r="AC1023" s="17" t="s">
        <v>229</v>
      </c>
      <c r="AD1023" s="17" t="s">
        <v>229</v>
      </c>
      <c r="AE1023" s="17" t="s">
        <v>229</v>
      </c>
      <c r="AF1023" s="17" t="s">
        <v>229</v>
      </c>
      <c r="AG1023" s="17" t="s">
        <v>229</v>
      </c>
      <c r="AH1023" s="149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 t="s">
        <v>230</v>
      </c>
      <c r="C1024" s="9" t="s">
        <v>230</v>
      </c>
      <c r="D1024" s="147" t="s">
        <v>232</v>
      </c>
      <c r="E1024" s="148" t="s">
        <v>233</v>
      </c>
      <c r="F1024" s="148" t="s">
        <v>234</v>
      </c>
      <c r="G1024" s="148" t="s">
        <v>235</v>
      </c>
      <c r="H1024" s="148" t="s">
        <v>236</v>
      </c>
      <c r="I1024" s="148" t="s">
        <v>237</v>
      </c>
      <c r="J1024" s="148" t="s">
        <v>238</v>
      </c>
      <c r="K1024" s="148" t="s">
        <v>239</v>
      </c>
      <c r="L1024" s="148" t="s">
        <v>240</v>
      </c>
      <c r="M1024" s="148" t="s">
        <v>241</v>
      </c>
      <c r="N1024" s="148" t="s">
        <v>242</v>
      </c>
      <c r="O1024" s="148" t="s">
        <v>243</v>
      </c>
      <c r="P1024" s="148" t="s">
        <v>244</v>
      </c>
      <c r="Q1024" s="148" t="s">
        <v>246</v>
      </c>
      <c r="R1024" s="148" t="s">
        <v>247</v>
      </c>
      <c r="S1024" s="148" t="s">
        <v>249</v>
      </c>
      <c r="T1024" s="148" t="s">
        <v>250</v>
      </c>
      <c r="U1024" s="148" t="s">
        <v>306</v>
      </c>
      <c r="V1024" s="148" t="s">
        <v>252</v>
      </c>
      <c r="W1024" s="148" t="s">
        <v>253</v>
      </c>
      <c r="X1024" s="148" t="s">
        <v>254</v>
      </c>
      <c r="Y1024" s="148" t="s">
        <v>257</v>
      </c>
      <c r="Z1024" s="148" t="s">
        <v>258</v>
      </c>
      <c r="AA1024" s="148" t="s">
        <v>307</v>
      </c>
      <c r="AB1024" s="148" t="s">
        <v>261</v>
      </c>
      <c r="AC1024" s="148" t="s">
        <v>262</v>
      </c>
      <c r="AD1024" s="148" t="s">
        <v>263</v>
      </c>
      <c r="AE1024" s="148" t="s">
        <v>267</v>
      </c>
      <c r="AF1024" s="148" t="s">
        <v>268</v>
      </c>
      <c r="AG1024" s="148" t="s">
        <v>269</v>
      </c>
      <c r="AH1024" s="149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 t="s">
        <v>3</v>
      </c>
    </row>
    <row r="1025" spans="1:65">
      <c r="A1025" s="30"/>
      <c r="B1025" s="19"/>
      <c r="C1025" s="9"/>
      <c r="D1025" s="10" t="s">
        <v>309</v>
      </c>
      <c r="E1025" s="11" t="s">
        <v>309</v>
      </c>
      <c r="F1025" s="11" t="s">
        <v>309</v>
      </c>
      <c r="G1025" s="11" t="s">
        <v>308</v>
      </c>
      <c r="H1025" s="11" t="s">
        <v>115</v>
      </c>
      <c r="I1025" s="11" t="s">
        <v>309</v>
      </c>
      <c r="J1025" s="11" t="s">
        <v>115</v>
      </c>
      <c r="K1025" s="11" t="s">
        <v>308</v>
      </c>
      <c r="L1025" s="11" t="s">
        <v>309</v>
      </c>
      <c r="M1025" s="11" t="s">
        <v>309</v>
      </c>
      <c r="N1025" s="11" t="s">
        <v>309</v>
      </c>
      <c r="O1025" s="11" t="s">
        <v>309</v>
      </c>
      <c r="P1025" s="11" t="s">
        <v>309</v>
      </c>
      <c r="Q1025" s="11" t="s">
        <v>309</v>
      </c>
      <c r="R1025" s="11" t="s">
        <v>115</v>
      </c>
      <c r="S1025" s="11" t="s">
        <v>308</v>
      </c>
      <c r="T1025" s="11" t="s">
        <v>309</v>
      </c>
      <c r="U1025" s="11" t="s">
        <v>309</v>
      </c>
      <c r="V1025" s="11" t="s">
        <v>115</v>
      </c>
      <c r="W1025" s="11" t="s">
        <v>115</v>
      </c>
      <c r="X1025" s="11" t="s">
        <v>308</v>
      </c>
      <c r="Y1025" s="11" t="s">
        <v>115</v>
      </c>
      <c r="Z1025" s="11" t="s">
        <v>115</v>
      </c>
      <c r="AA1025" s="11" t="s">
        <v>308</v>
      </c>
      <c r="AB1025" s="11" t="s">
        <v>308</v>
      </c>
      <c r="AC1025" s="11" t="s">
        <v>308</v>
      </c>
      <c r="AD1025" s="11" t="s">
        <v>115</v>
      </c>
      <c r="AE1025" s="11" t="s">
        <v>115</v>
      </c>
      <c r="AF1025" s="11" t="s">
        <v>308</v>
      </c>
      <c r="AG1025" s="11" t="s">
        <v>115</v>
      </c>
      <c r="AH1025" s="149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0</v>
      </c>
    </row>
    <row r="1026" spans="1:65">
      <c r="A1026" s="30"/>
      <c r="B1026" s="19"/>
      <c r="C1026" s="9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149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8">
        <v>1</v>
      </c>
      <c r="C1027" s="14">
        <v>1</v>
      </c>
      <c r="D1027" s="212">
        <v>91</v>
      </c>
      <c r="E1027" s="212">
        <v>95</v>
      </c>
      <c r="F1027" s="213">
        <v>74</v>
      </c>
      <c r="G1027" s="212">
        <v>93</v>
      </c>
      <c r="H1027" s="212">
        <v>93.139356675459055</v>
      </c>
      <c r="I1027" s="213">
        <v>94</v>
      </c>
      <c r="J1027" s="212">
        <v>89</v>
      </c>
      <c r="K1027" s="212">
        <v>92</v>
      </c>
      <c r="L1027" s="212">
        <v>91</v>
      </c>
      <c r="M1027" s="212">
        <v>90</v>
      </c>
      <c r="N1027" s="212">
        <v>92</v>
      </c>
      <c r="O1027" s="212">
        <v>91</v>
      </c>
      <c r="P1027" s="212">
        <v>92</v>
      </c>
      <c r="Q1027" s="213">
        <v>82</v>
      </c>
      <c r="R1027" s="212">
        <v>90</v>
      </c>
      <c r="S1027" s="212">
        <v>89</v>
      </c>
      <c r="T1027" s="212">
        <v>93</v>
      </c>
      <c r="U1027" s="213">
        <v>84.8</v>
      </c>
      <c r="V1027" s="212">
        <v>92</v>
      </c>
      <c r="W1027" s="212">
        <v>96.394300000000001</v>
      </c>
      <c r="X1027" s="214">
        <v>81.96</v>
      </c>
      <c r="Y1027" s="212">
        <v>88.72120000000001</v>
      </c>
      <c r="Z1027" s="212">
        <v>92.8</v>
      </c>
      <c r="AA1027" s="212">
        <v>87.77228095079434</v>
      </c>
      <c r="AB1027" s="212">
        <v>97.5</v>
      </c>
      <c r="AC1027" s="212">
        <v>96</v>
      </c>
      <c r="AD1027" s="212">
        <v>96</v>
      </c>
      <c r="AE1027" s="212">
        <v>90</v>
      </c>
      <c r="AF1027" s="212">
        <v>89</v>
      </c>
      <c r="AG1027" s="212">
        <v>92</v>
      </c>
      <c r="AH1027" s="215"/>
      <c r="AI1027" s="216"/>
      <c r="AJ1027" s="216"/>
      <c r="AK1027" s="216"/>
      <c r="AL1027" s="216"/>
      <c r="AM1027" s="216"/>
      <c r="AN1027" s="216"/>
      <c r="AO1027" s="216"/>
      <c r="AP1027" s="216"/>
      <c r="AQ1027" s="216"/>
      <c r="AR1027" s="216"/>
      <c r="AS1027" s="216"/>
      <c r="AT1027" s="216"/>
      <c r="AU1027" s="216"/>
      <c r="AV1027" s="216"/>
      <c r="AW1027" s="216"/>
      <c r="AX1027" s="216"/>
      <c r="AY1027" s="216"/>
      <c r="AZ1027" s="216"/>
      <c r="BA1027" s="216"/>
      <c r="BB1027" s="216"/>
      <c r="BC1027" s="216"/>
      <c r="BD1027" s="216"/>
      <c r="BE1027" s="216"/>
      <c r="BF1027" s="216"/>
      <c r="BG1027" s="216"/>
      <c r="BH1027" s="216"/>
      <c r="BI1027" s="216"/>
      <c r="BJ1027" s="216"/>
      <c r="BK1027" s="216"/>
      <c r="BL1027" s="216"/>
      <c r="BM1027" s="217">
        <v>1</v>
      </c>
    </row>
    <row r="1028" spans="1:65">
      <c r="A1028" s="30"/>
      <c r="B1028" s="19">
        <v>1</v>
      </c>
      <c r="C1028" s="9">
        <v>2</v>
      </c>
      <c r="D1028" s="218">
        <v>90</v>
      </c>
      <c r="E1028" s="218">
        <v>92</v>
      </c>
      <c r="F1028" s="218">
        <v>88</v>
      </c>
      <c r="G1028" s="218">
        <v>94</v>
      </c>
      <c r="H1028" s="218">
        <v>95.818092852284465</v>
      </c>
      <c r="I1028" s="219">
        <v>102</v>
      </c>
      <c r="J1028" s="218">
        <v>92</v>
      </c>
      <c r="K1028" s="218">
        <v>93</v>
      </c>
      <c r="L1028" s="218">
        <v>89</v>
      </c>
      <c r="M1028" s="218">
        <v>88</v>
      </c>
      <c r="N1028" s="218">
        <v>92</v>
      </c>
      <c r="O1028" s="218">
        <v>88</v>
      </c>
      <c r="P1028" s="218">
        <v>90</v>
      </c>
      <c r="Q1028" s="218">
        <v>94</v>
      </c>
      <c r="R1028" s="218">
        <v>94</v>
      </c>
      <c r="S1028" s="218">
        <v>84</v>
      </c>
      <c r="T1028" s="218">
        <v>96</v>
      </c>
      <c r="U1028" s="219">
        <v>81.099999999999994</v>
      </c>
      <c r="V1028" s="218">
        <v>94</v>
      </c>
      <c r="W1028" s="218">
        <v>96.020899999999997</v>
      </c>
      <c r="X1028" s="219">
        <v>78.900000000000006</v>
      </c>
      <c r="Y1028" s="218">
        <v>88.739599999999996</v>
      </c>
      <c r="Z1028" s="218">
        <v>93.8</v>
      </c>
      <c r="AA1028" s="218">
        <v>84.50061985746045</v>
      </c>
      <c r="AB1028" s="218">
        <v>94.5</v>
      </c>
      <c r="AC1028" s="218">
        <v>98</v>
      </c>
      <c r="AD1028" s="218">
        <v>97</v>
      </c>
      <c r="AE1028" s="218">
        <v>87</v>
      </c>
      <c r="AF1028" s="218">
        <v>89</v>
      </c>
      <c r="AG1028" s="218">
        <v>89</v>
      </c>
      <c r="AH1028" s="215"/>
      <c r="AI1028" s="216"/>
      <c r="AJ1028" s="216"/>
      <c r="AK1028" s="216"/>
      <c r="AL1028" s="216"/>
      <c r="AM1028" s="216"/>
      <c r="AN1028" s="216"/>
      <c r="AO1028" s="216"/>
      <c r="AP1028" s="216"/>
      <c r="AQ1028" s="216"/>
      <c r="AR1028" s="216"/>
      <c r="AS1028" s="216"/>
      <c r="AT1028" s="216"/>
      <c r="AU1028" s="216"/>
      <c r="AV1028" s="216"/>
      <c r="AW1028" s="216"/>
      <c r="AX1028" s="216"/>
      <c r="AY1028" s="216"/>
      <c r="AZ1028" s="216"/>
      <c r="BA1028" s="216"/>
      <c r="BB1028" s="216"/>
      <c r="BC1028" s="216"/>
      <c r="BD1028" s="216"/>
      <c r="BE1028" s="216"/>
      <c r="BF1028" s="216"/>
      <c r="BG1028" s="216"/>
      <c r="BH1028" s="216"/>
      <c r="BI1028" s="216"/>
      <c r="BJ1028" s="216"/>
      <c r="BK1028" s="216"/>
      <c r="BL1028" s="216"/>
      <c r="BM1028" s="217">
        <v>26</v>
      </c>
    </row>
    <row r="1029" spans="1:65">
      <c r="A1029" s="30"/>
      <c r="B1029" s="19">
        <v>1</v>
      </c>
      <c r="C1029" s="9">
        <v>3</v>
      </c>
      <c r="D1029" s="218">
        <v>92</v>
      </c>
      <c r="E1029" s="218">
        <v>97</v>
      </c>
      <c r="F1029" s="218">
        <v>87</v>
      </c>
      <c r="G1029" s="218">
        <v>93</v>
      </c>
      <c r="H1029" s="218">
        <v>94.686711776937898</v>
      </c>
      <c r="I1029" s="219">
        <v>100</v>
      </c>
      <c r="J1029" s="218">
        <v>95</v>
      </c>
      <c r="K1029" s="218">
        <v>91</v>
      </c>
      <c r="L1029" s="218">
        <v>91</v>
      </c>
      <c r="M1029" s="218">
        <v>88</v>
      </c>
      <c r="N1029" s="218">
        <v>91</v>
      </c>
      <c r="O1029" s="218">
        <v>88</v>
      </c>
      <c r="P1029" s="218">
        <v>91</v>
      </c>
      <c r="Q1029" s="218">
        <v>92</v>
      </c>
      <c r="R1029" s="218">
        <v>92</v>
      </c>
      <c r="S1029" s="218">
        <v>87</v>
      </c>
      <c r="T1029" s="218">
        <v>98</v>
      </c>
      <c r="U1029" s="219">
        <v>83</v>
      </c>
      <c r="V1029" s="218">
        <v>94</v>
      </c>
      <c r="W1029" s="218">
        <v>98.782200000000003</v>
      </c>
      <c r="X1029" s="219">
        <v>79.19</v>
      </c>
      <c r="Y1029" s="218">
        <v>88.923600000000008</v>
      </c>
      <c r="Z1029" s="218">
        <v>94.7</v>
      </c>
      <c r="AA1029" s="218">
        <v>85.459081976241222</v>
      </c>
      <c r="AB1029" s="218">
        <v>96.5</v>
      </c>
      <c r="AC1029" s="218">
        <v>96</v>
      </c>
      <c r="AD1029" s="218">
        <v>94</v>
      </c>
      <c r="AE1029" s="218">
        <v>91</v>
      </c>
      <c r="AF1029" s="218">
        <v>88</v>
      </c>
      <c r="AG1029" s="218">
        <v>88</v>
      </c>
      <c r="AH1029" s="215"/>
      <c r="AI1029" s="216"/>
      <c r="AJ1029" s="216"/>
      <c r="AK1029" s="216"/>
      <c r="AL1029" s="216"/>
      <c r="AM1029" s="216"/>
      <c r="AN1029" s="216"/>
      <c r="AO1029" s="216"/>
      <c r="AP1029" s="216"/>
      <c r="AQ1029" s="216"/>
      <c r="AR1029" s="216"/>
      <c r="AS1029" s="216"/>
      <c r="AT1029" s="216"/>
      <c r="AU1029" s="216"/>
      <c r="AV1029" s="216"/>
      <c r="AW1029" s="216"/>
      <c r="AX1029" s="216"/>
      <c r="AY1029" s="216"/>
      <c r="AZ1029" s="216"/>
      <c r="BA1029" s="216"/>
      <c r="BB1029" s="216"/>
      <c r="BC1029" s="216"/>
      <c r="BD1029" s="216"/>
      <c r="BE1029" s="216"/>
      <c r="BF1029" s="216"/>
      <c r="BG1029" s="216"/>
      <c r="BH1029" s="216"/>
      <c r="BI1029" s="216"/>
      <c r="BJ1029" s="216"/>
      <c r="BK1029" s="216"/>
      <c r="BL1029" s="216"/>
      <c r="BM1029" s="217">
        <v>16</v>
      </c>
    </row>
    <row r="1030" spans="1:65">
      <c r="A1030" s="30"/>
      <c r="B1030" s="19">
        <v>1</v>
      </c>
      <c r="C1030" s="9">
        <v>4</v>
      </c>
      <c r="D1030" s="218">
        <v>93</v>
      </c>
      <c r="E1030" s="218">
        <v>95</v>
      </c>
      <c r="F1030" s="218">
        <v>87</v>
      </c>
      <c r="G1030" s="218">
        <v>94</v>
      </c>
      <c r="H1030" s="218">
        <v>93.202286775367526</v>
      </c>
      <c r="I1030" s="219">
        <v>103</v>
      </c>
      <c r="J1030" s="218">
        <v>101</v>
      </c>
      <c r="K1030" s="218">
        <v>93</v>
      </c>
      <c r="L1030" s="218">
        <v>92</v>
      </c>
      <c r="M1030" s="218">
        <v>88</v>
      </c>
      <c r="N1030" s="218">
        <v>89</v>
      </c>
      <c r="O1030" s="218">
        <v>87</v>
      </c>
      <c r="P1030" s="218">
        <v>88</v>
      </c>
      <c r="Q1030" s="218">
        <v>92</v>
      </c>
      <c r="R1030" s="218">
        <v>92</v>
      </c>
      <c r="S1030" s="218">
        <v>88</v>
      </c>
      <c r="T1030" s="218">
        <v>92</v>
      </c>
      <c r="U1030" s="219">
        <v>82</v>
      </c>
      <c r="V1030" s="218">
        <v>94</v>
      </c>
      <c r="W1030" s="218">
        <v>97.154200000000003</v>
      </c>
      <c r="X1030" s="219">
        <v>81.52</v>
      </c>
      <c r="Y1030" s="218">
        <v>88.647600000000011</v>
      </c>
      <c r="Z1030" s="218">
        <v>93.9</v>
      </c>
      <c r="AA1030" s="218">
        <v>85.986241798613236</v>
      </c>
      <c r="AB1030" s="218">
        <v>101</v>
      </c>
      <c r="AC1030" s="218">
        <v>97</v>
      </c>
      <c r="AD1030" s="218">
        <v>94</v>
      </c>
      <c r="AE1030" s="218">
        <v>95</v>
      </c>
      <c r="AF1030" s="218">
        <v>88</v>
      </c>
      <c r="AG1030" s="218">
        <v>94</v>
      </c>
      <c r="AH1030" s="215"/>
      <c r="AI1030" s="216"/>
      <c r="AJ1030" s="216"/>
      <c r="AK1030" s="216"/>
      <c r="AL1030" s="216"/>
      <c r="AM1030" s="216"/>
      <c r="AN1030" s="216"/>
      <c r="AO1030" s="216"/>
      <c r="AP1030" s="216"/>
      <c r="AQ1030" s="216"/>
      <c r="AR1030" s="216"/>
      <c r="AS1030" s="216"/>
      <c r="AT1030" s="216"/>
      <c r="AU1030" s="216"/>
      <c r="AV1030" s="216"/>
      <c r="AW1030" s="216"/>
      <c r="AX1030" s="216"/>
      <c r="AY1030" s="216"/>
      <c r="AZ1030" s="216"/>
      <c r="BA1030" s="216"/>
      <c r="BB1030" s="216"/>
      <c r="BC1030" s="216"/>
      <c r="BD1030" s="216"/>
      <c r="BE1030" s="216"/>
      <c r="BF1030" s="216"/>
      <c r="BG1030" s="216"/>
      <c r="BH1030" s="216"/>
      <c r="BI1030" s="216"/>
      <c r="BJ1030" s="216"/>
      <c r="BK1030" s="216"/>
      <c r="BL1030" s="216"/>
      <c r="BM1030" s="217">
        <v>92.033608333565255</v>
      </c>
    </row>
    <row r="1031" spans="1:65">
      <c r="A1031" s="30"/>
      <c r="B1031" s="19">
        <v>1</v>
      </c>
      <c r="C1031" s="9">
        <v>5</v>
      </c>
      <c r="D1031" s="218">
        <v>93</v>
      </c>
      <c r="E1031" s="218">
        <v>95</v>
      </c>
      <c r="F1031" s="218">
        <v>85</v>
      </c>
      <c r="G1031" s="218">
        <v>94</v>
      </c>
      <c r="H1031" s="218">
        <v>95.998820085619201</v>
      </c>
      <c r="I1031" s="219">
        <v>100</v>
      </c>
      <c r="J1031" s="218">
        <v>95</v>
      </c>
      <c r="K1031" s="220">
        <v>88</v>
      </c>
      <c r="L1031" s="218">
        <v>90</v>
      </c>
      <c r="M1031" s="218">
        <v>87</v>
      </c>
      <c r="N1031" s="218">
        <v>90</v>
      </c>
      <c r="O1031" s="218">
        <v>94</v>
      </c>
      <c r="P1031" s="218">
        <v>89</v>
      </c>
      <c r="Q1031" s="218">
        <v>91</v>
      </c>
      <c r="R1031" s="218">
        <v>92</v>
      </c>
      <c r="S1031" s="218">
        <v>92</v>
      </c>
      <c r="T1031" s="218">
        <v>99</v>
      </c>
      <c r="U1031" s="219">
        <v>81.8</v>
      </c>
      <c r="V1031" s="218">
        <v>93</v>
      </c>
      <c r="W1031" s="218">
        <v>96.979299999999995</v>
      </c>
      <c r="X1031" s="219">
        <v>79.33</v>
      </c>
      <c r="Y1031" s="218">
        <v>88.72</v>
      </c>
      <c r="Z1031" s="218">
        <v>94.1</v>
      </c>
      <c r="AA1031" s="218">
        <v>87.503106512493545</v>
      </c>
      <c r="AB1031" s="218">
        <v>94</v>
      </c>
      <c r="AC1031" s="218">
        <v>98</v>
      </c>
      <c r="AD1031" s="218">
        <v>92</v>
      </c>
      <c r="AE1031" s="218">
        <v>91</v>
      </c>
      <c r="AF1031" s="218">
        <v>90</v>
      </c>
      <c r="AG1031" s="218">
        <v>91</v>
      </c>
      <c r="AH1031" s="215"/>
      <c r="AI1031" s="216"/>
      <c r="AJ1031" s="216"/>
      <c r="AK1031" s="216"/>
      <c r="AL1031" s="216"/>
      <c r="AM1031" s="216"/>
      <c r="AN1031" s="216"/>
      <c r="AO1031" s="216"/>
      <c r="AP1031" s="216"/>
      <c r="AQ1031" s="216"/>
      <c r="AR1031" s="216"/>
      <c r="AS1031" s="216"/>
      <c r="AT1031" s="216"/>
      <c r="AU1031" s="216"/>
      <c r="AV1031" s="216"/>
      <c r="AW1031" s="216"/>
      <c r="AX1031" s="216"/>
      <c r="AY1031" s="216"/>
      <c r="AZ1031" s="216"/>
      <c r="BA1031" s="216"/>
      <c r="BB1031" s="216"/>
      <c r="BC1031" s="216"/>
      <c r="BD1031" s="216"/>
      <c r="BE1031" s="216"/>
      <c r="BF1031" s="216"/>
      <c r="BG1031" s="216"/>
      <c r="BH1031" s="216"/>
      <c r="BI1031" s="216"/>
      <c r="BJ1031" s="216"/>
      <c r="BK1031" s="216"/>
      <c r="BL1031" s="216"/>
      <c r="BM1031" s="217">
        <v>69</v>
      </c>
    </row>
    <row r="1032" spans="1:65">
      <c r="A1032" s="30"/>
      <c r="B1032" s="19">
        <v>1</v>
      </c>
      <c r="C1032" s="9">
        <v>6</v>
      </c>
      <c r="D1032" s="218">
        <v>93</v>
      </c>
      <c r="E1032" s="218">
        <v>94</v>
      </c>
      <c r="F1032" s="218">
        <v>83</v>
      </c>
      <c r="G1032" s="218">
        <v>93</v>
      </c>
      <c r="H1032" s="218">
        <v>92.267621352703401</v>
      </c>
      <c r="I1032" s="219">
        <v>102</v>
      </c>
      <c r="J1032" s="218">
        <v>99</v>
      </c>
      <c r="K1032" s="218">
        <v>93</v>
      </c>
      <c r="L1032" s="218">
        <v>92</v>
      </c>
      <c r="M1032" s="218">
        <v>89</v>
      </c>
      <c r="N1032" s="218">
        <v>91</v>
      </c>
      <c r="O1032" s="218">
        <v>93</v>
      </c>
      <c r="P1032" s="218">
        <v>90</v>
      </c>
      <c r="Q1032" s="218">
        <v>92</v>
      </c>
      <c r="R1032" s="218">
        <v>94</v>
      </c>
      <c r="S1032" s="218">
        <v>91</v>
      </c>
      <c r="T1032" s="218">
        <v>94</v>
      </c>
      <c r="U1032" s="219">
        <v>81.7</v>
      </c>
      <c r="V1032" s="218">
        <v>95</v>
      </c>
      <c r="W1032" s="218">
        <v>97.629099999999994</v>
      </c>
      <c r="X1032" s="219">
        <v>79.36</v>
      </c>
      <c r="Y1032" s="218">
        <v>88.509600000000006</v>
      </c>
      <c r="Z1032" s="218">
        <v>94.5</v>
      </c>
      <c r="AA1032" s="218">
        <v>87.988729423593426</v>
      </c>
      <c r="AB1032" s="218">
        <v>97</v>
      </c>
      <c r="AC1032" s="218">
        <v>98</v>
      </c>
      <c r="AD1032" s="218">
        <v>94</v>
      </c>
      <c r="AE1032" s="218">
        <v>91</v>
      </c>
      <c r="AF1032" s="218">
        <v>88</v>
      </c>
      <c r="AG1032" s="218">
        <v>89</v>
      </c>
      <c r="AH1032" s="215"/>
      <c r="AI1032" s="216"/>
      <c r="AJ1032" s="216"/>
      <c r="AK1032" s="216"/>
      <c r="AL1032" s="216"/>
      <c r="AM1032" s="216"/>
      <c r="AN1032" s="216"/>
      <c r="AO1032" s="216"/>
      <c r="AP1032" s="216"/>
      <c r="AQ1032" s="216"/>
      <c r="AR1032" s="216"/>
      <c r="AS1032" s="216"/>
      <c r="AT1032" s="216"/>
      <c r="AU1032" s="216"/>
      <c r="AV1032" s="216"/>
      <c r="AW1032" s="216"/>
      <c r="AX1032" s="216"/>
      <c r="AY1032" s="216"/>
      <c r="AZ1032" s="216"/>
      <c r="BA1032" s="216"/>
      <c r="BB1032" s="216"/>
      <c r="BC1032" s="216"/>
      <c r="BD1032" s="216"/>
      <c r="BE1032" s="216"/>
      <c r="BF1032" s="216"/>
      <c r="BG1032" s="216"/>
      <c r="BH1032" s="216"/>
      <c r="BI1032" s="216"/>
      <c r="BJ1032" s="216"/>
      <c r="BK1032" s="216"/>
      <c r="BL1032" s="216"/>
      <c r="BM1032" s="221"/>
    </row>
    <row r="1033" spans="1:65">
      <c r="A1033" s="30"/>
      <c r="B1033" s="20" t="s">
        <v>277</v>
      </c>
      <c r="C1033" s="12"/>
      <c r="D1033" s="222">
        <v>92</v>
      </c>
      <c r="E1033" s="222">
        <v>94.666666666666671</v>
      </c>
      <c r="F1033" s="222">
        <v>84</v>
      </c>
      <c r="G1033" s="222">
        <v>93.5</v>
      </c>
      <c r="H1033" s="222">
        <v>94.185481586395255</v>
      </c>
      <c r="I1033" s="222">
        <v>100.16666666666667</v>
      </c>
      <c r="J1033" s="222">
        <v>95.166666666666671</v>
      </c>
      <c r="K1033" s="222">
        <v>91.666666666666671</v>
      </c>
      <c r="L1033" s="222">
        <v>90.833333333333329</v>
      </c>
      <c r="M1033" s="222">
        <v>88.333333333333329</v>
      </c>
      <c r="N1033" s="222">
        <v>90.833333333333329</v>
      </c>
      <c r="O1033" s="222">
        <v>90.166666666666671</v>
      </c>
      <c r="P1033" s="222">
        <v>90</v>
      </c>
      <c r="Q1033" s="222">
        <v>90.5</v>
      </c>
      <c r="R1033" s="222">
        <v>92.333333333333329</v>
      </c>
      <c r="S1033" s="222">
        <v>88.5</v>
      </c>
      <c r="T1033" s="222">
        <v>95.333333333333329</v>
      </c>
      <c r="U1033" s="222">
        <v>82.399999999999991</v>
      </c>
      <c r="V1033" s="222">
        <v>93.666666666666671</v>
      </c>
      <c r="W1033" s="222">
        <v>97.160000000000011</v>
      </c>
      <c r="X1033" s="222">
        <v>80.043333333333337</v>
      </c>
      <c r="Y1033" s="222">
        <v>88.710266666666669</v>
      </c>
      <c r="Z1033" s="222">
        <v>93.966666666666683</v>
      </c>
      <c r="AA1033" s="222">
        <v>86.535010086532722</v>
      </c>
      <c r="AB1033" s="222">
        <v>96.75</v>
      </c>
      <c r="AC1033" s="222">
        <v>97.166666666666671</v>
      </c>
      <c r="AD1033" s="222">
        <v>94.5</v>
      </c>
      <c r="AE1033" s="222">
        <v>90.833333333333329</v>
      </c>
      <c r="AF1033" s="222">
        <v>88.666666666666671</v>
      </c>
      <c r="AG1033" s="222">
        <v>90.5</v>
      </c>
      <c r="AH1033" s="215"/>
      <c r="AI1033" s="216"/>
      <c r="AJ1033" s="216"/>
      <c r="AK1033" s="216"/>
      <c r="AL1033" s="216"/>
      <c r="AM1033" s="216"/>
      <c r="AN1033" s="216"/>
      <c r="AO1033" s="216"/>
      <c r="AP1033" s="216"/>
      <c r="AQ1033" s="216"/>
      <c r="AR1033" s="216"/>
      <c r="AS1033" s="216"/>
      <c r="AT1033" s="216"/>
      <c r="AU1033" s="216"/>
      <c r="AV1033" s="216"/>
      <c r="AW1033" s="216"/>
      <c r="AX1033" s="216"/>
      <c r="AY1033" s="216"/>
      <c r="AZ1033" s="216"/>
      <c r="BA1033" s="216"/>
      <c r="BB1033" s="216"/>
      <c r="BC1033" s="216"/>
      <c r="BD1033" s="216"/>
      <c r="BE1033" s="216"/>
      <c r="BF1033" s="216"/>
      <c r="BG1033" s="216"/>
      <c r="BH1033" s="216"/>
      <c r="BI1033" s="216"/>
      <c r="BJ1033" s="216"/>
      <c r="BK1033" s="216"/>
      <c r="BL1033" s="216"/>
      <c r="BM1033" s="221"/>
    </row>
    <row r="1034" spans="1:65">
      <c r="A1034" s="30"/>
      <c r="B1034" s="3" t="s">
        <v>278</v>
      </c>
      <c r="C1034" s="29"/>
      <c r="D1034" s="218">
        <v>92.5</v>
      </c>
      <c r="E1034" s="218">
        <v>95</v>
      </c>
      <c r="F1034" s="218">
        <v>86</v>
      </c>
      <c r="G1034" s="218">
        <v>93.5</v>
      </c>
      <c r="H1034" s="218">
        <v>93.944499276152712</v>
      </c>
      <c r="I1034" s="218">
        <v>101</v>
      </c>
      <c r="J1034" s="218">
        <v>95</v>
      </c>
      <c r="K1034" s="218">
        <v>92.5</v>
      </c>
      <c r="L1034" s="218">
        <v>91</v>
      </c>
      <c r="M1034" s="218">
        <v>88</v>
      </c>
      <c r="N1034" s="218">
        <v>91</v>
      </c>
      <c r="O1034" s="218">
        <v>89.5</v>
      </c>
      <c r="P1034" s="218">
        <v>90</v>
      </c>
      <c r="Q1034" s="218">
        <v>92</v>
      </c>
      <c r="R1034" s="218">
        <v>92</v>
      </c>
      <c r="S1034" s="218">
        <v>88.5</v>
      </c>
      <c r="T1034" s="218">
        <v>95</v>
      </c>
      <c r="U1034" s="218">
        <v>81.900000000000006</v>
      </c>
      <c r="V1034" s="218">
        <v>94</v>
      </c>
      <c r="W1034" s="218">
        <v>97.066749999999999</v>
      </c>
      <c r="X1034" s="218">
        <v>79.344999999999999</v>
      </c>
      <c r="Y1034" s="218">
        <v>88.720600000000005</v>
      </c>
      <c r="Z1034" s="218">
        <v>94</v>
      </c>
      <c r="AA1034" s="218">
        <v>86.744674155553383</v>
      </c>
      <c r="AB1034" s="218">
        <v>96.75</v>
      </c>
      <c r="AC1034" s="218">
        <v>97.5</v>
      </c>
      <c r="AD1034" s="218">
        <v>94</v>
      </c>
      <c r="AE1034" s="218">
        <v>91</v>
      </c>
      <c r="AF1034" s="218">
        <v>88.5</v>
      </c>
      <c r="AG1034" s="218">
        <v>90</v>
      </c>
      <c r="AH1034" s="215"/>
      <c r="AI1034" s="216"/>
      <c r="AJ1034" s="216"/>
      <c r="AK1034" s="216"/>
      <c r="AL1034" s="216"/>
      <c r="AM1034" s="216"/>
      <c r="AN1034" s="216"/>
      <c r="AO1034" s="216"/>
      <c r="AP1034" s="216"/>
      <c r="AQ1034" s="216"/>
      <c r="AR1034" s="216"/>
      <c r="AS1034" s="216"/>
      <c r="AT1034" s="216"/>
      <c r="AU1034" s="216"/>
      <c r="AV1034" s="216"/>
      <c r="AW1034" s="216"/>
      <c r="AX1034" s="216"/>
      <c r="AY1034" s="216"/>
      <c r="AZ1034" s="216"/>
      <c r="BA1034" s="216"/>
      <c r="BB1034" s="216"/>
      <c r="BC1034" s="216"/>
      <c r="BD1034" s="216"/>
      <c r="BE1034" s="216"/>
      <c r="BF1034" s="216"/>
      <c r="BG1034" s="216"/>
      <c r="BH1034" s="216"/>
      <c r="BI1034" s="216"/>
      <c r="BJ1034" s="216"/>
      <c r="BK1034" s="216"/>
      <c r="BL1034" s="216"/>
      <c r="BM1034" s="221"/>
    </row>
    <row r="1035" spans="1:65">
      <c r="A1035" s="30"/>
      <c r="B1035" s="3" t="s">
        <v>279</v>
      </c>
      <c r="C1035" s="29"/>
      <c r="D1035" s="228">
        <v>1.2649110640673518</v>
      </c>
      <c r="E1035" s="228">
        <v>1.6329931618554521</v>
      </c>
      <c r="F1035" s="228">
        <v>5.215361924162119</v>
      </c>
      <c r="G1035" s="228">
        <v>0.54772255750516607</v>
      </c>
      <c r="H1035" s="228">
        <v>1.5455798267237597</v>
      </c>
      <c r="I1035" s="228">
        <v>3.2506409624359724</v>
      </c>
      <c r="J1035" s="228">
        <v>4.4007575105505037</v>
      </c>
      <c r="K1035" s="228">
        <v>1.96638416050035</v>
      </c>
      <c r="L1035" s="228">
        <v>1.1690451944500122</v>
      </c>
      <c r="M1035" s="228">
        <v>1.0327955589886446</v>
      </c>
      <c r="N1035" s="228">
        <v>1.1690451944500122</v>
      </c>
      <c r="O1035" s="228">
        <v>2.9268868558020253</v>
      </c>
      <c r="P1035" s="228">
        <v>1.4142135623730951</v>
      </c>
      <c r="Q1035" s="228">
        <v>4.2778499272414878</v>
      </c>
      <c r="R1035" s="228">
        <v>1.505545305418162</v>
      </c>
      <c r="S1035" s="228">
        <v>2.8809720581775866</v>
      </c>
      <c r="T1035" s="228">
        <v>2.8047578623950176</v>
      </c>
      <c r="U1035" s="228">
        <v>1.3281566172707193</v>
      </c>
      <c r="V1035" s="228">
        <v>1.0327955589886446</v>
      </c>
      <c r="W1035" s="228">
        <v>0.97653664344969759</v>
      </c>
      <c r="X1035" s="228">
        <v>1.3315654946966216</v>
      </c>
      <c r="Y1035" s="228">
        <v>0.13474424168277668</v>
      </c>
      <c r="Z1035" s="228">
        <v>0.66833125519211545</v>
      </c>
      <c r="AA1035" s="228">
        <v>1.426804915112033</v>
      </c>
      <c r="AB1035" s="228">
        <v>2.5049950099750697</v>
      </c>
      <c r="AC1035" s="228">
        <v>0.98319208025017513</v>
      </c>
      <c r="AD1035" s="228">
        <v>1.7606816861659009</v>
      </c>
      <c r="AE1035" s="228">
        <v>2.5625508125043424</v>
      </c>
      <c r="AF1035" s="228">
        <v>0.81649658092772603</v>
      </c>
      <c r="AG1035" s="228">
        <v>2.2583179581272428</v>
      </c>
      <c r="AH1035" s="225"/>
      <c r="AI1035" s="226"/>
      <c r="AJ1035" s="226"/>
      <c r="AK1035" s="226"/>
      <c r="AL1035" s="226"/>
      <c r="AM1035" s="226"/>
      <c r="AN1035" s="226"/>
      <c r="AO1035" s="226"/>
      <c r="AP1035" s="226"/>
      <c r="AQ1035" s="226"/>
      <c r="AR1035" s="226"/>
      <c r="AS1035" s="226"/>
      <c r="AT1035" s="226"/>
      <c r="AU1035" s="226"/>
      <c r="AV1035" s="226"/>
      <c r="AW1035" s="226"/>
      <c r="AX1035" s="226"/>
      <c r="AY1035" s="226"/>
      <c r="AZ1035" s="226"/>
      <c r="BA1035" s="226"/>
      <c r="BB1035" s="226"/>
      <c r="BC1035" s="226"/>
      <c r="BD1035" s="226"/>
      <c r="BE1035" s="226"/>
      <c r="BF1035" s="226"/>
      <c r="BG1035" s="226"/>
      <c r="BH1035" s="226"/>
      <c r="BI1035" s="226"/>
      <c r="BJ1035" s="226"/>
      <c r="BK1035" s="226"/>
      <c r="BL1035" s="226"/>
      <c r="BM1035" s="230"/>
    </row>
    <row r="1036" spans="1:65">
      <c r="A1036" s="30"/>
      <c r="B1036" s="3" t="s">
        <v>86</v>
      </c>
      <c r="C1036" s="29"/>
      <c r="D1036" s="13">
        <v>1.374903330507991E-2</v>
      </c>
      <c r="E1036" s="13">
        <v>1.724992776607872E-2</v>
      </c>
      <c r="F1036" s="13">
        <v>6.2087641954310942E-2</v>
      </c>
      <c r="G1036" s="13">
        <v>5.8579952674349314E-3</v>
      </c>
      <c r="H1036" s="13">
        <v>1.6409958315136045E-2</v>
      </c>
      <c r="I1036" s="13">
        <v>3.2452322420325849E-2</v>
      </c>
      <c r="J1036" s="13">
        <v>4.624263583765853E-2</v>
      </c>
      <c r="K1036" s="13">
        <v>2.1451463569094727E-2</v>
      </c>
      <c r="L1036" s="13">
        <v>1.2870222324220318E-2</v>
      </c>
      <c r="M1036" s="13">
        <v>1.1692025196097864E-2</v>
      </c>
      <c r="N1036" s="13">
        <v>1.2870222324220318E-2</v>
      </c>
      <c r="O1036" s="13">
        <v>3.2460852374883831E-2</v>
      </c>
      <c r="P1036" s="13">
        <v>1.5713484026367724E-2</v>
      </c>
      <c r="Q1036" s="13">
        <v>4.7269059969519203E-2</v>
      </c>
      <c r="R1036" s="13">
        <v>1.6305544824023417E-2</v>
      </c>
      <c r="S1036" s="13">
        <v>3.2553356589577247E-2</v>
      </c>
      <c r="T1036" s="13">
        <v>2.9420537018129557E-2</v>
      </c>
      <c r="U1036" s="13">
        <v>1.6118405549401936E-2</v>
      </c>
      <c r="V1036" s="13">
        <v>1.1026287106640333E-2</v>
      </c>
      <c r="W1036" s="13">
        <v>1.0050809422084165E-2</v>
      </c>
      <c r="X1036" s="13">
        <v>1.6635557756589616E-2</v>
      </c>
      <c r="Y1036" s="13">
        <v>1.5189249987161578E-3</v>
      </c>
      <c r="Z1036" s="13">
        <v>7.1124291081104858E-3</v>
      </c>
      <c r="AA1036" s="13">
        <v>1.6488181068971573E-2</v>
      </c>
      <c r="AB1036" s="13">
        <v>2.5891421291731987E-2</v>
      </c>
      <c r="AC1036" s="13">
        <v>1.0118614891082419E-2</v>
      </c>
      <c r="AD1036" s="13">
        <v>1.8631552234559798E-2</v>
      </c>
      <c r="AE1036" s="13">
        <v>2.8211568578029457E-2</v>
      </c>
      <c r="AF1036" s="13">
        <v>9.2086080555758565E-3</v>
      </c>
      <c r="AG1036" s="13">
        <v>2.4953789592566219E-2</v>
      </c>
      <c r="AH1036" s="149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280</v>
      </c>
      <c r="C1037" s="29"/>
      <c r="D1037" s="13">
        <v>-3.6517457235241135E-4</v>
      </c>
      <c r="E1037" s="13">
        <v>2.8609747903811433E-2</v>
      </c>
      <c r="F1037" s="13">
        <v>-8.7289942000843501E-2</v>
      </c>
      <c r="G1037" s="13">
        <v>1.5933219320489744E-2</v>
      </c>
      <c r="H1037" s="13">
        <v>2.338138525472977E-2</v>
      </c>
      <c r="I1037" s="13">
        <v>8.8370525510899078E-2</v>
      </c>
      <c r="J1037" s="13">
        <v>3.4042545868092189E-2</v>
      </c>
      <c r="K1037" s="13">
        <v>-3.987039881872767E-3</v>
      </c>
      <c r="L1037" s="13">
        <v>-1.3041703155673989E-2</v>
      </c>
      <c r="M1037" s="13">
        <v>-4.0205692977077545E-2</v>
      </c>
      <c r="N1037" s="13">
        <v>-1.3041703155673989E-2</v>
      </c>
      <c r="O1037" s="13">
        <v>-2.0285433774714812E-2</v>
      </c>
      <c r="P1037" s="13">
        <v>-2.2096366429475101E-2</v>
      </c>
      <c r="Q1037" s="13">
        <v>-1.6663568465194456E-2</v>
      </c>
      <c r="R1037" s="13">
        <v>3.2566907371680553E-3</v>
      </c>
      <c r="S1037" s="13">
        <v>-3.8394760322317256E-2</v>
      </c>
      <c r="T1037" s="13">
        <v>3.5853478522852145E-2</v>
      </c>
      <c r="U1037" s="13">
        <v>-0.10467489548654174</v>
      </c>
      <c r="V1037" s="13">
        <v>1.7744151975249922E-2</v>
      </c>
      <c r="W1037" s="13">
        <v>5.5701300419024546E-2</v>
      </c>
      <c r="X1037" s="13">
        <v>-0.13028148322485134</v>
      </c>
      <c r="Y1037" s="13">
        <v>-3.6110087685071734E-2</v>
      </c>
      <c r="Z1037" s="13">
        <v>2.1003830753818509E-2</v>
      </c>
      <c r="AA1037" s="13">
        <v>-5.9745546725751497E-2</v>
      </c>
      <c r="AB1037" s="13">
        <v>5.1246406088314211E-2</v>
      </c>
      <c r="AC1037" s="13">
        <v>5.5773737725214767E-2</v>
      </c>
      <c r="AD1037" s="13">
        <v>2.6798815249051033E-2</v>
      </c>
      <c r="AE1037" s="13">
        <v>-1.3041703155673989E-2</v>
      </c>
      <c r="AF1037" s="13">
        <v>-3.6583827667556967E-2</v>
      </c>
      <c r="AG1037" s="13">
        <v>-1.6663568465194456E-2</v>
      </c>
      <c r="AH1037" s="149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46" t="s">
        <v>281</v>
      </c>
      <c r="C1038" s="47"/>
      <c r="D1038" s="45">
        <v>0.19</v>
      </c>
      <c r="E1038" s="45">
        <v>0.84</v>
      </c>
      <c r="F1038" s="45">
        <v>1.79</v>
      </c>
      <c r="G1038" s="45">
        <v>0.56000000000000005</v>
      </c>
      <c r="H1038" s="45">
        <v>0.72</v>
      </c>
      <c r="I1038" s="45">
        <v>2.2000000000000002</v>
      </c>
      <c r="J1038" s="45">
        <v>0.97</v>
      </c>
      <c r="K1038" s="45">
        <v>0.1</v>
      </c>
      <c r="L1038" s="45">
        <v>0.1</v>
      </c>
      <c r="M1038" s="45">
        <v>0.72</v>
      </c>
      <c r="N1038" s="45">
        <v>0.1</v>
      </c>
      <c r="O1038" s="45">
        <v>0.27</v>
      </c>
      <c r="P1038" s="45">
        <v>0.31</v>
      </c>
      <c r="Q1038" s="45">
        <v>0.19</v>
      </c>
      <c r="R1038" s="45">
        <v>0.27</v>
      </c>
      <c r="S1038" s="45">
        <v>0.68</v>
      </c>
      <c r="T1038" s="45">
        <v>1.01</v>
      </c>
      <c r="U1038" s="45">
        <v>2.1800000000000002</v>
      </c>
      <c r="V1038" s="45">
        <v>0.6</v>
      </c>
      <c r="W1038" s="45">
        <v>1.46</v>
      </c>
      <c r="X1038" s="45">
        <v>2.76</v>
      </c>
      <c r="Y1038" s="45">
        <v>0.63</v>
      </c>
      <c r="Z1038" s="45">
        <v>0.67</v>
      </c>
      <c r="AA1038" s="45">
        <v>1.1599999999999999</v>
      </c>
      <c r="AB1038" s="45">
        <v>1.36</v>
      </c>
      <c r="AC1038" s="45">
        <v>1.46</v>
      </c>
      <c r="AD1038" s="45">
        <v>0.8</v>
      </c>
      <c r="AE1038" s="45">
        <v>0.1</v>
      </c>
      <c r="AF1038" s="45">
        <v>0.64</v>
      </c>
      <c r="AG1038" s="45">
        <v>0.19</v>
      </c>
      <c r="AH1038" s="149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B1039" s="31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BM1039" s="55"/>
    </row>
    <row r="1040" spans="1:65" ht="15">
      <c r="B1040" s="8" t="s">
        <v>578</v>
      </c>
      <c r="BM1040" s="28" t="s">
        <v>66</v>
      </c>
    </row>
    <row r="1041" spans="1:65" ht="15">
      <c r="A1041" s="25" t="s">
        <v>35</v>
      </c>
      <c r="B1041" s="18" t="s">
        <v>111</v>
      </c>
      <c r="C1041" s="15" t="s">
        <v>112</v>
      </c>
      <c r="D1041" s="16" t="s">
        <v>229</v>
      </c>
      <c r="E1041" s="17" t="s">
        <v>229</v>
      </c>
      <c r="F1041" s="17" t="s">
        <v>229</v>
      </c>
      <c r="G1041" s="17" t="s">
        <v>229</v>
      </c>
      <c r="H1041" s="17" t="s">
        <v>229</v>
      </c>
      <c r="I1041" s="17" t="s">
        <v>229</v>
      </c>
      <c r="J1041" s="17" t="s">
        <v>229</v>
      </c>
      <c r="K1041" s="17" t="s">
        <v>229</v>
      </c>
      <c r="L1041" s="17" t="s">
        <v>229</v>
      </c>
      <c r="M1041" s="17" t="s">
        <v>229</v>
      </c>
      <c r="N1041" s="17" t="s">
        <v>229</v>
      </c>
      <c r="O1041" s="17" t="s">
        <v>229</v>
      </c>
      <c r="P1041" s="17" t="s">
        <v>229</v>
      </c>
      <c r="Q1041" s="17" t="s">
        <v>229</v>
      </c>
      <c r="R1041" s="17" t="s">
        <v>229</v>
      </c>
      <c r="S1041" s="17" t="s">
        <v>229</v>
      </c>
      <c r="T1041" s="17" t="s">
        <v>229</v>
      </c>
      <c r="U1041" s="17" t="s">
        <v>229</v>
      </c>
      <c r="V1041" s="17" t="s">
        <v>229</v>
      </c>
      <c r="W1041" s="17" t="s">
        <v>229</v>
      </c>
      <c r="X1041" s="17" t="s">
        <v>229</v>
      </c>
      <c r="Y1041" s="17" t="s">
        <v>229</v>
      </c>
      <c r="Z1041" s="17" t="s">
        <v>229</v>
      </c>
      <c r="AA1041" s="17" t="s">
        <v>229</v>
      </c>
      <c r="AB1041" s="17" t="s">
        <v>229</v>
      </c>
      <c r="AC1041" s="17" t="s">
        <v>229</v>
      </c>
      <c r="AD1041" s="149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 t="s">
        <v>230</v>
      </c>
      <c r="C1042" s="9" t="s">
        <v>230</v>
      </c>
      <c r="D1042" s="147" t="s">
        <v>232</v>
      </c>
      <c r="E1042" s="148" t="s">
        <v>233</v>
      </c>
      <c r="F1042" s="148" t="s">
        <v>234</v>
      </c>
      <c r="G1042" s="148" t="s">
        <v>235</v>
      </c>
      <c r="H1042" s="148" t="s">
        <v>236</v>
      </c>
      <c r="I1042" s="148" t="s">
        <v>237</v>
      </c>
      <c r="J1042" s="148" t="s">
        <v>238</v>
      </c>
      <c r="K1042" s="148" t="s">
        <v>239</v>
      </c>
      <c r="L1042" s="148" t="s">
        <v>240</v>
      </c>
      <c r="M1042" s="148" t="s">
        <v>241</v>
      </c>
      <c r="N1042" s="148" t="s">
        <v>242</v>
      </c>
      <c r="O1042" s="148" t="s">
        <v>243</v>
      </c>
      <c r="P1042" s="148" t="s">
        <v>244</v>
      </c>
      <c r="Q1042" s="148" t="s">
        <v>246</v>
      </c>
      <c r="R1042" s="148" t="s">
        <v>247</v>
      </c>
      <c r="S1042" s="148" t="s">
        <v>249</v>
      </c>
      <c r="T1042" s="148" t="s">
        <v>250</v>
      </c>
      <c r="U1042" s="148" t="s">
        <v>306</v>
      </c>
      <c r="V1042" s="148" t="s">
        <v>252</v>
      </c>
      <c r="W1042" s="148" t="s">
        <v>254</v>
      </c>
      <c r="X1042" s="148" t="s">
        <v>258</v>
      </c>
      <c r="Y1042" s="148" t="s">
        <v>307</v>
      </c>
      <c r="Z1042" s="148" t="s">
        <v>261</v>
      </c>
      <c r="AA1042" s="148" t="s">
        <v>267</v>
      </c>
      <c r="AB1042" s="148" t="s">
        <v>268</v>
      </c>
      <c r="AC1042" s="148" t="s">
        <v>269</v>
      </c>
      <c r="AD1042" s="149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 t="s">
        <v>3</v>
      </c>
    </row>
    <row r="1043" spans="1:65">
      <c r="A1043" s="30"/>
      <c r="B1043" s="19"/>
      <c r="C1043" s="9"/>
      <c r="D1043" s="10" t="s">
        <v>308</v>
      </c>
      <c r="E1043" s="11" t="s">
        <v>309</v>
      </c>
      <c r="F1043" s="11" t="s">
        <v>309</v>
      </c>
      <c r="G1043" s="11" t="s">
        <v>308</v>
      </c>
      <c r="H1043" s="11" t="s">
        <v>115</v>
      </c>
      <c r="I1043" s="11" t="s">
        <v>309</v>
      </c>
      <c r="J1043" s="11" t="s">
        <v>308</v>
      </c>
      <c r="K1043" s="11" t="s">
        <v>308</v>
      </c>
      <c r="L1043" s="11" t="s">
        <v>309</v>
      </c>
      <c r="M1043" s="11" t="s">
        <v>309</v>
      </c>
      <c r="N1043" s="11" t="s">
        <v>309</v>
      </c>
      <c r="O1043" s="11" t="s">
        <v>309</v>
      </c>
      <c r="P1043" s="11" t="s">
        <v>309</v>
      </c>
      <c r="Q1043" s="11" t="s">
        <v>309</v>
      </c>
      <c r="R1043" s="11" t="s">
        <v>308</v>
      </c>
      <c r="S1043" s="11" t="s">
        <v>308</v>
      </c>
      <c r="T1043" s="11" t="s">
        <v>309</v>
      </c>
      <c r="U1043" s="11" t="s">
        <v>309</v>
      </c>
      <c r="V1043" s="11" t="s">
        <v>115</v>
      </c>
      <c r="W1043" s="11" t="s">
        <v>308</v>
      </c>
      <c r="X1043" s="11" t="s">
        <v>308</v>
      </c>
      <c r="Y1043" s="11" t="s">
        <v>308</v>
      </c>
      <c r="Z1043" s="11" t="s">
        <v>308</v>
      </c>
      <c r="AA1043" s="11" t="s">
        <v>308</v>
      </c>
      <c r="AB1043" s="11" t="s">
        <v>308</v>
      </c>
      <c r="AC1043" s="11" t="s">
        <v>308</v>
      </c>
      <c r="AD1043" s="149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</v>
      </c>
    </row>
    <row r="1044" spans="1:65">
      <c r="A1044" s="30"/>
      <c r="B1044" s="19"/>
      <c r="C1044" s="9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149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</v>
      </c>
    </row>
    <row r="1045" spans="1:65">
      <c r="A1045" s="30"/>
      <c r="B1045" s="18">
        <v>1</v>
      </c>
      <c r="C1045" s="14">
        <v>1</v>
      </c>
      <c r="D1045" s="223">
        <v>37.799999999999997</v>
      </c>
      <c r="E1045" s="223">
        <v>40</v>
      </c>
      <c r="F1045" s="223">
        <v>31.2</v>
      </c>
      <c r="G1045" s="232">
        <v>31.8</v>
      </c>
      <c r="H1045" s="223">
        <v>33.127801340908945</v>
      </c>
      <c r="I1045" s="223">
        <v>34.799999999999997</v>
      </c>
      <c r="J1045" s="223">
        <v>30.599999999999998</v>
      </c>
      <c r="K1045" s="224">
        <v>22.69</v>
      </c>
      <c r="L1045" s="223">
        <v>38.9</v>
      </c>
      <c r="M1045" s="223">
        <v>39.299999999999997</v>
      </c>
      <c r="N1045" s="223">
        <v>39.6</v>
      </c>
      <c r="O1045" s="223">
        <v>36.9</v>
      </c>
      <c r="P1045" s="223">
        <v>39.700000000000003</v>
      </c>
      <c r="Q1045" s="223">
        <v>35.4</v>
      </c>
      <c r="R1045" s="223">
        <v>36</v>
      </c>
      <c r="S1045" s="223">
        <v>35</v>
      </c>
      <c r="T1045" s="223">
        <v>38.4</v>
      </c>
      <c r="U1045" s="232">
        <v>45</v>
      </c>
      <c r="V1045" s="223">
        <v>37.9</v>
      </c>
      <c r="W1045" s="223">
        <v>37.33</v>
      </c>
      <c r="X1045" s="232">
        <v>49.9</v>
      </c>
      <c r="Y1045" s="223">
        <v>36.143894607229711</v>
      </c>
      <c r="Z1045" s="223">
        <v>35.200000000000003</v>
      </c>
      <c r="AA1045" s="223">
        <v>39.6</v>
      </c>
      <c r="AB1045" s="223">
        <v>40.200000000000003</v>
      </c>
      <c r="AC1045" s="223">
        <v>38</v>
      </c>
      <c r="AD1045" s="225"/>
      <c r="AE1045" s="226"/>
      <c r="AF1045" s="226"/>
      <c r="AG1045" s="226"/>
      <c r="AH1045" s="226"/>
      <c r="AI1045" s="226"/>
      <c r="AJ1045" s="226"/>
      <c r="AK1045" s="226"/>
      <c r="AL1045" s="226"/>
      <c r="AM1045" s="226"/>
      <c r="AN1045" s="226"/>
      <c r="AO1045" s="226"/>
      <c r="AP1045" s="226"/>
      <c r="AQ1045" s="226"/>
      <c r="AR1045" s="226"/>
      <c r="AS1045" s="226"/>
      <c r="AT1045" s="226"/>
      <c r="AU1045" s="226"/>
      <c r="AV1045" s="226"/>
      <c r="AW1045" s="226"/>
      <c r="AX1045" s="226"/>
      <c r="AY1045" s="226"/>
      <c r="AZ1045" s="226"/>
      <c r="BA1045" s="226"/>
      <c r="BB1045" s="226"/>
      <c r="BC1045" s="226"/>
      <c r="BD1045" s="226"/>
      <c r="BE1045" s="226"/>
      <c r="BF1045" s="226"/>
      <c r="BG1045" s="226"/>
      <c r="BH1045" s="226"/>
      <c r="BI1045" s="226"/>
      <c r="BJ1045" s="226"/>
      <c r="BK1045" s="226"/>
      <c r="BL1045" s="226"/>
      <c r="BM1045" s="227">
        <v>1</v>
      </c>
    </row>
    <row r="1046" spans="1:65">
      <c r="A1046" s="30"/>
      <c r="B1046" s="19">
        <v>1</v>
      </c>
      <c r="C1046" s="9">
        <v>2</v>
      </c>
      <c r="D1046" s="228">
        <v>38.4</v>
      </c>
      <c r="E1046" s="228">
        <v>39</v>
      </c>
      <c r="F1046" s="228">
        <v>37.9</v>
      </c>
      <c r="G1046" s="233">
        <v>31</v>
      </c>
      <c r="H1046" s="228">
        <v>33.337641007008209</v>
      </c>
      <c r="I1046" s="228">
        <v>34.5</v>
      </c>
      <c r="J1046" s="228">
        <v>31.8</v>
      </c>
      <c r="K1046" s="233">
        <v>24.17</v>
      </c>
      <c r="L1046" s="228">
        <v>38.200000000000003</v>
      </c>
      <c r="M1046" s="228">
        <v>40.5</v>
      </c>
      <c r="N1046" s="228">
        <v>39.200000000000003</v>
      </c>
      <c r="O1046" s="228">
        <v>36.5</v>
      </c>
      <c r="P1046" s="228">
        <v>38.4</v>
      </c>
      <c r="Q1046" s="228">
        <v>38.799999999999997</v>
      </c>
      <c r="R1046" s="228">
        <v>36.5</v>
      </c>
      <c r="S1046" s="228">
        <v>34.9</v>
      </c>
      <c r="T1046" s="228">
        <v>39.9</v>
      </c>
      <c r="U1046" s="233">
        <v>42.6</v>
      </c>
      <c r="V1046" s="228">
        <v>37.799999999999997</v>
      </c>
      <c r="W1046" s="228">
        <v>36.909999999999997</v>
      </c>
      <c r="X1046" s="233">
        <v>46.4</v>
      </c>
      <c r="Y1046" s="228">
        <v>36.114391087299644</v>
      </c>
      <c r="Z1046" s="228">
        <v>33.950000000000003</v>
      </c>
      <c r="AA1046" s="228">
        <v>38.9</v>
      </c>
      <c r="AB1046" s="228">
        <v>39.200000000000003</v>
      </c>
      <c r="AC1046" s="228">
        <v>36.200000000000003</v>
      </c>
      <c r="AD1046" s="225"/>
      <c r="AE1046" s="226"/>
      <c r="AF1046" s="226"/>
      <c r="AG1046" s="226"/>
      <c r="AH1046" s="226"/>
      <c r="AI1046" s="226"/>
      <c r="AJ1046" s="226"/>
      <c r="AK1046" s="226"/>
      <c r="AL1046" s="226"/>
      <c r="AM1046" s="226"/>
      <c r="AN1046" s="226"/>
      <c r="AO1046" s="226"/>
      <c r="AP1046" s="226"/>
      <c r="AQ1046" s="226"/>
      <c r="AR1046" s="226"/>
      <c r="AS1046" s="226"/>
      <c r="AT1046" s="226"/>
      <c r="AU1046" s="226"/>
      <c r="AV1046" s="226"/>
      <c r="AW1046" s="226"/>
      <c r="AX1046" s="226"/>
      <c r="AY1046" s="226"/>
      <c r="AZ1046" s="226"/>
      <c r="BA1046" s="226"/>
      <c r="BB1046" s="226"/>
      <c r="BC1046" s="226"/>
      <c r="BD1046" s="226"/>
      <c r="BE1046" s="226"/>
      <c r="BF1046" s="226"/>
      <c r="BG1046" s="226"/>
      <c r="BH1046" s="226"/>
      <c r="BI1046" s="226"/>
      <c r="BJ1046" s="226"/>
      <c r="BK1046" s="226"/>
      <c r="BL1046" s="226"/>
      <c r="BM1046" s="227">
        <v>27</v>
      </c>
    </row>
    <row r="1047" spans="1:65">
      <c r="A1047" s="30"/>
      <c r="B1047" s="19">
        <v>1</v>
      </c>
      <c r="C1047" s="9">
        <v>3</v>
      </c>
      <c r="D1047" s="228">
        <v>39.1</v>
      </c>
      <c r="E1047" s="228">
        <v>40.200000000000003</v>
      </c>
      <c r="F1047" s="229">
        <v>45.9</v>
      </c>
      <c r="G1047" s="233">
        <v>32</v>
      </c>
      <c r="H1047" s="228">
        <v>34.841043720338398</v>
      </c>
      <c r="I1047" s="228">
        <v>40.200000000000003</v>
      </c>
      <c r="J1047" s="228">
        <v>40.5</v>
      </c>
      <c r="K1047" s="233">
        <v>23.93</v>
      </c>
      <c r="L1047" s="228">
        <v>38.5</v>
      </c>
      <c r="M1047" s="228">
        <v>37.5</v>
      </c>
      <c r="N1047" s="228">
        <v>38.700000000000003</v>
      </c>
      <c r="O1047" s="228">
        <v>40.6</v>
      </c>
      <c r="P1047" s="229">
        <v>46.6</v>
      </c>
      <c r="Q1047" s="228">
        <v>38.6</v>
      </c>
      <c r="R1047" s="228">
        <v>37</v>
      </c>
      <c r="S1047" s="228">
        <v>35.5</v>
      </c>
      <c r="T1047" s="228">
        <v>37.799999999999997</v>
      </c>
      <c r="U1047" s="233">
        <v>42.9</v>
      </c>
      <c r="V1047" s="228">
        <v>37.9</v>
      </c>
      <c r="W1047" s="228">
        <v>37.42</v>
      </c>
      <c r="X1047" s="233">
        <v>50.7</v>
      </c>
      <c r="Y1047" s="228">
        <v>38.144731335493148</v>
      </c>
      <c r="Z1047" s="228">
        <v>35.700000000000003</v>
      </c>
      <c r="AA1047" s="228">
        <v>39.6</v>
      </c>
      <c r="AB1047" s="228">
        <v>39.700000000000003</v>
      </c>
      <c r="AC1047" s="228">
        <v>35.1</v>
      </c>
      <c r="AD1047" s="225"/>
      <c r="AE1047" s="226"/>
      <c r="AF1047" s="226"/>
      <c r="AG1047" s="226"/>
      <c r="AH1047" s="226"/>
      <c r="AI1047" s="226"/>
      <c r="AJ1047" s="226"/>
      <c r="AK1047" s="226"/>
      <c r="AL1047" s="226"/>
      <c r="AM1047" s="226"/>
      <c r="AN1047" s="226"/>
      <c r="AO1047" s="226"/>
      <c r="AP1047" s="226"/>
      <c r="AQ1047" s="226"/>
      <c r="AR1047" s="226"/>
      <c r="AS1047" s="226"/>
      <c r="AT1047" s="226"/>
      <c r="AU1047" s="226"/>
      <c r="AV1047" s="226"/>
      <c r="AW1047" s="226"/>
      <c r="AX1047" s="226"/>
      <c r="AY1047" s="226"/>
      <c r="AZ1047" s="226"/>
      <c r="BA1047" s="226"/>
      <c r="BB1047" s="226"/>
      <c r="BC1047" s="226"/>
      <c r="BD1047" s="226"/>
      <c r="BE1047" s="226"/>
      <c r="BF1047" s="226"/>
      <c r="BG1047" s="226"/>
      <c r="BH1047" s="226"/>
      <c r="BI1047" s="226"/>
      <c r="BJ1047" s="226"/>
      <c r="BK1047" s="226"/>
      <c r="BL1047" s="226"/>
      <c r="BM1047" s="227">
        <v>16</v>
      </c>
    </row>
    <row r="1048" spans="1:65">
      <c r="A1048" s="30"/>
      <c r="B1048" s="19">
        <v>1</v>
      </c>
      <c r="C1048" s="9">
        <v>4</v>
      </c>
      <c r="D1048" s="228">
        <v>38.700000000000003</v>
      </c>
      <c r="E1048" s="229">
        <v>43.4</v>
      </c>
      <c r="F1048" s="228">
        <v>37.9</v>
      </c>
      <c r="G1048" s="233">
        <v>33.5</v>
      </c>
      <c r="H1048" s="228">
        <v>33.817177254681461</v>
      </c>
      <c r="I1048" s="228">
        <v>35.6</v>
      </c>
      <c r="J1048" s="228">
        <v>41.2</v>
      </c>
      <c r="K1048" s="233">
        <v>24.17</v>
      </c>
      <c r="L1048" s="228">
        <v>38.299999999999997</v>
      </c>
      <c r="M1048" s="228">
        <v>37</v>
      </c>
      <c r="N1048" s="228">
        <v>39</v>
      </c>
      <c r="O1048" s="228">
        <v>37.9</v>
      </c>
      <c r="P1048" s="228">
        <v>38</v>
      </c>
      <c r="Q1048" s="228">
        <v>38.700000000000003</v>
      </c>
      <c r="R1048" s="228">
        <v>36.5</v>
      </c>
      <c r="S1048" s="228">
        <v>33.9</v>
      </c>
      <c r="T1048" s="228">
        <v>39.1</v>
      </c>
      <c r="U1048" s="233">
        <v>43.9</v>
      </c>
      <c r="V1048" s="228">
        <v>38.1</v>
      </c>
      <c r="W1048" s="228">
        <v>36.270000000000003</v>
      </c>
      <c r="X1048" s="233">
        <v>47.7</v>
      </c>
      <c r="Y1048" s="228">
        <v>35.65394937273733</v>
      </c>
      <c r="Z1048" s="228">
        <v>36</v>
      </c>
      <c r="AA1048" s="228">
        <v>38.700000000000003</v>
      </c>
      <c r="AB1048" s="228">
        <v>39.299999999999997</v>
      </c>
      <c r="AC1048" s="228">
        <v>37.299999999999997</v>
      </c>
      <c r="AD1048" s="225"/>
      <c r="AE1048" s="226"/>
      <c r="AF1048" s="226"/>
      <c r="AG1048" s="226"/>
      <c r="AH1048" s="226"/>
      <c r="AI1048" s="226"/>
      <c r="AJ1048" s="226"/>
      <c r="AK1048" s="226"/>
      <c r="AL1048" s="226"/>
      <c r="AM1048" s="226"/>
      <c r="AN1048" s="226"/>
      <c r="AO1048" s="226"/>
      <c r="AP1048" s="226"/>
      <c r="AQ1048" s="226"/>
      <c r="AR1048" s="226"/>
      <c r="AS1048" s="226"/>
      <c r="AT1048" s="226"/>
      <c r="AU1048" s="226"/>
      <c r="AV1048" s="226"/>
      <c r="AW1048" s="226"/>
      <c r="AX1048" s="226"/>
      <c r="AY1048" s="226"/>
      <c r="AZ1048" s="226"/>
      <c r="BA1048" s="226"/>
      <c r="BB1048" s="226"/>
      <c r="BC1048" s="226"/>
      <c r="BD1048" s="226"/>
      <c r="BE1048" s="226"/>
      <c r="BF1048" s="226"/>
      <c r="BG1048" s="226"/>
      <c r="BH1048" s="226"/>
      <c r="BI1048" s="226"/>
      <c r="BJ1048" s="226"/>
      <c r="BK1048" s="226"/>
      <c r="BL1048" s="226"/>
      <c r="BM1048" s="227">
        <v>37.463525906569117</v>
      </c>
    </row>
    <row r="1049" spans="1:65">
      <c r="A1049" s="30"/>
      <c r="B1049" s="19">
        <v>1</v>
      </c>
      <c r="C1049" s="9">
        <v>5</v>
      </c>
      <c r="D1049" s="228">
        <v>38.1</v>
      </c>
      <c r="E1049" s="228">
        <v>39.5</v>
      </c>
      <c r="F1049" s="228">
        <v>36.799999999999997</v>
      </c>
      <c r="G1049" s="233">
        <v>31.8</v>
      </c>
      <c r="H1049" s="228">
        <v>33.183743357547215</v>
      </c>
      <c r="I1049" s="228">
        <v>31</v>
      </c>
      <c r="J1049" s="228">
        <v>36</v>
      </c>
      <c r="K1049" s="233">
        <v>23.88</v>
      </c>
      <c r="L1049" s="228">
        <v>39.299999999999997</v>
      </c>
      <c r="M1049" s="228">
        <v>38</v>
      </c>
      <c r="N1049" s="228">
        <v>38.299999999999997</v>
      </c>
      <c r="O1049" s="228">
        <v>37.799999999999997</v>
      </c>
      <c r="P1049" s="228">
        <v>41.7</v>
      </c>
      <c r="Q1049" s="228">
        <v>38.9</v>
      </c>
      <c r="R1049" s="228">
        <v>36.5</v>
      </c>
      <c r="S1049" s="228">
        <v>35.9</v>
      </c>
      <c r="T1049" s="228">
        <v>38.4</v>
      </c>
      <c r="U1049" s="233">
        <v>42.1</v>
      </c>
      <c r="V1049" s="228">
        <v>37.700000000000003</v>
      </c>
      <c r="W1049" s="228">
        <v>37.76</v>
      </c>
      <c r="X1049" s="233">
        <v>48.3</v>
      </c>
      <c r="Y1049" s="228">
        <v>35.307745791240549</v>
      </c>
      <c r="Z1049" s="228">
        <v>33.549999999999997</v>
      </c>
      <c r="AA1049" s="228">
        <v>39.9</v>
      </c>
      <c r="AB1049" s="228">
        <v>39.1</v>
      </c>
      <c r="AC1049" s="228">
        <v>38.200000000000003</v>
      </c>
      <c r="AD1049" s="225"/>
      <c r="AE1049" s="226"/>
      <c r="AF1049" s="226"/>
      <c r="AG1049" s="226"/>
      <c r="AH1049" s="226"/>
      <c r="AI1049" s="226"/>
      <c r="AJ1049" s="226"/>
      <c r="AK1049" s="226"/>
      <c r="AL1049" s="226"/>
      <c r="AM1049" s="226"/>
      <c r="AN1049" s="226"/>
      <c r="AO1049" s="226"/>
      <c r="AP1049" s="226"/>
      <c r="AQ1049" s="226"/>
      <c r="AR1049" s="226"/>
      <c r="AS1049" s="226"/>
      <c r="AT1049" s="226"/>
      <c r="AU1049" s="226"/>
      <c r="AV1049" s="226"/>
      <c r="AW1049" s="226"/>
      <c r="AX1049" s="226"/>
      <c r="AY1049" s="226"/>
      <c r="AZ1049" s="226"/>
      <c r="BA1049" s="226"/>
      <c r="BB1049" s="226"/>
      <c r="BC1049" s="226"/>
      <c r="BD1049" s="226"/>
      <c r="BE1049" s="226"/>
      <c r="BF1049" s="226"/>
      <c r="BG1049" s="226"/>
      <c r="BH1049" s="226"/>
      <c r="BI1049" s="226"/>
      <c r="BJ1049" s="226"/>
      <c r="BK1049" s="226"/>
      <c r="BL1049" s="226"/>
      <c r="BM1049" s="227">
        <v>70</v>
      </c>
    </row>
    <row r="1050" spans="1:65">
      <c r="A1050" s="30"/>
      <c r="B1050" s="19">
        <v>1</v>
      </c>
      <c r="C1050" s="9">
        <v>6</v>
      </c>
      <c r="D1050" s="228">
        <v>38.6</v>
      </c>
      <c r="E1050" s="228">
        <v>39.6</v>
      </c>
      <c r="F1050" s="228">
        <v>36.299999999999997</v>
      </c>
      <c r="G1050" s="233">
        <v>33.799999999999997</v>
      </c>
      <c r="H1050" s="228">
        <v>34.849659448072146</v>
      </c>
      <c r="I1050" s="229">
        <v>28.3</v>
      </c>
      <c r="J1050" s="228">
        <v>39.9</v>
      </c>
      <c r="K1050" s="233">
        <v>24.46</v>
      </c>
      <c r="L1050" s="228">
        <v>40</v>
      </c>
      <c r="M1050" s="228">
        <v>38</v>
      </c>
      <c r="N1050" s="228">
        <v>38.700000000000003</v>
      </c>
      <c r="O1050" s="228">
        <v>37.5</v>
      </c>
      <c r="P1050" s="228">
        <v>39</v>
      </c>
      <c r="Q1050" s="228">
        <v>40.799999999999997</v>
      </c>
      <c r="R1050" s="228">
        <v>36.5</v>
      </c>
      <c r="S1050" s="228">
        <v>34.9</v>
      </c>
      <c r="T1050" s="228">
        <v>39.5</v>
      </c>
      <c r="U1050" s="233">
        <v>43.6</v>
      </c>
      <c r="V1050" s="228">
        <v>38</v>
      </c>
      <c r="W1050" s="228">
        <v>37.71</v>
      </c>
      <c r="X1050" s="233">
        <v>47</v>
      </c>
      <c r="Y1050" s="228">
        <v>37.203641344566861</v>
      </c>
      <c r="Z1050" s="228">
        <v>35.799999999999997</v>
      </c>
      <c r="AA1050" s="228">
        <v>38.1</v>
      </c>
      <c r="AB1050" s="228">
        <v>39.1</v>
      </c>
      <c r="AC1050" s="228">
        <v>36.4</v>
      </c>
      <c r="AD1050" s="225"/>
      <c r="AE1050" s="226"/>
      <c r="AF1050" s="226"/>
      <c r="AG1050" s="226"/>
      <c r="AH1050" s="226"/>
      <c r="AI1050" s="226"/>
      <c r="AJ1050" s="226"/>
      <c r="AK1050" s="226"/>
      <c r="AL1050" s="226"/>
      <c r="AM1050" s="226"/>
      <c r="AN1050" s="226"/>
      <c r="AO1050" s="226"/>
      <c r="AP1050" s="226"/>
      <c r="AQ1050" s="226"/>
      <c r="AR1050" s="226"/>
      <c r="AS1050" s="226"/>
      <c r="AT1050" s="226"/>
      <c r="AU1050" s="226"/>
      <c r="AV1050" s="226"/>
      <c r="AW1050" s="226"/>
      <c r="AX1050" s="226"/>
      <c r="AY1050" s="226"/>
      <c r="AZ1050" s="226"/>
      <c r="BA1050" s="226"/>
      <c r="BB1050" s="226"/>
      <c r="BC1050" s="226"/>
      <c r="BD1050" s="226"/>
      <c r="BE1050" s="226"/>
      <c r="BF1050" s="226"/>
      <c r="BG1050" s="226"/>
      <c r="BH1050" s="226"/>
      <c r="BI1050" s="226"/>
      <c r="BJ1050" s="226"/>
      <c r="BK1050" s="226"/>
      <c r="BL1050" s="226"/>
      <c r="BM1050" s="230"/>
    </row>
    <row r="1051" spans="1:65">
      <c r="A1051" s="30"/>
      <c r="B1051" s="20" t="s">
        <v>277</v>
      </c>
      <c r="C1051" s="12"/>
      <c r="D1051" s="231">
        <v>38.449999999999996</v>
      </c>
      <c r="E1051" s="231">
        <v>40.283333333333331</v>
      </c>
      <c r="F1051" s="231">
        <v>37.666666666666664</v>
      </c>
      <c r="G1051" s="231">
        <v>32.31666666666667</v>
      </c>
      <c r="H1051" s="231">
        <v>33.859511021426066</v>
      </c>
      <c r="I1051" s="231">
        <v>34.06666666666667</v>
      </c>
      <c r="J1051" s="231">
        <v>36.666666666666671</v>
      </c>
      <c r="K1051" s="231">
        <v>23.883333333333329</v>
      </c>
      <c r="L1051" s="231">
        <v>38.866666666666667</v>
      </c>
      <c r="M1051" s="231">
        <v>38.383333333333333</v>
      </c>
      <c r="N1051" s="231">
        <v>38.916666666666664</v>
      </c>
      <c r="O1051" s="231">
        <v>37.866666666666667</v>
      </c>
      <c r="P1051" s="231">
        <v>40.566666666666663</v>
      </c>
      <c r="Q1051" s="231">
        <v>38.533333333333331</v>
      </c>
      <c r="R1051" s="231">
        <v>36.5</v>
      </c>
      <c r="S1051" s="231">
        <v>35.016666666666673</v>
      </c>
      <c r="T1051" s="231">
        <v>38.85</v>
      </c>
      <c r="U1051" s="231">
        <v>43.35</v>
      </c>
      <c r="V1051" s="231">
        <v>37.9</v>
      </c>
      <c r="W1051" s="231">
        <v>37.233333333333334</v>
      </c>
      <c r="X1051" s="231">
        <v>48.333333333333336</v>
      </c>
      <c r="Y1051" s="231">
        <v>36.42805892309454</v>
      </c>
      <c r="Z1051" s="231">
        <v>35.033333333333339</v>
      </c>
      <c r="AA1051" s="231">
        <v>39.133333333333333</v>
      </c>
      <c r="AB1051" s="231">
        <v>39.43333333333333</v>
      </c>
      <c r="AC1051" s="231">
        <v>36.866666666666667</v>
      </c>
      <c r="AD1051" s="225"/>
      <c r="AE1051" s="226"/>
      <c r="AF1051" s="226"/>
      <c r="AG1051" s="226"/>
      <c r="AH1051" s="226"/>
      <c r="AI1051" s="226"/>
      <c r="AJ1051" s="226"/>
      <c r="AK1051" s="226"/>
      <c r="AL1051" s="226"/>
      <c r="AM1051" s="226"/>
      <c r="AN1051" s="226"/>
      <c r="AO1051" s="226"/>
      <c r="AP1051" s="226"/>
      <c r="AQ1051" s="226"/>
      <c r="AR1051" s="226"/>
      <c r="AS1051" s="226"/>
      <c r="AT1051" s="226"/>
      <c r="AU1051" s="226"/>
      <c r="AV1051" s="226"/>
      <c r="AW1051" s="226"/>
      <c r="AX1051" s="226"/>
      <c r="AY1051" s="226"/>
      <c r="AZ1051" s="226"/>
      <c r="BA1051" s="226"/>
      <c r="BB1051" s="226"/>
      <c r="BC1051" s="226"/>
      <c r="BD1051" s="226"/>
      <c r="BE1051" s="226"/>
      <c r="BF1051" s="226"/>
      <c r="BG1051" s="226"/>
      <c r="BH1051" s="226"/>
      <c r="BI1051" s="226"/>
      <c r="BJ1051" s="226"/>
      <c r="BK1051" s="226"/>
      <c r="BL1051" s="226"/>
      <c r="BM1051" s="230"/>
    </row>
    <row r="1052" spans="1:65">
      <c r="A1052" s="30"/>
      <c r="B1052" s="3" t="s">
        <v>278</v>
      </c>
      <c r="C1052" s="29"/>
      <c r="D1052" s="228">
        <v>38.5</v>
      </c>
      <c r="E1052" s="228">
        <v>39.799999999999997</v>
      </c>
      <c r="F1052" s="228">
        <v>37.349999999999994</v>
      </c>
      <c r="G1052" s="228">
        <v>31.9</v>
      </c>
      <c r="H1052" s="228">
        <v>33.577409130844835</v>
      </c>
      <c r="I1052" s="228">
        <v>34.65</v>
      </c>
      <c r="J1052" s="228">
        <v>37.950000000000003</v>
      </c>
      <c r="K1052" s="228">
        <v>24.05</v>
      </c>
      <c r="L1052" s="228">
        <v>38.700000000000003</v>
      </c>
      <c r="M1052" s="228">
        <v>38</v>
      </c>
      <c r="N1052" s="228">
        <v>38.85</v>
      </c>
      <c r="O1052" s="228">
        <v>37.65</v>
      </c>
      <c r="P1052" s="228">
        <v>39.35</v>
      </c>
      <c r="Q1052" s="228">
        <v>38.75</v>
      </c>
      <c r="R1052" s="228">
        <v>36.5</v>
      </c>
      <c r="S1052" s="228">
        <v>34.950000000000003</v>
      </c>
      <c r="T1052" s="228">
        <v>38.75</v>
      </c>
      <c r="U1052" s="228">
        <v>43.25</v>
      </c>
      <c r="V1052" s="228">
        <v>37.9</v>
      </c>
      <c r="W1052" s="228">
        <v>37.375</v>
      </c>
      <c r="X1052" s="228">
        <v>48</v>
      </c>
      <c r="Y1052" s="228">
        <v>36.129142847264674</v>
      </c>
      <c r="Z1052" s="228">
        <v>35.450000000000003</v>
      </c>
      <c r="AA1052" s="228">
        <v>39.25</v>
      </c>
      <c r="AB1052" s="228">
        <v>39.25</v>
      </c>
      <c r="AC1052" s="228">
        <v>36.849999999999994</v>
      </c>
      <c r="AD1052" s="225"/>
      <c r="AE1052" s="226"/>
      <c r="AF1052" s="226"/>
      <c r="AG1052" s="226"/>
      <c r="AH1052" s="226"/>
      <c r="AI1052" s="226"/>
      <c r="AJ1052" s="226"/>
      <c r="AK1052" s="226"/>
      <c r="AL1052" s="226"/>
      <c r="AM1052" s="226"/>
      <c r="AN1052" s="226"/>
      <c r="AO1052" s="226"/>
      <c r="AP1052" s="226"/>
      <c r="AQ1052" s="226"/>
      <c r="AR1052" s="226"/>
      <c r="AS1052" s="226"/>
      <c r="AT1052" s="226"/>
      <c r="AU1052" s="226"/>
      <c r="AV1052" s="226"/>
      <c r="AW1052" s="226"/>
      <c r="AX1052" s="226"/>
      <c r="AY1052" s="226"/>
      <c r="AZ1052" s="226"/>
      <c r="BA1052" s="226"/>
      <c r="BB1052" s="226"/>
      <c r="BC1052" s="226"/>
      <c r="BD1052" s="226"/>
      <c r="BE1052" s="226"/>
      <c r="BF1052" s="226"/>
      <c r="BG1052" s="226"/>
      <c r="BH1052" s="226"/>
      <c r="BI1052" s="226"/>
      <c r="BJ1052" s="226"/>
      <c r="BK1052" s="226"/>
      <c r="BL1052" s="226"/>
      <c r="BM1052" s="230"/>
    </row>
    <row r="1053" spans="1:65">
      <c r="A1053" s="30"/>
      <c r="B1053" s="3" t="s">
        <v>279</v>
      </c>
      <c r="C1053" s="29"/>
      <c r="D1053" s="24">
        <v>0.45934736311423552</v>
      </c>
      <c r="E1053" s="24">
        <v>1.5829297731316649</v>
      </c>
      <c r="F1053" s="24">
        <v>4.7399015460942637</v>
      </c>
      <c r="G1053" s="24">
        <v>1.0925505327748757</v>
      </c>
      <c r="H1053" s="24">
        <v>0.80124924932081665</v>
      </c>
      <c r="I1053" s="24">
        <v>4.0829727731968619</v>
      </c>
      <c r="J1053" s="24">
        <v>4.6180804092898029</v>
      </c>
      <c r="K1053" s="24">
        <v>0.62018276875987666</v>
      </c>
      <c r="L1053" s="24">
        <v>0.68896056974740294</v>
      </c>
      <c r="M1053" s="24">
        <v>1.2890565025113001</v>
      </c>
      <c r="N1053" s="24">
        <v>0.45350486950711744</v>
      </c>
      <c r="O1053" s="24">
        <v>1.4431447143882241</v>
      </c>
      <c r="P1053" s="24">
        <v>3.230273466235742</v>
      </c>
      <c r="Q1053" s="24">
        <v>1.7431771759252315</v>
      </c>
      <c r="R1053" s="24">
        <v>0.31622776601683794</v>
      </c>
      <c r="S1053" s="24">
        <v>0.67651065524991316</v>
      </c>
      <c r="T1053" s="24">
        <v>0.78676553051083864</v>
      </c>
      <c r="U1053" s="24">
        <v>1.0406728592598151</v>
      </c>
      <c r="V1053" s="24">
        <v>0.1414213562373095</v>
      </c>
      <c r="W1053" s="24">
        <v>0.56237591223901628</v>
      </c>
      <c r="X1053" s="24">
        <v>1.6717256553234652</v>
      </c>
      <c r="Y1053" s="24">
        <v>1.0565960669025081</v>
      </c>
      <c r="Z1053" s="24">
        <v>1.036178877736208</v>
      </c>
      <c r="AA1053" s="24">
        <v>0.68313005106397262</v>
      </c>
      <c r="AB1053" s="24">
        <v>0.43665394383500916</v>
      </c>
      <c r="AC1053" s="24">
        <v>1.1860297916438129</v>
      </c>
      <c r="AD1053" s="149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86</v>
      </c>
      <c r="C1054" s="29"/>
      <c r="D1054" s="13">
        <v>1.1946615425597804E-2</v>
      </c>
      <c r="E1054" s="13">
        <v>3.9294905414935827E-2</v>
      </c>
      <c r="F1054" s="13">
        <v>0.1258380941440955</v>
      </c>
      <c r="G1054" s="13">
        <v>3.3807649286484033E-2</v>
      </c>
      <c r="H1054" s="13">
        <v>2.3663934450021788E-2</v>
      </c>
      <c r="I1054" s="13">
        <v>0.11985242974159084</v>
      </c>
      <c r="J1054" s="13">
        <v>0.1259476475260855</v>
      </c>
      <c r="K1054" s="13">
        <v>2.5967178036003215E-2</v>
      </c>
      <c r="L1054" s="13">
        <v>1.7726258226777092E-2</v>
      </c>
      <c r="M1054" s="13">
        <v>3.3583756035900136E-2</v>
      </c>
      <c r="N1054" s="13">
        <v>1.1653230051574754E-2</v>
      </c>
      <c r="O1054" s="13">
        <v>3.8111216048984792E-2</v>
      </c>
      <c r="P1054" s="13">
        <v>7.9628762520190854E-2</v>
      </c>
      <c r="Q1054" s="13">
        <v>4.5238162004980056E-2</v>
      </c>
      <c r="R1054" s="13">
        <v>8.6637744114202182E-3</v>
      </c>
      <c r="S1054" s="13">
        <v>1.9319676018560106E-2</v>
      </c>
      <c r="T1054" s="13">
        <v>2.0251365006713994E-2</v>
      </c>
      <c r="U1054" s="13">
        <v>2.4006294331252943E-2</v>
      </c>
      <c r="V1054" s="13">
        <v>3.7314342015121243E-3</v>
      </c>
      <c r="W1054" s="13">
        <v>1.510409791152237E-2</v>
      </c>
      <c r="X1054" s="13">
        <v>3.458742735151997E-2</v>
      </c>
      <c r="Y1054" s="13">
        <v>2.900500597995494E-2</v>
      </c>
      <c r="Z1054" s="13">
        <v>2.9576942276009738E-2</v>
      </c>
      <c r="AA1054" s="13">
        <v>1.7456474899420083E-2</v>
      </c>
      <c r="AB1054" s="13">
        <v>1.107321920122593E-2</v>
      </c>
      <c r="AC1054" s="13">
        <v>3.2170790008421692E-2</v>
      </c>
      <c r="AD1054" s="149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3" t="s">
        <v>280</v>
      </c>
      <c r="C1055" s="29"/>
      <c r="D1055" s="13">
        <v>2.633158704525207E-2</v>
      </c>
      <c r="E1055" s="13">
        <v>7.5268073640387678E-2</v>
      </c>
      <c r="F1055" s="13">
        <v>5.4223609546031337E-3</v>
      </c>
      <c r="G1055" s="13">
        <v>-0.13738320447301944</v>
      </c>
      <c r="H1055" s="13">
        <v>-9.6200632426621024E-2</v>
      </c>
      <c r="I1055" s="13">
        <v>-9.0671103632208205E-2</v>
      </c>
      <c r="J1055" s="13">
        <v>-2.1270268097288714E-2</v>
      </c>
      <c r="K1055" s="13">
        <v>-0.36249104281064326</v>
      </c>
      <c r="L1055" s="13">
        <v>3.7453515816873839E-2</v>
      </c>
      <c r="M1055" s="13">
        <v>2.4552078441792746E-2</v>
      </c>
      <c r="N1055" s="13">
        <v>3.8788147269468443E-2</v>
      </c>
      <c r="O1055" s="13">
        <v>1.076088676498177E-2</v>
      </c>
      <c r="P1055" s="13">
        <v>8.2830985205090357E-2</v>
      </c>
      <c r="Q1055" s="13">
        <v>2.8555972799576335E-2</v>
      </c>
      <c r="R1055" s="13">
        <v>-2.5719039605937466E-2</v>
      </c>
      <c r="S1055" s="13">
        <v>-6.5313106032910628E-2</v>
      </c>
      <c r="T1055" s="13">
        <v>3.7008638666009119E-2</v>
      </c>
      <c r="U1055" s="13">
        <v>0.15712546939952365</v>
      </c>
      <c r="V1055" s="13">
        <v>1.1650641066711431E-2</v>
      </c>
      <c r="W1055" s="13">
        <v>-6.1444449678832447E-3</v>
      </c>
      <c r="X1055" s="13">
        <v>0.29014373750811928</v>
      </c>
      <c r="Y1055" s="13">
        <v>-2.7639336085368615E-2</v>
      </c>
      <c r="Z1055" s="13">
        <v>-6.4868228882045798E-2</v>
      </c>
      <c r="AA1055" s="13">
        <v>4.4571550230711798E-2</v>
      </c>
      <c r="AB1055" s="13">
        <v>5.2579338946279197E-2</v>
      </c>
      <c r="AC1055" s="13">
        <v>-1.5931742286910411E-2</v>
      </c>
      <c r="AD1055" s="149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46" t="s">
        <v>281</v>
      </c>
      <c r="C1056" s="47"/>
      <c r="D1056" s="45">
        <v>0.28999999999999998</v>
      </c>
      <c r="E1056" s="45">
        <v>1.23</v>
      </c>
      <c r="F1056" s="45">
        <v>0.11</v>
      </c>
      <c r="G1056" s="45">
        <v>2.85</v>
      </c>
      <c r="H1056" s="45">
        <v>2.06</v>
      </c>
      <c r="I1056" s="45">
        <v>1.95</v>
      </c>
      <c r="J1056" s="45">
        <v>0.62</v>
      </c>
      <c r="K1056" s="45">
        <v>7.17</v>
      </c>
      <c r="L1056" s="45">
        <v>0.5</v>
      </c>
      <c r="M1056" s="45">
        <v>0.26</v>
      </c>
      <c r="N1056" s="45">
        <v>0.53</v>
      </c>
      <c r="O1056" s="45">
        <v>0.01</v>
      </c>
      <c r="P1056" s="45">
        <v>1.37</v>
      </c>
      <c r="Q1056" s="45">
        <v>0.33</v>
      </c>
      <c r="R1056" s="45">
        <v>0.71</v>
      </c>
      <c r="S1056" s="45">
        <v>1.47</v>
      </c>
      <c r="T1056" s="45">
        <v>0.5</v>
      </c>
      <c r="U1056" s="45">
        <v>2.8</v>
      </c>
      <c r="V1056" s="45">
        <v>0.01</v>
      </c>
      <c r="W1056" s="45">
        <v>0.33</v>
      </c>
      <c r="X1056" s="45">
        <v>5.35</v>
      </c>
      <c r="Y1056" s="45">
        <v>0.75</v>
      </c>
      <c r="Z1056" s="45">
        <v>1.46</v>
      </c>
      <c r="AA1056" s="45">
        <v>0.64</v>
      </c>
      <c r="AB1056" s="45">
        <v>0.79</v>
      </c>
      <c r="AC1056" s="45">
        <v>0.52</v>
      </c>
      <c r="AD1056" s="149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31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BM1057" s="55"/>
    </row>
    <row r="1058" spans="1:65" ht="15">
      <c r="B1058" s="8" t="s">
        <v>579</v>
      </c>
      <c r="BM1058" s="28" t="s">
        <v>66</v>
      </c>
    </row>
    <row r="1059" spans="1:65" ht="15">
      <c r="A1059" s="25" t="s">
        <v>38</v>
      </c>
      <c r="B1059" s="18" t="s">
        <v>111</v>
      </c>
      <c r="C1059" s="15" t="s">
        <v>112</v>
      </c>
      <c r="D1059" s="16" t="s">
        <v>229</v>
      </c>
      <c r="E1059" s="17" t="s">
        <v>229</v>
      </c>
      <c r="F1059" s="17" t="s">
        <v>229</v>
      </c>
      <c r="G1059" s="17" t="s">
        <v>229</v>
      </c>
      <c r="H1059" s="17" t="s">
        <v>229</v>
      </c>
      <c r="I1059" s="17" t="s">
        <v>229</v>
      </c>
      <c r="J1059" s="17" t="s">
        <v>229</v>
      </c>
      <c r="K1059" s="17" t="s">
        <v>229</v>
      </c>
      <c r="L1059" s="17" t="s">
        <v>229</v>
      </c>
      <c r="M1059" s="17" t="s">
        <v>229</v>
      </c>
      <c r="N1059" s="17" t="s">
        <v>229</v>
      </c>
      <c r="O1059" s="17" t="s">
        <v>229</v>
      </c>
      <c r="P1059" s="17" t="s">
        <v>229</v>
      </c>
      <c r="Q1059" s="17" t="s">
        <v>229</v>
      </c>
      <c r="R1059" s="17" t="s">
        <v>229</v>
      </c>
      <c r="S1059" s="17" t="s">
        <v>229</v>
      </c>
      <c r="T1059" s="17" t="s">
        <v>229</v>
      </c>
      <c r="U1059" s="17" t="s">
        <v>229</v>
      </c>
      <c r="V1059" s="17" t="s">
        <v>229</v>
      </c>
      <c r="W1059" s="17" t="s">
        <v>229</v>
      </c>
      <c r="X1059" s="17" t="s">
        <v>229</v>
      </c>
      <c r="Y1059" s="17" t="s">
        <v>229</v>
      </c>
      <c r="Z1059" s="17" t="s">
        <v>229</v>
      </c>
      <c r="AA1059" s="17" t="s">
        <v>229</v>
      </c>
      <c r="AB1059" s="17" t="s">
        <v>229</v>
      </c>
      <c r="AC1059" s="17" t="s">
        <v>229</v>
      </c>
      <c r="AD1059" s="149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 t="s">
        <v>230</v>
      </c>
      <c r="C1060" s="9" t="s">
        <v>230</v>
      </c>
      <c r="D1060" s="147" t="s">
        <v>232</v>
      </c>
      <c r="E1060" s="148" t="s">
        <v>233</v>
      </c>
      <c r="F1060" s="148" t="s">
        <v>234</v>
      </c>
      <c r="G1060" s="148" t="s">
        <v>235</v>
      </c>
      <c r="H1060" s="148" t="s">
        <v>236</v>
      </c>
      <c r="I1060" s="148" t="s">
        <v>237</v>
      </c>
      <c r="J1060" s="148" t="s">
        <v>238</v>
      </c>
      <c r="K1060" s="148" t="s">
        <v>239</v>
      </c>
      <c r="L1060" s="148" t="s">
        <v>240</v>
      </c>
      <c r="M1060" s="148" t="s">
        <v>241</v>
      </c>
      <c r="N1060" s="148" t="s">
        <v>242</v>
      </c>
      <c r="O1060" s="148" t="s">
        <v>243</v>
      </c>
      <c r="P1060" s="148" t="s">
        <v>244</v>
      </c>
      <c r="Q1060" s="148" t="s">
        <v>246</v>
      </c>
      <c r="R1060" s="148" t="s">
        <v>247</v>
      </c>
      <c r="S1060" s="148" t="s">
        <v>249</v>
      </c>
      <c r="T1060" s="148" t="s">
        <v>250</v>
      </c>
      <c r="U1060" s="148" t="s">
        <v>306</v>
      </c>
      <c r="V1060" s="148" t="s">
        <v>252</v>
      </c>
      <c r="W1060" s="148" t="s">
        <v>253</v>
      </c>
      <c r="X1060" s="148" t="s">
        <v>257</v>
      </c>
      <c r="Y1060" s="148" t="s">
        <v>258</v>
      </c>
      <c r="Z1060" s="148" t="s">
        <v>261</v>
      </c>
      <c r="AA1060" s="148" t="s">
        <v>267</v>
      </c>
      <c r="AB1060" s="148" t="s">
        <v>268</v>
      </c>
      <c r="AC1060" s="148" t="s">
        <v>269</v>
      </c>
      <c r="AD1060" s="149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s">
        <v>3</v>
      </c>
    </row>
    <row r="1061" spans="1:65">
      <c r="A1061" s="30"/>
      <c r="B1061" s="19"/>
      <c r="C1061" s="9"/>
      <c r="D1061" s="10" t="s">
        <v>308</v>
      </c>
      <c r="E1061" s="11" t="s">
        <v>309</v>
      </c>
      <c r="F1061" s="11" t="s">
        <v>309</v>
      </c>
      <c r="G1061" s="11" t="s">
        <v>308</v>
      </c>
      <c r="H1061" s="11" t="s">
        <v>115</v>
      </c>
      <c r="I1061" s="11" t="s">
        <v>309</v>
      </c>
      <c r="J1061" s="11" t="s">
        <v>308</v>
      </c>
      <c r="K1061" s="11" t="s">
        <v>308</v>
      </c>
      <c r="L1061" s="11" t="s">
        <v>309</v>
      </c>
      <c r="M1061" s="11" t="s">
        <v>309</v>
      </c>
      <c r="N1061" s="11" t="s">
        <v>309</v>
      </c>
      <c r="O1061" s="11" t="s">
        <v>309</v>
      </c>
      <c r="P1061" s="11" t="s">
        <v>309</v>
      </c>
      <c r="Q1061" s="11" t="s">
        <v>309</v>
      </c>
      <c r="R1061" s="11" t="s">
        <v>308</v>
      </c>
      <c r="S1061" s="11" t="s">
        <v>308</v>
      </c>
      <c r="T1061" s="11" t="s">
        <v>309</v>
      </c>
      <c r="U1061" s="11" t="s">
        <v>309</v>
      </c>
      <c r="V1061" s="11" t="s">
        <v>115</v>
      </c>
      <c r="W1061" s="11" t="s">
        <v>115</v>
      </c>
      <c r="X1061" s="11" t="s">
        <v>308</v>
      </c>
      <c r="Y1061" s="11" t="s">
        <v>308</v>
      </c>
      <c r="Z1061" s="11" t="s">
        <v>308</v>
      </c>
      <c r="AA1061" s="11" t="s">
        <v>308</v>
      </c>
      <c r="AB1061" s="11" t="s">
        <v>308</v>
      </c>
      <c r="AC1061" s="11" t="s">
        <v>308</v>
      </c>
      <c r="AD1061" s="149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/>
      <c r="C1062" s="9"/>
      <c r="D1062" s="26"/>
      <c r="E1062" s="26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149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2</v>
      </c>
    </row>
    <row r="1063" spans="1:65">
      <c r="A1063" s="30"/>
      <c r="B1063" s="18">
        <v>1</v>
      </c>
      <c r="C1063" s="14">
        <v>1</v>
      </c>
      <c r="D1063" s="223">
        <v>9.6999999999999993</v>
      </c>
      <c r="E1063" s="223">
        <v>11.3</v>
      </c>
      <c r="F1063" s="224">
        <v>8</v>
      </c>
      <c r="G1063" s="223">
        <v>10.3</v>
      </c>
      <c r="H1063" s="223">
        <v>10.515775339885764</v>
      </c>
      <c r="I1063" s="232">
        <v>12.7</v>
      </c>
      <c r="J1063" s="223">
        <v>8.8699999999999992</v>
      </c>
      <c r="K1063" s="223">
        <v>9.68</v>
      </c>
      <c r="L1063" s="223">
        <v>10.6</v>
      </c>
      <c r="M1063" s="223">
        <v>10.1</v>
      </c>
      <c r="N1063" s="223">
        <v>10.9</v>
      </c>
      <c r="O1063" s="223">
        <v>11.4</v>
      </c>
      <c r="P1063" s="223">
        <v>11.1</v>
      </c>
      <c r="Q1063" s="224">
        <v>9.4</v>
      </c>
      <c r="R1063" s="223">
        <v>10</v>
      </c>
      <c r="S1063" s="223">
        <v>9.6</v>
      </c>
      <c r="T1063" s="223">
        <v>10.4</v>
      </c>
      <c r="U1063" s="223">
        <v>10.199999999999999</v>
      </c>
      <c r="V1063" s="223">
        <v>11.1</v>
      </c>
      <c r="W1063" s="223">
        <v>10.1782</v>
      </c>
      <c r="X1063" s="223">
        <v>9.2588314136482097</v>
      </c>
      <c r="Y1063" s="232">
        <v>15</v>
      </c>
      <c r="Z1063" s="223">
        <v>9.8249999999999993</v>
      </c>
      <c r="AA1063" s="223">
        <v>10</v>
      </c>
      <c r="AB1063" s="223">
        <v>10.25</v>
      </c>
      <c r="AC1063" s="223">
        <v>10.53</v>
      </c>
      <c r="AD1063" s="225"/>
      <c r="AE1063" s="226"/>
      <c r="AF1063" s="226"/>
      <c r="AG1063" s="226"/>
      <c r="AH1063" s="226"/>
      <c r="AI1063" s="226"/>
      <c r="AJ1063" s="226"/>
      <c r="AK1063" s="226"/>
      <c r="AL1063" s="226"/>
      <c r="AM1063" s="226"/>
      <c r="AN1063" s="226"/>
      <c r="AO1063" s="226"/>
      <c r="AP1063" s="226"/>
      <c r="AQ1063" s="226"/>
      <c r="AR1063" s="226"/>
      <c r="AS1063" s="226"/>
      <c r="AT1063" s="226"/>
      <c r="AU1063" s="226"/>
      <c r="AV1063" s="226"/>
      <c r="AW1063" s="226"/>
      <c r="AX1063" s="226"/>
      <c r="AY1063" s="226"/>
      <c r="AZ1063" s="226"/>
      <c r="BA1063" s="226"/>
      <c r="BB1063" s="226"/>
      <c r="BC1063" s="226"/>
      <c r="BD1063" s="226"/>
      <c r="BE1063" s="226"/>
      <c r="BF1063" s="226"/>
      <c r="BG1063" s="226"/>
      <c r="BH1063" s="226"/>
      <c r="BI1063" s="226"/>
      <c r="BJ1063" s="226"/>
      <c r="BK1063" s="226"/>
      <c r="BL1063" s="226"/>
      <c r="BM1063" s="227">
        <v>1</v>
      </c>
    </row>
    <row r="1064" spans="1:65">
      <c r="A1064" s="30"/>
      <c r="B1064" s="19">
        <v>1</v>
      </c>
      <c r="C1064" s="9">
        <v>2</v>
      </c>
      <c r="D1064" s="228">
        <v>10</v>
      </c>
      <c r="E1064" s="228">
        <v>11.3</v>
      </c>
      <c r="F1064" s="228">
        <v>9.9</v>
      </c>
      <c r="G1064" s="228">
        <v>10.1</v>
      </c>
      <c r="H1064" s="228">
        <v>10.7608938950214</v>
      </c>
      <c r="I1064" s="233">
        <v>13.1</v>
      </c>
      <c r="J1064" s="228">
        <v>9.1199999999999992</v>
      </c>
      <c r="K1064" s="228">
        <v>10.07</v>
      </c>
      <c r="L1064" s="228">
        <v>10.6</v>
      </c>
      <c r="M1064" s="228">
        <v>10.6</v>
      </c>
      <c r="N1064" s="228">
        <v>10.8</v>
      </c>
      <c r="O1064" s="228">
        <v>11.2</v>
      </c>
      <c r="P1064" s="228">
        <v>9.8000000000000007</v>
      </c>
      <c r="Q1064" s="228">
        <v>10.5</v>
      </c>
      <c r="R1064" s="228">
        <v>10.3</v>
      </c>
      <c r="S1064" s="228">
        <v>9</v>
      </c>
      <c r="T1064" s="228">
        <v>11.1</v>
      </c>
      <c r="U1064" s="228">
        <v>9.9</v>
      </c>
      <c r="V1064" s="228">
        <v>11.3</v>
      </c>
      <c r="W1064" s="228">
        <v>10.8215</v>
      </c>
      <c r="X1064" s="228">
        <v>9.2452549428272999</v>
      </c>
      <c r="Y1064" s="233">
        <v>13.4</v>
      </c>
      <c r="Z1064" s="228">
        <v>10.164999999999999</v>
      </c>
      <c r="AA1064" s="228">
        <v>9.9</v>
      </c>
      <c r="AB1064" s="228">
        <v>10.36</v>
      </c>
      <c r="AC1064" s="228">
        <v>10.28</v>
      </c>
      <c r="AD1064" s="225"/>
      <c r="AE1064" s="226"/>
      <c r="AF1064" s="226"/>
      <c r="AG1064" s="226"/>
      <c r="AH1064" s="226"/>
      <c r="AI1064" s="226"/>
      <c r="AJ1064" s="226"/>
      <c r="AK1064" s="226"/>
      <c r="AL1064" s="226"/>
      <c r="AM1064" s="226"/>
      <c r="AN1064" s="226"/>
      <c r="AO1064" s="226"/>
      <c r="AP1064" s="226"/>
      <c r="AQ1064" s="226"/>
      <c r="AR1064" s="226"/>
      <c r="AS1064" s="226"/>
      <c r="AT1064" s="226"/>
      <c r="AU1064" s="226"/>
      <c r="AV1064" s="226"/>
      <c r="AW1064" s="226"/>
      <c r="AX1064" s="226"/>
      <c r="AY1064" s="226"/>
      <c r="AZ1064" s="226"/>
      <c r="BA1064" s="226"/>
      <c r="BB1064" s="226"/>
      <c r="BC1064" s="226"/>
      <c r="BD1064" s="226"/>
      <c r="BE1064" s="226"/>
      <c r="BF1064" s="226"/>
      <c r="BG1064" s="226"/>
      <c r="BH1064" s="226"/>
      <c r="BI1064" s="226"/>
      <c r="BJ1064" s="226"/>
      <c r="BK1064" s="226"/>
      <c r="BL1064" s="226"/>
      <c r="BM1064" s="227">
        <v>28</v>
      </c>
    </row>
    <row r="1065" spans="1:65">
      <c r="A1065" s="30"/>
      <c r="B1065" s="19">
        <v>1</v>
      </c>
      <c r="C1065" s="9">
        <v>3</v>
      </c>
      <c r="D1065" s="228">
        <v>10</v>
      </c>
      <c r="E1065" s="228">
        <v>11.1</v>
      </c>
      <c r="F1065" s="228">
        <v>9.8000000000000007</v>
      </c>
      <c r="G1065" s="228">
        <v>10.199999999999999</v>
      </c>
      <c r="H1065" s="228">
        <v>10.5249217406139</v>
      </c>
      <c r="I1065" s="233">
        <v>13.6</v>
      </c>
      <c r="J1065" s="228">
        <v>10.4</v>
      </c>
      <c r="K1065" s="228">
        <v>9.73</v>
      </c>
      <c r="L1065" s="228">
        <v>10.4</v>
      </c>
      <c r="M1065" s="228">
        <v>9.5</v>
      </c>
      <c r="N1065" s="228">
        <v>10.6</v>
      </c>
      <c r="O1065" s="228">
        <v>11.7</v>
      </c>
      <c r="P1065" s="228">
        <v>11.2</v>
      </c>
      <c r="Q1065" s="228">
        <v>10.5</v>
      </c>
      <c r="R1065" s="228">
        <v>10.199999999999999</v>
      </c>
      <c r="S1065" s="228">
        <v>9.1999999999999993</v>
      </c>
      <c r="T1065" s="228">
        <v>10.5</v>
      </c>
      <c r="U1065" s="229">
        <v>11.5</v>
      </c>
      <c r="V1065" s="228">
        <v>11.3</v>
      </c>
      <c r="W1065" s="228">
        <v>10.343299999999999</v>
      </c>
      <c r="X1065" s="228">
        <v>9.2660763936701098</v>
      </c>
      <c r="Y1065" s="233">
        <v>14.2</v>
      </c>
      <c r="Z1065" s="228">
        <v>10.195</v>
      </c>
      <c r="AA1065" s="228">
        <v>10.7</v>
      </c>
      <c r="AB1065" s="228">
        <v>10.220000000000001</v>
      </c>
      <c r="AC1065" s="228">
        <v>9.84</v>
      </c>
      <c r="AD1065" s="225"/>
      <c r="AE1065" s="226"/>
      <c r="AF1065" s="226"/>
      <c r="AG1065" s="226"/>
      <c r="AH1065" s="226"/>
      <c r="AI1065" s="226"/>
      <c r="AJ1065" s="226"/>
      <c r="AK1065" s="226"/>
      <c r="AL1065" s="226"/>
      <c r="AM1065" s="226"/>
      <c r="AN1065" s="226"/>
      <c r="AO1065" s="226"/>
      <c r="AP1065" s="226"/>
      <c r="AQ1065" s="226"/>
      <c r="AR1065" s="226"/>
      <c r="AS1065" s="226"/>
      <c r="AT1065" s="226"/>
      <c r="AU1065" s="226"/>
      <c r="AV1065" s="226"/>
      <c r="AW1065" s="226"/>
      <c r="AX1065" s="226"/>
      <c r="AY1065" s="226"/>
      <c r="AZ1065" s="226"/>
      <c r="BA1065" s="226"/>
      <c r="BB1065" s="226"/>
      <c r="BC1065" s="226"/>
      <c r="BD1065" s="226"/>
      <c r="BE1065" s="226"/>
      <c r="BF1065" s="226"/>
      <c r="BG1065" s="226"/>
      <c r="BH1065" s="226"/>
      <c r="BI1065" s="226"/>
      <c r="BJ1065" s="226"/>
      <c r="BK1065" s="226"/>
      <c r="BL1065" s="226"/>
      <c r="BM1065" s="227">
        <v>16</v>
      </c>
    </row>
    <row r="1066" spans="1:65">
      <c r="A1066" s="30"/>
      <c r="B1066" s="19">
        <v>1</v>
      </c>
      <c r="C1066" s="9">
        <v>4</v>
      </c>
      <c r="D1066" s="228">
        <v>9.8000000000000007</v>
      </c>
      <c r="E1066" s="228">
        <v>11.5</v>
      </c>
      <c r="F1066" s="228">
        <v>10.1</v>
      </c>
      <c r="G1066" s="228">
        <v>10.4</v>
      </c>
      <c r="H1066" s="228">
        <v>10.871021975114147</v>
      </c>
      <c r="I1066" s="233">
        <v>13.5</v>
      </c>
      <c r="J1066" s="228">
        <v>11</v>
      </c>
      <c r="K1066" s="228">
        <v>9.81</v>
      </c>
      <c r="L1066" s="228">
        <v>10.8</v>
      </c>
      <c r="M1066" s="228">
        <v>9.6999999999999993</v>
      </c>
      <c r="N1066" s="228">
        <v>10.7</v>
      </c>
      <c r="O1066" s="228">
        <v>11.8</v>
      </c>
      <c r="P1066" s="228">
        <v>9.9</v>
      </c>
      <c r="Q1066" s="228">
        <v>10.4</v>
      </c>
      <c r="R1066" s="228">
        <v>10.199999999999999</v>
      </c>
      <c r="S1066" s="228">
        <v>9.4</v>
      </c>
      <c r="T1066" s="228">
        <v>10.5</v>
      </c>
      <c r="U1066" s="228">
        <v>10</v>
      </c>
      <c r="V1066" s="228">
        <v>11.2</v>
      </c>
      <c r="W1066" s="228">
        <v>10.3254</v>
      </c>
      <c r="X1066" s="228">
        <v>9.3046572369450899</v>
      </c>
      <c r="Y1066" s="233">
        <v>13.6</v>
      </c>
      <c r="Z1066" s="228">
        <v>10.02</v>
      </c>
      <c r="AA1066" s="228">
        <v>10.199999999999999</v>
      </c>
      <c r="AB1066" s="228">
        <v>9.85</v>
      </c>
      <c r="AC1066" s="228">
        <v>10.94</v>
      </c>
      <c r="AD1066" s="225"/>
      <c r="AE1066" s="226"/>
      <c r="AF1066" s="226"/>
      <c r="AG1066" s="226"/>
      <c r="AH1066" s="226"/>
      <c r="AI1066" s="226"/>
      <c r="AJ1066" s="226"/>
      <c r="AK1066" s="226"/>
      <c r="AL1066" s="226"/>
      <c r="AM1066" s="226"/>
      <c r="AN1066" s="226"/>
      <c r="AO1066" s="226"/>
      <c r="AP1066" s="226"/>
      <c r="AQ1066" s="226"/>
      <c r="AR1066" s="226"/>
      <c r="AS1066" s="226"/>
      <c r="AT1066" s="226"/>
      <c r="AU1066" s="226"/>
      <c r="AV1066" s="226"/>
      <c r="AW1066" s="226"/>
      <c r="AX1066" s="226"/>
      <c r="AY1066" s="226"/>
      <c r="AZ1066" s="226"/>
      <c r="BA1066" s="226"/>
      <c r="BB1066" s="226"/>
      <c r="BC1066" s="226"/>
      <c r="BD1066" s="226"/>
      <c r="BE1066" s="226"/>
      <c r="BF1066" s="226"/>
      <c r="BG1066" s="226"/>
      <c r="BH1066" s="226"/>
      <c r="BI1066" s="226"/>
      <c r="BJ1066" s="226"/>
      <c r="BK1066" s="226"/>
      <c r="BL1066" s="226"/>
      <c r="BM1066" s="227">
        <v>10.301475052070588</v>
      </c>
    </row>
    <row r="1067" spans="1:65">
      <c r="A1067" s="30"/>
      <c r="B1067" s="19">
        <v>1</v>
      </c>
      <c r="C1067" s="9">
        <v>5</v>
      </c>
      <c r="D1067" s="228">
        <v>9.8000000000000007</v>
      </c>
      <c r="E1067" s="228">
        <v>10.7</v>
      </c>
      <c r="F1067" s="228">
        <v>9.6</v>
      </c>
      <c r="G1067" s="228">
        <v>10.4</v>
      </c>
      <c r="H1067" s="228">
        <v>10.748858007931618</v>
      </c>
      <c r="I1067" s="233">
        <v>13.6</v>
      </c>
      <c r="J1067" s="228">
        <v>9.8800000000000008</v>
      </c>
      <c r="K1067" s="228">
        <v>9.36</v>
      </c>
      <c r="L1067" s="228">
        <v>11</v>
      </c>
      <c r="M1067" s="228">
        <v>10</v>
      </c>
      <c r="N1067" s="228">
        <v>10.8</v>
      </c>
      <c r="O1067" s="228">
        <v>11.3</v>
      </c>
      <c r="P1067" s="228">
        <v>11.1</v>
      </c>
      <c r="Q1067" s="228">
        <v>10.199999999999999</v>
      </c>
      <c r="R1067" s="228">
        <v>10.1</v>
      </c>
      <c r="S1067" s="228">
        <v>9.6999999999999993</v>
      </c>
      <c r="T1067" s="228">
        <v>11</v>
      </c>
      <c r="U1067" s="228">
        <v>9.9</v>
      </c>
      <c r="V1067" s="228">
        <v>11</v>
      </c>
      <c r="W1067" s="228">
        <v>10.5953</v>
      </c>
      <c r="X1067" s="228">
        <v>9.2774058865644307</v>
      </c>
      <c r="Y1067" s="233">
        <v>15</v>
      </c>
      <c r="Z1067" s="228">
        <v>9.5850000000000009</v>
      </c>
      <c r="AA1067" s="228">
        <v>10.5</v>
      </c>
      <c r="AB1067" s="228">
        <v>9.7899999999999991</v>
      </c>
      <c r="AC1067" s="228">
        <v>10.46</v>
      </c>
      <c r="AD1067" s="225"/>
      <c r="AE1067" s="226"/>
      <c r="AF1067" s="226"/>
      <c r="AG1067" s="226"/>
      <c r="AH1067" s="226"/>
      <c r="AI1067" s="226"/>
      <c r="AJ1067" s="226"/>
      <c r="AK1067" s="226"/>
      <c r="AL1067" s="226"/>
      <c r="AM1067" s="226"/>
      <c r="AN1067" s="226"/>
      <c r="AO1067" s="226"/>
      <c r="AP1067" s="226"/>
      <c r="AQ1067" s="226"/>
      <c r="AR1067" s="226"/>
      <c r="AS1067" s="226"/>
      <c r="AT1067" s="226"/>
      <c r="AU1067" s="226"/>
      <c r="AV1067" s="226"/>
      <c r="AW1067" s="226"/>
      <c r="AX1067" s="226"/>
      <c r="AY1067" s="226"/>
      <c r="AZ1067" s="226"/>
      <c r="BA1067" s="226"/>
      <c r="BB1067" s="226"/>
      <c r="BC1067" s="226"/>
      <c r="BD1067" s="226"/>
      <c r="BE1067" s="226"/>
      <c r="BF1067" s="226"/>
      <c r="BG1067" s="226"/>
      <c r="BH1067" s="226"/>
      <c r="BI1067" s="226"/>
      <c r="BJ1067" s="226"/>
      <c r="BK1067" s="226"/>
      <c r="BL1067" s="226"/>
      <c r="BM1067" s="227">
        <v>71</v>
      </c>
    </row>
    <row r="1068" spans="1:65">
      <c r="A1068" s="30"/>
      <c r="B1068" s="19">
        <v>1</v>
      </c>
      <c r="C1068" s="9">
        <v>6</v>
      </c>
      <c r="D1068" s="228">
        <v>9.8000000000000007</v>
      </c>
      <c r="E1068" s="228">
        <v>11.2</v>
      </c>
      <c r="F1068" s="228">
        <v>9.4</v>
      </c>
      <c r="G1068" s="228">
        <v>10.4</v>
      </c>
      <c r="H1068" s="228">
        <v>10.703465142087875</v>
      </c>
      <c r="I1068" s="233">
        <v>13.2</v>
      </c>
      <c r="J1068" s="228">
        <v>10</v>
      </c>
      <c r="K1068" s="228">
        <v>9.61</v>
      </c>
      <c r="L1068" s="228">
        <v>11.1</v>
      </c>
      <c r="M1068" s="228">
        <v>9.8000000000000007</v>
      </c>
      <c r="N1068" s="228">
        <v>10.4</v>
      </c>
      <c r="O1068" s="228">
        <v>11.5</v>
      </c>
      <c r="P1068" s="228">
        <v>10.1</v>
      </c>
      <c r="Q1068" s="228">
        <v>10.4</v>
      </c>
      <c r="R1068" s="228">
        <v>10.199999999999999</v>
      </c>
      <c r="S1068" s="228">
        <v>9.6999999999999993</v>
      </c>
      <c r="T1068" s="228">
        <v>10.6</v>
      </c>
      <c r="U1068" s="228">
        <v>10.4</v>
      </c>
      <c r="V1068" s="228">
        <v>11.4</v>
      </c>
      <c r="W1068" s="228">
        <v>10.458600000000001</v>
      </c>
      <c r="X1068" s="228">
        <v>9.2329455238546103</v>
      </c>
      <c r="Y1068" s="233">
        <v>13.4</v>
      </c>
      <c r="Z1068" s="228">
        <v>9.98</v>
      </c>
      <c r="AA1068" s="228">
        <v>10.4</v>
      </c>
      <c r="AB1068" s="228">
        <v>10.19</v>
      </c>
      <c r="AC1068" s="228">
        <v>10.33</v>
      </c>
      <c r="AD1068" s="225"/>
      <c r="AE1068" s="226"/>
      <c r="AF1068" s="226"/>
      <c r="AG1068" s="226"/>
      <c r="AH1068" s="226"/>
      <c r="AI1068" s="226"/>
      <c r="AJ1068" s="226"/>
      <c r="AK1068" s="226"/>
      <c r="AL1068" s="226"/>
      <c r="AM1068" s="226"/>
      <c r="AN1068" s="226"/>
      <c r="AO1068" s="226"/>
      <c r="AP1068" s="226"/>
      <c r="AQ1068" s="226"/>
      <c r="AR1068" s="226"/>
      <c r="AS1068" s="226"/>
      <c r="AT1068" s="226"/>
      <c r="AU1068" s="226"/>
      <c r="AV1068" s="226"/>
      <c r="AW1068" s="226"/>
      <c r="AX1068" s="226"/>
      <c r="AY1068" s="226"/>
      <c r="AZ1068" s="226"/>
      <c r="BA1068" s="226"/>
      <c r="BB1068" s="226"/>
      <c r="BC1068" s="226"/>
      <c r="BD1068" s="226"/>
      <c r="BE1068" s="226"/>
      <c r="BF1068" s="226"/>
      <c r="BG1068" s="226"/>
      <c r="BH1068" s="226"/>
      <c r="BI1068" s="226"/>
      <c r="BJ1068" s="226"/>
      <c r="BK1068" s="226"/>
      <c r="BL1068" s="226"/>
      <c r="BM1068" s="230"/>
    </row>
    <row r="1069" spans="1:65">
      <c r="A1069" s="30"/>
      <c r="B1069" s="20" t="s">
        <v>277</v>
      </c>
      <c r="C1069" s="12"/>
      <c r="D1069" s="231">
        <v>9.85</v>
      </c>
      <c r="E1069" s="231">
        <v>11.183333333333335</v>
      </c>
      <c r="F1069" s="231">
        <v>9.4666666666666668</v>
      </c>
      <c r="G1069" s="231">
        <v>10.299999999999999</v>
      </c>
      <c r="H1069" s="231">
        <v>10.687489350109118</v>
      </c>
      <c r="I1069" s="231">
        <v>13.283333333333333</v>
      </c>
      <c r="J1069" s="231">
        <v>9.8783333333333339</v>
      </c>
      <c r="K1069" s="231">
        <v>9.7099999999999991</v>
      </c>
      <c r="L1069" s="231">
        <v>10.75</v>
      </c>
      <c r="M1069" s="231">
        <v>9.9500000000000011</v>
      </c>
      <c r="N1069" s="231">
        <v>10.700000000000001</v>
      </c>
      <c r="O1069" s="231">
        <v>11.483333333333333</v>
      </c>
      <c r="P1069" s="231">
        <v>10.533333333333333</v>
      </c>
      <c r="Q1069" s="231">
        <v>10.233333333333333</v>
      </c>
      <c r="R1069" s="231">
        <v>10.166666666666666</v>
      </c>
      <c r="S1069" s="231">
        <v>9.4333333333333353</v>
      </c>
      <c r="T1069" s="231">
        <v>10.683333333333332</v>
      </c>
      <c r="U1069" s="231">
        <v>10.316666666666666</v>
      </c>
      <c r="V1069" s="231">
        <v>11.216666666666669</v>
      </c>
      <c r="W1069" s="231">
        <v>10.453716666666667</v>
      </c>
      <c r="X1069" s="231">
        <v>9.2641952329182917</v>
      </c>
      <c r="Y1069" s="231">
        <v>14.1</v>
      </c>
      <c r="Z1069" s="231">
        <v>9.961666666666666</v>
      </c>
      <c r="AA1069" s="231">
        <v>10.283333333333333</v>
      </c>
      <c r="AB1069" s="231">
        <v>10.11</v>
      </c>
      <c r="AC1069" s="231">
        <v>10.396666666666667</v>
      </c>
      <c r="AD1069" s="225"/>
      <c r="AE1069" s="226"/>
      <c r="AF1069" s="226"/>
      <c r="AG1069" s="226"/>
      <c r="AH1069" s="226"/>
      <c r="AI1069" s="226"/>
      <c r="AJ1069" s="226"/>
      <c r="AK1069" s="226"/>
      <c r="AL1069" s="226"/>
      <c r="AM1069" s="226"/>
      <c r="AN1069" s="226"/>
      <c r="AO1069" s="226"/>
      <c r="AP1069" s="226"/>
      <c r="AQ1069" s="226"/>
      <c r="AR1069" s="226"/>
      <c r="AS1069" s="226"/>
      <c r="AT1069" s="226"/>
      <c r="AU1069" s="226"/>
      <c r="AV1069" s="226"/>
      <c r="AW1069" s="226"/>
      <c r="AX1069" s="226"/>
      <c r="AY1069" s="226"/>
      <c r="AZ1069" s="226"/>
      <c r="BA1069" s="226"/>
      <c r="BB1069" s="226"/>
      <c r="BC1069" s="226"/>
      <c r="BD1069" s="226"/>
      <c r="BE1069" s="226"/>
      <c r="BF1069" s="226"/>
      <c r="BG1069" s="226"/>
      <c r="BH1069" s="226"/>
      <c r="BI1069" s="226"/>
      <c r="BJ1069" s="226"/>
      <c r="BK1069" s="226"/>
      <c r="BL1069" s="226"/>
      <c r="BM1069" s="230"/>
    </row>
    <row r="1070" spans="1:65">
      <c r="A1070" s="30"/>
      <c r="B1070" s="3" t="s">
        <v>278</v>
      </c>
      <c r="C1070" s="29"/>
      <c r="D1070" s="228">
        <v>9.8000000000000007</v>
      </c>
      <c r="E1070" s="228">
        <v>11.25</v>
      </c>
      <c r="F1070" s="228">
        <v>9.6999999999999993</v>
      </c>
      <c r="G1070" s="228">
        <v>10.350000000000001</v>
      </c>
      <c r="H1070" s="228">
        <v>10.726161575009748</v>
      </c>
      <c r="I1070" s="228">
        <v>13.35</v>
      </c>
      <c r="J1070" s="228">
        <v>9.9400000000000013</v>
      </c>
      <c r="K1070" s="228">
        <v>9.7050000000000001</v>
      </c>
      <c r="L1070" s="228">
        <v>10.7</v>
      </c>
      <c r="M1070" s="228">
        <v>9.9</v>
      </c>
      <c r="N1070" s="228">
        <v>10.75</v>
      </c>
      <c r="O1070" s="228">
        <v>11.45</v>
      </c>
      <c r="P1070" s="228">
        <v>10.6</v>
      </c>
      <c r="Q1070" s="228">
        <v>10.4</v>
      </c>
      <c r="R1070" s="228">
        <v>10.199999999999999</v>
      </c>
      <c r="S1070" s="228">
        <v>9.5</v>
      </c>
      <c r="T1070" s="228">
        <v>10.55</v>
      </c>
      <c r="U1070" s="228">
        <v>10.1</v>
      </c>
      <c r="V1070" s="228">
        <v>11.25</v>
      </c>
      <c r="W1070" s="228">
        <v>10.40095</v>
      </c>
      <c r="X1070" s="228">
        <v>9.2624539036591607</v>
      </c>
      <c r="Y1070" s="228">
        <v>13.899999999999999</v>
      </c>
      <c r="Z1070" s="228">
        <v>10</v>
      </c>
      <c r="AA1070" s="228">
        <v>10.3</v>
      </c>
      <c r="AB1070" s="228">
        <v>10.205</v>
      </c>
      <c r="AC1070" s="228">
        <v>10.395</v>
      </c>
      <c r="AD1070" s="225"/>
      <c r="AE1070" s="226"/>
      <c r="AF1070" s="226"/>
      <c r="AG1070" s="226"/>
      <c r="AH1070" s="226"/>
      <c r="AI1070" s="226"/>
      <c r="AJ1070" s="226"/>
      <c r="AK1070" s="226"/>
      <c r="AL1070" s="226"/>
      <c r="AM1070" s="226"/>
      <c r="AN1070" s="226"/>
      <c r="AO1070" s="226"/>
      <c r="AP1070" s="226"/>
      <c r="AQ1070" s="226"/>
      <c r="AR1070" s="226"/>
      <c r="AS1070" s="226"/>
      <c r="AT1070" s="226"/>
      <c r="AU1070" s="226"/>
      <c r="AV1070" s="226"/>
      <c r="AW1070" s="226"/>
      <c r="AX1070" s="226"/>
      <c r="AY1070" s="226"/>
      <c r="AZ1070" s="226"/>
      <c r="BA1070" s="226"/>
      <c r="BB1070" s="226"/>
      <c r="BC1070" s="226"/>
      <c r="BD1070" s="226"/>
      <c r="BE1070" s="226"/>
      <c r="BF1070" s="226"/>
      <c r="BG1070" s="226"/>
      <c r="BH1070" s="226"/>
      <c r="BI1070" s="226"/>
      <c r="BJ1070" s="226"/>
      <c r="BK1070" s="226"/>
      <c r="BL1070" s="226"/>
      <c r="BM1070" s="230"/>
    </row>
    <row r="1071" spans="1:65">
      <c r="A1071" s="30"/>
      <c r="B1071" s="3" t="s">
        <v>279</v>
      </c>
      <c r="C1071" s="29"/>
      <c r="D1071" s="24">
        <v>0.1224744871391589</v>
      </c>
      <c r="E1071" s="24">
        <v>0.27141603981096418</v>
      </c>
      <c r="F1071" s="24">
        <v>0.75806771905065751</v>
      </c>
      <c r="G1071" s="24">
        <v>0.12649110640673558</v>
      </c>
      <c r="H1071" s="24">
        <v>0.14071795813703047</v>
      </c>
      <c r="I1071" s="24">
        <v>0.35449494589721131</v>
      </c>
      <c r="J1071" s="24">
        <v>0.79207112475248542</v>
      </c>
      <c r="K1071" s="24">
        <v>0.23383755044902474</v>
      </c>
      <c r="L1071" s="24">
        <v>0.26645825188948447</v>
      </c>
      <c r="M1071" s="24">
        <v>0.38340579025361615</v>
      </c>
      <c r="N1071" s="24">
        <v>0.17888543819998334</v>
      </c>
      <c r="O1071" s="24">
        <v>0.23166067138525417</v>
      </c>
      <c r="P1071" s="24">
        <v>0.6653319973266475</v>
      </c>
      <c r="Q1071" s="24">
        <v>0.42268979957726277</v>
      </c>
      <c r="R1071" s="24">
        <v>0.10327955589886455</v>
      </c>
      <c r="S1071" s="24">
        <v>0.28751811537130412</v>
      </c>
      <c r="T1071" s="24">
        <v>0.29268868558020239</v>
      </c>
      <c r="U1071" s="24">
        <v>0.6112828041640519</v>
      </c>
      <c r="V1071" s="24">
        <v>0.14719601443879776</v>
      </c>
      <c r="W1071" s="24">
        <v>0.22799153858568239</v>
      </c>
      <c r="X1071" s="24">
        <v>2.5216198634428703E-2</v>
      </c>
      <c r="Y1071" s="24">
        <v>0.75630681604756134</v>
      </c>
      <c r="Z1071" s="24">
        <v>0.22807162617622237</v>
      </c>
      <c r="AA1071" s="24">
        <v>0.30605010483034722</v>
      </c>
      <c r="AB1071" s="24">
        <v>0.23263705637752577</v>
      </c>
      <c r="AC1071" s="24">
        <v>0.35914713790682862</v>
      </c>
      <c r="AD1071" s="149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86</v>
      </c>
      <c r="C1072" s="29"/>
      <c r="D1072" s="13">
        <v>1.2433958085193797E-2</v>
      </c>
      <c r="E1072" s="13">
        <v>2.4269690594124961E-2</v>
      </c>
      <c r="F1072" s="13">
        <v>8.0077575956055372E-2</v>
      </c>
      <c r="G1072" s="13">
        <v>1.2280689942401514E-2</v>
      </c>
      <c r="H1072" s="13">
        <v>1.3166605694497723E-2</v>
      </c>
      <c r="I1072" s="13">
        <v>2.6687197934545395E-2</v>
      </c>
      <c r="J1072" s="13">
        <v>8.0182668272564747E-2</v>
      </c>
      <c r="K1072" s="13">
        <v>2.4082137018437155E-2</v>
      </c>
      <c r="L1072" s="13">
        <v>2.4786814129254368E-2</v>
      </c>
      <c r="M1072" s="13">
        <v>3.8533245251619712E-2</v>
      </c>
      <c r="N1072" s="13">
        <v>1.6718265252334889E-2</v>
      </c>
      <c r="O1072" s="13">
        <v>2.017364337172025E-2</v>
      </c>
      <c r="P1072" s="13">
        <v>6.3164430125947552E-2</v>
      </c>
      <c r="Q1072" s="13">
        <v>4.1305192141100601E-2</v>
      </c>
      <c r="R1072" s="13">
        <v>1.0158644842511267E-2</v>
      </c>
      <c r="S1072" s="13">
        <v>3.0478952159502196E-2</v>
      </c>
      <c r="T1072" s="13">
        <v>2.7396756840580572E-2</v>
      </c>
      <c r="U1072" s="13">
        <v>5.9251968093446065E-2</v>
      </c>
      <c r="V1072" s="13">
        <v>1.3122973055464881E-2</v>
      </c>
      <c r="W1072" s="13">
        <v>2.1809615264652193E-2</v>
      </c>
      <c r="X1072" s="13">
        <v>2.7218984488613165E-3</v>
      </c>
      <c r="Y1072" s="13">
        <v>5.3638781279968892E-2</v>
      </c>
      <c r="Z1072" s="13">
        <v>2.2894926502548676E-2</v>
      </c>
      <c r="AA1072" s="13">
        <v>2.9761760599385467E-2</v>
      </c>
      <c r="AB1072" s="13">
        <v>2.30105891570253E-2</v>
      </c>
      <c r="AC1072" s="13">
        <v>3.4544450584177169E-2</v>
      </c>
      <c r="AD1072" s="149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280</v>
      </c>
      <c r="C1073" s="29"/>
      <c r="D1073" s="13">
        <v>-4.3826253016051475E-2</v>
      </c>
      <c r="E1073" s="13">
        <v>8.5605049452165183E-2</v>
      </c>
      <c r="F1073" s="13">
        <v>-8.1037752475663694E-2</v>
      </c>
      <c r="G1073" s="13">
        <v>-1.4318843302851825E-4</v>
      </c>
      <c r="H1073" s="13">
        <v>3.7471750024860917E-2</v>
      </c>
      <c r="I1073" s="13">
        <v>0.28945935083960572</v>
      </c>
      <c r="J1073" s="13">
        <v>-4.1075837838601803E-2</v>
      </c>
      <c r="K1073" s="13">
        <v>-5.7416539775214326E-2</v>
      </c>
      <c r="L1073" s="13">
        <v>4.353987614999455E-2</v>
      </c>
      <c r="M1073" s="13">
        <v>-3.4118905330935201E-2</v>
      </c>
      <c r="N1073" s="13">
        <v>3.8686202307436579E-2</v>
      </c>
      <c r="O1073" s="13">
        <v>0.11472709250751345</v>
      </c>
      <c r="P1073" s="13">
        <v>2.2507289498909344E-2</v>
      </c>
      <c r="Q1073" s="13">
        <v>-6.6147535564393678E-3</v>
      </c>
      <c r="R1073" s="13">
        <v>-1.3086318679850106E-2</v>
      </c>
      <c r="S1073" s="13">
        <v>-8.4273535037368896E-2</v>
      </c>
      <c r="T1073" s="13">
        <v>3.70683110265837E-2</v>
      </c>
      <c r="U1073" s="13">
        <v>1.4747028478241386E-3</v>
      </c>
      <c r="V1073" s="13">
        <v>8.8840832013870497E-2</v>
      </c>
      <c r="W1073" s="13">
        <v>1.477862285027598E-2</v>
      </c>
      <c r="X1073" s="13">
        <v>-0.10069235851265823</v>
      </c>
      <c r="Y1073" s="13">
        <v>0.36873602360138813</v>
      </c>
      <c r="Z1073" s="13">
        <v>-3.2986381434338408E-2</v>
      </c>
      <c r="AA1073" s="13">
        <v>-1.7610797138811751E-3</v>
      </c>
      <c r="AB1073" s="13">
        <v>-1.858714903474934E-2</v>
      </c>
      <c r="AC1073" s="13">
        <v>9.2405809959172913E-3</v>
      </c>
      <c r="AD1073" s="149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46" t="s">
        <v>281</v>
      </c>
      <c r="C1074" s="47"/>
      <c r="D1074" s="45">
        <v>0.8</v>
      </c>
      <c r="E1074" s="45">
        <v>1.53</v>
      </c>
      <c r="F1074" s="45">
        <v>1.47</v>
      </c>
      <c r="G1074" s="45">
        <v>0.01</v>
      </c>
      <c r="H1074" s="45">
        <v>0.66</v>
      </c>
      <c r="I1074" s="45">
        <v>5.21</v>
      </c>
      <c r="J1074" s="45">
        <v>0.75</v>
      </c>
      <c r="K1074" s="45">
        <v>1.05</v>
      </c>
      <c r="L1074" s="45">
        <v>0.77</v>
      </c>
      <c r="M1074" s="45">
        <v>0.63</v>
      </c>
      <c r="N1074" s="45">
        <v>0.69</v>
      </c>
      <c r="O1074" s="45">
        <v>2.06</v>
      </c>
      <c r="P1074" s="45">
        <v>0.39</v>
      </c>
      <c r="Q1074" s="45">
        <v>0.13</v>
      </c>
      <c r="R1074" s="45">
        <v>0.25</v>
      </c>
      <c r="S1074" s="45">
        <v>1.53</v>
      </c>
      <c r="T1074" s="45">
        <v>0.66</v>
      </c>
      <c r="U1074" s="45">
        <v>0.01</v>
      </c>
      <c r="V1074" s="45">
        <v>1.59</v>
      </c>
      <c r="W1074" s="45">
        <v>0.25</v>
      </c>
      <c r="X1074" s="45">
        <v>1.83</v>
      </c>
      <c r="Y1074" s="45">
        <v>6.63</v>
      </c>
      <c r="Z1074" s="45">
        <v>0.61</v>
      </c>
      <c r="AA1074" s="45">
        <v>0.04</v>
      </c>
      <c r="AB1074" s="45">
        <v>0.35</v>
      </c>
      <c r="AC1074" s="45">
        <v>0.15</v>
      </c>
      <c r="AD1074" s="149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1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BM1075" s="55"/>
    </row>
    <row r="1076" spans="1:65" ht="15">
      <c r="B1076" s="8" t="s">
        <v>580</v>
      </c>
      <c r="BM1076" s="28" t="s">
        <v>66</v>
      </c>
    </row>
    <row r="1077" spans="1:65" ht="15">
      <c r="A1077" s="25" t="s">
        <v>41</v>
      </c>
      <c r="B1077" s="18" t="s">
        <v>111</v>
      </c>
      <c r="C1077" s="15" t="s">
        <v>112</v>
      </c>
      <c r="D1077" s="16" t="s">
        <v>229</v>
      </c>
      <c r="E1077" s="17" t="s">
        <v>229</v>
      </c>
      <c r="F1077" s="17" t="s">
        <v>229</v>
      </c>
      <c r="G1077" s="17" t="s">
        <v>229</v>
      </c>
      <c r="H1077" s="17" t="s">
        <v>229</v>
      </c>
      <c r="I1077" s="17" t="s">
        <v>229</v>
      </c>
      <c r="J1077" s="17" t="s">
        <v>229</v>
      </c>
      <c r="K1077" s="17" t="s">
        <v>229</v>
      </c>
      <c r="L1077" s="17" t="s">
        <v>229</v>
      </c>
      <c r="M1077" s="17" t="s">
        <v>229</v>
      </c>
      <c r="N1077" s="17" t="s">
        <v>229</v>
      </c>
      <c r="O1077" s="17" t="s">
        <v>229</v>
      </c>
      <c r="P1077" s="17" t="s">
        <v>229</v>
      </c>
      <c r="Q1077" s="149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 t="s">
        <v>230</v>
      </c>
      <c r="C1078" s="9" t="s">
        <v>230</v>
      </c>
      <c r="D1078" s="147" t="s">
        <v>232</v>
      </c>
      <c r="E1078" s="148" t="s">
        <v>234</v>
      </c>
      <c r="F1078" s="148" t="s">
        <v>235</v>
      </c>
      <c r="G1078" s="148" t="s">
        <v>237</v>
      </c>
      <c r="H1078" s="148" t="s">
        <v>239</v>
      </c>
      <c r="I1078" s="148" t="s">
        <v>246</v>
      </c>
      <c r="J1078" s="148" t="s">
        <v>247</v>
      </c>
      <c r="K1078" s="148" t="s">
        <v>250</v>
      </c>
      <c r="L1078" s="148" t="s">
        <v>253</v>
      </c>
      <c r="M1078" s="148" t="s">
        <v>257</v>
      </c>
      <c r="N1078" s="148" t="s">
        <v>258</v>
      </c>
      <c r="O1078" s="148" t="s">
        <v>261</v>
      </c>
      <c r="P1078" s="148" t="s">
        <v>269</v>
      </c>
      <c r="Q1078" s="149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 t="s">
        <v>3</v>
      </c>
    </row>
    <row r="1079" spans="1:65">
      <c r="A1079" s="30"/>
      <c r="B1079" s="19"/>
      <c r="C1079" s="9"/>
      <c r="D1079" s="10" t="s">
        <v>308</v>
      </c>
      <c r="E1079" s="11" t="s">
        <v>309</v>
      </c>
      <c r="F1079" s="11" t="s">
        <v>308</v>
      </c>
      <c r="G1079" s="11" t="s">
        <v>309</v>
      </c>
      <c r="H1079" s="11" t="s">
        <v>308</v>
      </c>
      <c r="I1079" s="11" t="s">
        <v>309</v>
      </c>
      <c r="J1079" s="11" t="s">
        <v>308</v>
      </c>
      <c r="K1079" s="11" t="s">
        <v>309</v>
      </c>
      <c r="L1079" s="11" t="s">
        <v>308</v>
      </c>
      <c r="M1079" s="11" t="s">
        <v>308</v>
      </c>
      <c r="N1079" s="11" t="s">
        <v>308</v>
      </c>
      <c r="O1079" s="11" t="s">
        <v>308</v>
      </c>
      <c r="P1079" s="11" t="s">
        <v>308</v>
      </c>
      <c r="Q1079" s="149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2</v>
      </c>
    </row>
    <row r="1080" spans="1:65">
      <c r="A1080" s="30"/>
      <c r="B1080" s="19"/>
      <c r="C1080" s="9"/>
      <c r="D1080" s="26"/>
      <c r="E1080" s="26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149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3</v>
      </c>
    </row>
    <row r="1081" spans="1:65">
      <c r="A1081" s="30"/>
      <c r="B1081" s="18">
        <v>1</v>
      </c>
      <c r="C1081" s="14">
        <v>1</v>
      </c>
      <c r="D1081" s="22">
        <v>0.8</v>
      </c>
      <c r="E1081" s="22">
        <v>0.8</v>
      </c>
      <c r="F1081" s="22">
        <v>0.84</v>
      </c>
      <c r="G1081" s="150">
        <v>1.2</v>
      </c>
      <c r="H1081" s="22">
        <v>0.89</v>
      </c>
      <c r="I1081" s="22">
        <v>0.8</v>
      </c>
      <c r="J1081" s="22">
        <v>0.95</v>
      </c>
      <c r="K1081" s="22">
        <v>0.9</v>
      </c>
      <c r="L1081" s="22">
        <v>0.85170000000000001</v>
      </c>
      <c r="M1081" s="152">
        <v>0.56904750768066792</v>
      </c>
      <c r="N1081" s="22">
        <v>0.93</v>
      </c>
      <c r="O1081" s="22">
        <v>0.82550000000000001</v>
      </c>
      <c r="P1081" s="22">
        <v>0.88</v>
      </c>
      <c r="Q1081" s="149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</v>
      </c>
    </row>
    <row r="1082" spans="1:65">
      <c r="A1082" s="30"/>
      <c r="B1082" s="19">
        <v>1</v>
      </c>
      <c r="C1082" s="9">
        <v>2</v>
      </c>
      <c r="D1082" s="11">
        <v>0.9</v>
      </c>
      <c r="E1082" s="11">
        <v>0.9</v>
      </c>
      <c r="F1082" s="11">
        <v>0.82</v>
      </c>
      <c r="G1082" s="151">
        <v>1.2</v>
      </c>
      <c r="H1082" s="11">
        <v>0.98</v>
      </c>
      <c r="I1082" s="11">
        <v>0.9</v>
      </c>
      <c r="J1082" s="11">
        <v>0.85</v>
      </c>
      <c r="K1082" s="11">
        <v>1</v>
      </c>
      <c r="L1082" s="11">
        <v>0.86870000000000003</v>
      </c>
      <c r="M1082" s="151">
        <v>0.53241093056291999</v>
      </c>
      <c r="N1082" s="11">
        <v>0.86</v>
      </c>
      <c r="O1082" s="11">
        <v>0.86524999999999996</v>
      </c>
      <c r="P1082" s="11">
        <v>0.92</v>
      </c>
      <c r="Q1082" s="149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29</v>
      </c>
    </row>
    <row r="1083" spans="1:65">
      <c r="A1083" s="30"/>
      <c r="B1083" s="19">
        <v>1</v>
      </c>
      <c r="C1083" s="9">
        <v>3</v>
      </c>
      <c r="D1083" s="11">
        <v>0.9</v>
      </c>
      <c r="E1083" s="11">
        <v>0.9</v>
      </c>
      <c r="F1083" s="11">
        <v>0.78</v>
      </c>
      <c r="G1083" s="151">
        <v>1.1000000000000001</v>
      </c>
      <c r="H1083" s="11">
        <v>0.87</v>
      </c>
      <c r="I1083" s="11">
        <v>0.9</v>
      </c>
      <c r="J1083" s="11">
        <v>0.9</v>
      </c>
      <c r="K1083" s="11">
        <v>1</v>
      </c>
      <c r="L1083" s="11">
        <v>0.78600000000000003</v>
      </c>
      <c r="M1083" s="151">
        <v>0.54807391015826101</v>
      </c>
      <c r="N1083" s="11">
        <v>0.92</v>
      </c>
      <c r="O1083" s="11">
        <v>0.85460000000000003</v>
      </c>
      <c r="P1083" s="11">
        <v>0.77</v>
      </c>
      <c r="Q1083" s="149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16</v>
      </c>
    </row>
    <row r="1084" spans="1:65">
      <c r="A1084" s="30"/>
      <c r="B1084" s="19">
        <v>1</v>
      </c>
      <c r="C1084" s="9">
        <v>4</v>
      </c>
      <c r="D1084" s="11">
        <v>0.9</v>
      </c>
      <c r="E1084" s="11">
        <v>0.9</v>
      </c>
      <c r="F1084" s="11">
        <v>0.84</v>
      </c>
      <c r="G1084" s="151">
        <v>1.2</v>
      </c>
      <c r="H1084" s="11">
        <v>0.8</v>
      </c>
      <c r="I1084" s="11">
        <v>0.9</v>
      </c>
      <c r="J1084" s="11">
        <v>0.9</v>
      </c>
      <c r="K1084" s="11">
        <v>0.9</v>
      </c>
      <c r="L1084" s="11">
        <v>0.86040000000000005</v>
      </c>
      <c r="M1084" s="151">
        <v>0.52904817771953105</v>
      </c>
      <c r="N1084" s="11">
        <v>0.88</v>
      </c>
      <c r="O1084" s="11">
        <v>0.85765000000000002</v>
      </c>
      <c r="P1084" s="11">
        <v>0.82</v>
      </c>
      <c r="Q1084" s="149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0.87845075757575752</v>
      </c>
    </row>
    <row r="1085" spans="1:65">
      <c r="A1085" s="30"/>
      <c r="B1085" s="19">
        <v>1</v>
      </c>
      <c r="C1085" s="9">
        <v>5</v>
      </c>
      <c r="D1085" s="11">
        <v>0.9</v>
      </c>
      <c r="E1085" s="11">
        <v>0.9</v>
      </c>
      <c r="F1085" s="11">
        <v>0.81</v>
      </c>
      <c r="G1085" s="151">
        <v>1.2</v>
      </c>
      <c r="H1085" s="11">
        <v>0.9</v>
      </c>
      <c r="I1085" s="11">
        <v>0.9</v>
      </c>
      <c r="J1085" s="11">
        <v>0.9</v>
      </c>
      <c r="K1085" s="11">
        <v>1</v>
      </c>
      <c r="L1085" s="11">
        <v>0.89339999999999997</v>
      </c>
      <c r="M1085" s="151">
        <v>0.53862010887350797</v>
      </c>
      <c r="N1085" s="11">
        <v>0.93</v>
      </c>
      <c r="O1085" s="11">
        <v>0.77629999999999999</v>
      </c>
      <c r="P1085" s="11">
        <v>0.84</v>
      </c>
      <c r="Q1085" s="149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72</v>
      </c>
    </row>
    <row r="1086" spans="1:65">
      <c r="A1086" s="30"/>
      <c r="B1086" s="19">
        <v>1</v>
      </c>
      <c r="C1086" s="9">
        <v>6</v>
      </c>
      <c r="D1086" s="11">
        <v>0.9</v>
      </c>
      <c r="E1086" s="11">
        <v>0.9</v>
      </c>
      <c r="F1086" s="11">
        <v>0.89</v>
      </c>
      <c r="G1086" s="151">
        <v>1.2</v>
      </c>
      <c r="H1086" s="11">
        <v>0.95</v>
      </c>
      <c r="I1086" s="11">
        <v>0.9</v>
      </c>
      <c r="J1086" s="11">
        <v>0.85</v>
      </c>
      <c r="K1086" s="11">
        <v>0.9</v>
      </c>
      <c r="L1086" s="11">
        <v>0.92410000000000003</v>
      </c>
      <c r="M1086" s="151">
        <v>0.537847959128402</v>
      </c>
      <c r="N1086" s="11">
        <v>0.85</v>
      </c>
      <c r="O1086" s="11">
        <v>0.85414999999999996</v>
      </c>
      <c r="P1086" s="11">
        <v>0.84</v>
      </c>
      <c r="Q1086" s="149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20" t="s">
        <v>277</v>
      </c>
      <c r="C1087" s="12"/>
      <c r="D1087" s="23">
        <v>0.88333333333333341</v>
      </c>
      <c r="E1087" s="23">
        <v>0.88333333333333341</v>
      </c>
      <c r="F1087" s="23">
        <v>0.83</v>
      </c>
      <c r="G1087" s="23">
        <v>1.1833333333333333</v>
      </c>
      <c r="H1087" s="23">
        <v>0.89833333333333343</v>
      </c>
      <c r="I1087" s="23">
        <v>0.88333333333333341</v>
      </c>
      <c r="J1087" s="23">
        <v>0.89166666666666661</v>
      </c>
      <c r="K1087" s="23">
        <v>0.95000000000000007</v>
      </c>
      <c r="L1087" s="23">
        <v>0.8640500000000001</v>
      </c>
      <c r="M1087" s="23">
        <v>0.54250809902054831</v>
      </c>
      <c r="N1087" s="23">
        <v>0.89499999999999991</v>
      </c>
      <c r="O1087" s="23">
        <v>0.83890833333333326</v>
      </c>
      <c r="P1087" s="23">
        <v>0.84500000000000008</v>
      </c>
      <c r="Q1087" s="149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278</v>
      </c>
      <c r="C1088" s="29"/>
      <c r="D1088" s="11">
        <v>0.9</v>
      </c>
      <c r="E1088" s="11">
        <v>0.9</v>
      </c>
      <c r="F1088" s="11">
        <v>0.83</v>
      </c>
      <c r="G1088" s="11">
        <v>1.2</v>
      </c>
      <c r="H1088" s="11">
        <v>0.89500000000000002</v>
      </c>
      <c r="I1088" s="11">
        <v>0.9</v>
      </c>
      <c r="J1088" s="11">
        <v>0.9</v>
      </c>
      <c r="K1088" s="11">
        <v>0.95</v>
      </c>
      <c r="L1088" s="11">
        <v>0.86455000000000004</v>
      </c>
      <c r="M1088" s="11">
        <v>0.53823403400095504</v>
      </c>
      <c r="N1088" s="11">
        <v>0.9</v>
      </c>
      <c r="O1088" s="11">
        <v>0.854375</v>
      </c>
      <c r="P1088" s="11">
        <v>0.84</v>
      </c>
      <c r="Q1088" s="149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279</v>
      </c>
      <c r="C1089" s="29"/>
      <c r="D1089" s="24">
        <v>4.0824829046386298E-2</v>
      </c>
      <c r="E1089" s="24">
        <v>4.0824829046386298E-2</v>
      </c>
      <c r="F1089" s="24">
        <v>3.6878177829171542E-2</v>
      </c>
      <c r="G1089" s="24">
        <v>4.0824829046386249E-2</v>
      </c>
      <c r="H1089" s="24">
        <v>6.30608172058265E-2</v>
      </c>
      <c r="I1089" s="24">
        <v>4.0824829046386298E-2</v>
      </c>
      <c r="J1089" s="24">
        <v>3.7638632635454049E-2</v>
      </c>
      <c r="K1089" s="24">
        <v>5.4772255750516599E-2</v>
      </c>
      <c r="L1089" s="24">
        <v>4.6360964183243633E-2</v>
      </c>
      <c r="M1089" s="24">
        <v>1.4527726106577566E-2</v>
      </c>
      <c r="N1089" s="24">
        <v>3.6193922141707746E-2</v>
      </c>
      <c r="O1089" s="24">
        <v>3.3535822886380268E-2</v>
      </c>
      <c r="P1089" s="24">
        <v>5.1283525619832356E-2</v>
      </c>
      <c r="Q1089" s="203"/>
      <c r="R1089" s="204"/>
      <c r="S1089" s="204"/>
      <c r="T1089" s="204"/>
      <c r="U1089" s="204"/>
      <c r="V1089" s="204"/>
      <c r="W1089" s="204"/>
      <c r="X1089" s="204"/>
      <c r="Y1089" s="204"/>
      <c r="Z1089" s="204"/>
      <c r="AA1089" s="204"/>
      <c r="AB1089" s="204"/>
      <c r="AC1089" s="204"/>
      <c r="AD1089" s="204"/>
      <c r="AE1089" s="204"/>
      <c r="AF1089" s="204"/>
      <c r="AG1089" s="204"/>
      <c r="AH1089" s="204"/>
      <c r="AI1089" s="204"/>
      <c r="AJ1089" s="204"/>
      <c r="AK1089" s="204"/>
      <c r="AL1089" s="204"/>
      <c r="AM1089" s="204"/>
      <c r="AN1089" s="204"/>
      <c r="AO1089" s="204"/>
      <c r="AP1089" s="204"/>
      <c r="AQ1089" s="204"/>
      <c r="AR1089" s="204"/>
      <c r="AS1089" s="204"/>
      <c r="AT1089" s="204"/>
      <c r="AU1089" s="204"/>
      <c r="AV1089" s="204"/>
      <c r="AW1089" s="204"/>
      <c r="AX1089" s="204"/>
      <c r="AY1089" s="204"/>
      <c r="AZ1089" s="204"/>
      <c r="BA1089" s="204"/>
      <c r="BB1089" s="204"/>
      <c r="BC1089" s="204"/>
      <c r="BD1089" s="204"/>
      <c r="BE1089" s="204"/>
      <c r="BF1089" s="204"/>
      <c r="BG1089" s="204"/>
      <c r="BH1089" s="204"/>
      <c r="BI1089" s="204"/>
      <c r="BJ1089" s="204"/>
      <c r="BK1089" s="204"/>
      <c r="BL1089" s="204"/>
      <c r="BM1089" s="56"/>
    </row>
    <row r="1090" spans="1:65">
      <c r="A1090" s="30"/>
      <c r="B1090" s="3" t="s">
        <v>86</v>
      </c>
      <c r="C1090" s="29"/>
      <c r="D1090" s="13">
        <v>4.6216787599682597E-2</v>
      </c>
      <c r="E1090" s="13">
        <v>4.6216787599682597E-2</v>
      </c>
      <c r="F1090" s="13">
        <v>4.4431539553218727E-2</v>
      </c>
      <c r="G1090" s="13">
        <v>3.449985553215739E-2</v>
      </c>
      <c r="H1090" s="13">
        <v>7.0197570173461774E-2</v>
      </c>
      <c r="I1090" s="13">
        <v>4.6216787599682597E-2</v>
      </c>
      <c r="J1090" s="13">
        <v>4.2211550619200802E-2</v>
      </c>
      <c r="K1090" s="13">
        <v>5.7655006053175362E-2</v>
      </c>
      <c r="L1090" s="13">
        <v>5.3655418301306206E-2</v>
      </c>
      <c r="M1090" s="13">
        <v>2.6778818846771368E-2</v>
      </c>
      <c r="N1090" s="13">
        <v>4.0440136471181845E-2</v>
      </c>
      <c r="O1090" s="13">
        <v>3.9975551027283798E-2</v>
      </c>
      <c r="P1090" s="13">
        <v>6.0690562863706922E-2</v>
      </c>
      <c r="Q1090" s="149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280</v>
      </c>
      <c r="C1091" s="29"/>
      <c r="D1091" s="13">
        <v>5.5581667105055743E-3</v>
      </c>
      <c r="E1091" s="13">
        <v>5.5581667105055743E-3</v>
      </c>
      <c r="F1091" s="13">
        <v>-5.5154779204091176E-2</v>
      </c>
      <c r="G1091" s="13">
        <v>0.3470684874801111</v>
      </c>
      <c r="H1091" s="13">
        <v>2.2633682748985695E-2</v>
      </c>
      <c r="I1091" s="13">
        <v>5.5581667105055743E-3</v>
      </c>
      <c r="J1091" s="13">
        <v>1.5044564509661074E-2</v>
      </c>
      <c r="K1091" s="13">
        <v>8.1449349103751123E-2</v>
      </c>
      <c r="L1091" s="13">
        <v>-1.6393357796740782E-2</v>
      </c>
      <c r="M1091" s="13">
        <v>-0.38242628361127862</v>
      </c>
      <c r="N1091" s="13">
        <v>1.8839123629323273E-2</v>
      </c>
      <c r="O1091" s="13">
        <v>-4.5013819956793766E-2</v>
      </c>
      <c r="P1091" s="13">
        <v>-3.8079263165610833E-2</v>
      </c>
      <c r="Q1091" s="149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46" t="s">
        <v>281</v>
      </c>
      <c r="C1092" s="47"/>
      <c r="D1092" s="45">
        <v>0</v>
      </c>
      <c r="E1092" s="45">
        <v>0</v>
      </c>
      <c r="F1092" s="45">
        <v>1.86</v>
      </c>
      <c r="G1092" s="45">
        <v>10.49</v>
      </c>
      <c r="H1092" s="45">
        <v>0.52</v>
      </c>
      <c r="I1092" s="45">
        <v>0</v>
      </c>
      <c r="J1092" s="45">
        <v>0.28999999999999998</v>
      </c>
      <c r="K1092" s="45">
        <v>2.33</v>
      </c>
      <c r="L1092" s="45">
        <v>0.67</v>
      </c>
      <c r="M1092" s="45">
        <v>11.92</v>
      </c>
      <c r="N1092" s="45">
        <v>0.41</v>
      </c>
      <c r="O1092" s="45">
        <v>1.55</v>
      </c>
      <c r="P1092" s="45">
        <v>1.34</v>
      </c>
      <c r="Q1092" s="149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1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BM1093" s="55"/>
    </row>
    <row r="1094" spans="1:65" ht="15">
      <c r="B1094" s="8" t="s">
        <v>581</v>
      </c>
      <c r="BM1094" s="28" t="s">
        <v>66</v>
      </c>
    </row>
    <row r="1095" spans="1:65" ht="15">
      <c r="A1095" s="25" t="s">
        <v>44</v>
      </c>
      <c r="B1095" s="18" t="s">
        <v>111</v>
      </c>
      <c r="C1095" s="15" t="s">
        <v>112</v>
      </c>
      <c r="D1095" s="16" t="s">
        <v>229</v>
      </c>
      <c r="E1095" s="17" t="s">
        <v>229</v>
      </c>
      <c r="F1095" s="17" t="s">
        <v>229</v>
      </c>
      <c r="G1095" s="17" t="s">
        <v>229</v>
      </c>
      <c r="H1095" s="17" t="s">
        <v>229</v>
      </c>
      <c r="I1095" s="17" t="s">
        <v>229</v>
      </c>
      <c r="J1095" s="17" t="s">
        <v>229</v>
      </c>
      <c r="K1095" s="17" t="s">
        <v>229</v>
      </c>
      <c r="L1095" s="17" t="s">
        <v>229</v>
      </c>
      <c r="M1095" s="17" t="s">
        <v>229</v>
      </c>
      <c r="N1095" s="17" t="s">
        <v>229</v>
      </c>
      <c r="O1095" s="17" t="s">
        <v>229</v>
      </c>
      <c r="P1095" s="17" t="s">
        <v>229</v>
      </c>
      <c r="Q1095" s="17" t="s">
        <v>229</v>
      </c>
      <c r="R1095" s="17" t="s">
        <v>229</v>
      </c>
      <c r="S1095" s="17" t="s">
        <v>229</v>
      </c>
      <c r="T1095" s="17" t="s">
        <v>229</v>
      </c>
      <c r="U1095" s="17" t="s">
        <v>229</v>
      </c>
      <c r="V1095" s="17" t="s">
        <v>229</v>
      </c>
      <c r="W1095" s="17" t="s">
        <v>229</v>
      </c>
      <c r="X1095" s="17" t="s">
        <v>229</v>
      </c>
      <c r="Y1095" s="17" t="s">
        <v>229</v>
      </c>
      <c r="Z1095" s="17" t="s">
        <v>229</v>
      </c>
      <c r="AA1095" s="17" t="s">
        <v>229</v>
      </c>
      <c r="AB1095" s="17" t="s">
        <v>229</v>
      </c>
      <c r="AC1095" s="17" t="s">
        <v>229</v>
      </c>
      <c r="AD1095" s="17" t="s">
        <v>229</v>
      </c>
      <c r="AE1095" s="17" t="s">
        <v>229</v>
      </c>
      <c r="AF1095" s="17" t="s">
        <v>229</v>
      </c>
      <c r="AG1095" s="17" t="s">
        <v>229</v>
      </c>
      <c r="AH1095" s="17" t="s">
        <v>229</v>
      </c>
      <c r="AI1095" s="149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 t="s">
        <v>230</v>
      </c>
      <c r="C1096" s="9" t="s">
        <v>230</v>
      </c>
      <c r="D1096" s="147" t="s">
        <v>232</v>
      </c>
      <c r="E1096" s="148" t="s">
        <v>233</v>
      </c>
      <c r="F1096" s="148" t="s">
        <v>234</v>
      </c>
      <c r="G1096" s="148" t="s">
        <v>235</v>
      </c>
      <c r="H1096" s="148" t="s">
        <v>236</v>
      </c>
      <c r="I1096" s="148" t="s">
        <v>237</v>
      </c>
      <c r="J1096" s="148" t="s">
        <v>238</v>
      </c>
      <c r="K1096" s="148" t="s">
        <v>239</v>
      </c>
      <c r="L1096" s="148" t="s">
        <v>240</v>
      </c>
      <c r="M1096" s="148" t="s">
        <v>241</v>
      </c>
      <c r="N1096" s="148" t="s">
        <v>242</v>
      </c>
      <c r="O1096" s="148" t="s">
        <v>243</v>
      </c>
      <c r="P1096" s="148" t="s">
        <v>244</v>
      </c>
      <c r="Q1096" s="148" t="s">
        <v>246</v>
      </c>
      <c r="R1096" s="148" t="s">
        <v>247</v>
      </c>
      <c r="S1096" s="148" t="s">
        <v>249</v>
      </c>
      <c r="T1096" s="148" t="s">
        <v>250</v>
      </c>
      <c r="U1096" s="148" t="s">
        <v>306</v>
      </c>
      <c r="V1096" s="148" t="s">
        <v>252</v>
      </c>
      <c r="W1096" s="148" t="s">
        <v>253</v>
      </c>
      <c r="X1096" s="148" t="s">
        <v>254</v>
      </c>
      <c r="Y1096" s="148" t="s">
        <v>257</v>
      </c>
      <c r="Z1096" s="148" t="s">
        <v>258</v>
      </c>
      <c r="AA1096" s="148" t="s">
        <v>259</v>
      </c>
      <c r="AB1096" s="148" t="s">
        <v>307</v>
      </c>
      <c r="AC1096" s="148" t="s">
        <v>261</v>
      </c>
      <c r="AD1096" s="148" t="s">
        <v>262</v>
      </c>
      <c r="AE1096" s="148" t="s">
        <v>263</v>
      </c>
      <c r="AF1096" s="148" t="s">
        <v>267</v>
      </c>
      <c r="AG1096" s="148" t="s">
        <v>268</v>
      </c>
      <c r="AH1096" s="148" t="s">
        <v>269</v>
      </c>
      <c r="AI1096" s="149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 t="s">
        <v>3</v>
      </c>
    </row>
    <row r="1097" spans="1:65">
      <c r="A1097" s="30"/>
      <c r="B1097" s="19"/>
      <c r="C1097" s="9"/>
      <c r="D1097" s="10" t="s">
        <v>309</v>
      </c>
      <c r="E1097" s="11" t="s">
        <v>309</v>
      </c>
      <c r="F1097" s="11" t="s">
        <v>309</v>
      </c>
      <c r="G1097" s="11" t="s">
        <v>308</v>
      </c>
      <c r="H1097" s="11" t="s">
        <v>115</v>
      </c>
      <c r="I1097" s="11" t="s">
        <v>309</v>
      </c>
      <c r="J1097" s="11" t="s">
        <v>115</v>
      </c>
      <c r="K1097" s="11" t="s">
        <v>308</v>
      </c>
      <c r="L1097" s="11" t="s">
        <v>309</v>
      </c>
      <c r="M1097" s="11" t="s">
        <v>309</v>
      </c>
      <c r="N1097" s="11" t="s">
        <v>309</v>
      </c>
      <c r="O1097" s="11" t="s">
        <v>309</v>
      </c>
      <c r="P1097" s="11" t="s">
        <v>309</v>
      </c>
      <c r="Q1097" s="11" t="s">
        <v>309</v>
      </c>
      <c r="R1097" s="11" t="s">
        <v>308</v>
      </c>
      <c r="S1097" s="11" t="s">
        <v>308</v>
      </c>
      <c r="T1097" s="11" t="s">
        <v>309</v>
      </c>
      <c r="U1097" s="11" t="s">
        <v>309</v>
      </c>
      <c r="V1097" s="11" t="s">
        <v>115</v>
      </c>
      <c r="W1097" s="11" t="s">
        <v>115</v>
      </c>
      <c r="X1097" s="11" t="s">
        <v>308</v>
      </c>
      <c r="Y1097" s="11" t="s">
        <v>115</v>
      </c>
      <c r="Z1097" s="11" t="s">
        <v>308</v>
      </c>
      <c r="AA1097" s="11" t="s">
        <v>115</v>
      </c>
      <c r="AB1097" s="11" t="s">
        <v>308</v>
      </c>
      <c r="AC1097" s="11" t="s">
        <v>308</v>
      </c>
      <c r="AD1097" s="11" t="s">
        <v>308</v>
      </c>
      <c r="AE1097" s="11" t="s">
        <v>115</v>
      </c>
      <c r="AF1097" s="11" t="s">
        <v>115</v>
      </c>
      <c r="AG1097" s="11" t="s">
        <v>308</v>
      </c>
      <c r="AH1097" s="11" t="s">
        <v>115</v>
      </c>
      <c r="AI1097" s="149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9"/>
      <c r="C1098" s="9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149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2</v>
      </c>
    </row>
    <row r="1099" spans="1:65">
      <c r="A1099" s="30"/>
      <c r="B1099" s="18">
        <v>1</v>
      </c>
      <c r="C1099" s="14">
        <v>1</v>
      </c>
      <c r="D1099" s="223">
        <v>45</v>
      </c>
      <c r="E1099" s="223">
        <v>49</v>
      </c>
      <c r="F1099" s="224">
        <v>36</v>
      </c>
      <c r="G1099" s="223">
        <v>45</v>
      </c>
      <c r="H1099" s="223">
        <v>43.785874580636424</v>
      </c>
      <c r="I1099" s="223">
        <v>47</v>
      </c>
      <c r="J1099" s="223">
        <v>51</v>
      </c>
      <c r="K1099" s="223">
        <v>44</v>
      </c>
      <c r="L1099" s="223">
        <v>46</v>
      </c>
      <c r="M1099" s="223">
        <v>44</v>
      </c>
      <c r="N1099" s="223">
        <v>46</v>
      </c>
      <c r="O1099" s="223">
        <v>45</v>
      </c>
      <c r="P1099" s="223">
        <v>48</v>
      </c>
      <c r="Q1099" s="223">
        <v>43</v>
      </c>
      <c r="R1099" s="223">
        <v>46</v>
      </c>
      <c r="S1099" s="223">
        <v>42</v>
      </c>
      <c r="T1099" s="223">
        <v>43</v>
      </c>
      <c r="U1099" s="223">
        <v>43.1</v>
      </c>
      <c r="V1099" s="223">
        <v>46</v>
      </c>
      <c r="W1099" s="223">
        <v>47.319899999999997</v>
      </c>
      <c r="X1099" s="232">
        <v>39.56</v>
      </c>
      <c r="Y1099" s="223">
        <v>42.6205</v>
      </c>
      <c r="Z1099" s="232">
        <v>59</v>
      </c>
      <c r="AA1099" s="223">
        <v>42</v>
      </c>
      <c r="AB1099" s="223">
        <v>39.219801651152459</v>
      </c>
      <c r="AC1099" s="223">
        <v>50</v>
      </c>
      <c r="AD1099" s="223">
        <v>43</v>
      </c>
      <c r="AE1099" s="223">
        <v>50</v>
      </c>
      <c r="AF1099" s="223">
        <v>45</v>
      </c>
      <c r="AG1099" s="223">
        <v>44</v>
      </c>
      <c r="AH1099" s="223">
        <v>44</v>
      </c>
      <c r="AI1099" s="225"/>
      <c r="AJ1099" s="226"/>
      <c r="AK1099" s="226"/>
      <c r="AL1099" s="226"/>
      <c r="AM1099" s="226"/>
      <c r="AN1099" s="226"/>
      <c r="AO1099" s="226"/>
      <c r="AP1099" s="226"/>
      <c r="AQ1099" s="226"/>
      <c r="AR1099" s="226"/>
      <c r="AS1099" s="226"/>
      <c r="AT1099" s="226"/>
      <c r="AU1099" s="226"/>
      <c r="AV1099" s="226"/>
      <c r="AW1099" s="226"/>
      <c r="AX1099" s="226"/>
      <c r="AY1099" s="226"/>
      <c r="AZ1099" s="226"/>
      <c r="BA1099" s="226"/>
      <c r="BB1099" s="226"/>
      <c r="BC1099" s="226"/>
      <c r="BD1099" s="226"/>
      <c r="BE1099" s="226"/>
      <c r="BF1099" s="226"/>
      <c r="BG1099" s="226"/>
      <c r="BH1099" s="226"/>
      <c r="BI1099" s="226"/>
      <c r="BJ1099" s="226"/>
      <c r="BK1099" s="226"/>
      <c r="BL1099" s="226"/>
      <c r="BM1099" s="227">
        <v>1</v>
      </c>
    </row>
    <row r="1100" spans="1:65">
      <c r="A1100" s="30"/>
      <c r="B1100" s="19">
        <v>1</v>
      </c>
      <c r="C1100" s="9">
        <v>2</v>
      </c>
      <c r="D1100" s="228">
        <v>47</v>
      </c>
      <c r="E1100" s="228">
        <v>44</v>
      </c>
      <c r="F1100" s="228">
        <v>41</v>
      </c>
      <c r="G1100" s="228">
        <v>45</v>
      </c>
      <c r="H1100" s="228">
        <v>43.607151576889457</v>
      </c>
      <c r="I1100" s="228">
        <v>43</v>
      </c>
      <c r="J1100" s="228">
        <v>47</v>
      </c>
      <c r="K1100" s="228">
        <v>44</v>
      </c>
      <c r="L1100" s="228">
        <v>47</v>
      </c>
      <c r="M1100" s="228">
        <v>45</v>
      </c>
      <c r="N1100" s="229">
        <v>51</v>
      </c>
      <c r="O1100" s="228">
        <v>44</v>
      </c>
      <c r="P1100" s="228">
        <v>43</v>
      </c>
      <c r="Q1100" s="228">
        <v>45.4</v>
      </c>
      <c r="R1100" s="228">
        <v>48</v>
      </c>
      <c r="S1100" s="228">
        <v>42</v>
      </c>
      <c r="T1100" s="228">
        <v>48</v>
      </c>
      <c r="U1100" s="228">
        <v>41.9</v>
      </c>
      <c r="V1100" s="228">
        <v>45.8</v>
      </c>
      <c r="W1100" s="228">
        <v>48.614800000000002</v>
      </c>
      <c r="X1100" s="233">
        <v>37.14</v>
      </c>
      <c r="Y1100" s="228">
        <v>42.064999999999998</v>
      </c>
      <c r="Z1100" s="233">
        <v>54</v>
      </c>
      <c r="AA1100" s="228">
        <v>42</v>
      </c>
      <c r="AB1100" s="228">
        <v>38.989491081340397</v>
      </c>
      <c r="AC1100" s="228">
        <v>50</v>
      </c>
      <c r="AD1100" s="228">
        <v>44</v>
      </c>
      <c r="AE1100" s="228">
        <v>52</v>
      </c>
      <c r="AF1100" s="228">
        <v>44</v>
      </c>
      <c r="AG1100" s="228">
        <v>44</v>
      </c>
      <c r="AH1100" s="228">
        <v>44</v>
      </c>
      <c r="AI1100" s="225"/>
      <c r="AJ1100" s="226"/>
      <c r="AK1100" s="226"/>
      <c r="AL1100" s="226"/>
      <c r="AM1100" s="226"/>
      <c r="AN1100" s="226"/>
      <c r="AO1100" s="226"/>
      <c r="AP1100" s="226"/>
      <c r="AQ1100" s="226"/>
      <c r="AR1100" s="226"/>
      <c r="AS1100" s="226"/>
      <c r="AT1100" s="226"/>
      <c r="AU1100" s="226"/>
      <c r="AV1100" s="226"/>
      <c r="AW1100" s="226"/>
      <c r="AX1100" s="226"/>
      <c r="AY1100" s="226"/>
      <c r="AZ1100" s="226"/>
      <c r="BA1100" s="226"/>
      <c r="BB1100" s="226"/>
      <c r="BC1100" s="226"/>
      <c r="BD1100" s="226"/>
      <c r="BE1100" s="226"/>
      <c r="BF1100" s="226"/>
      <c r="BG1100" s="226"/>
      <c r="BH1100" s="226"/>
      <c r="BI1100" s="226"/>
      <c r="BJ1100" s="226"/>
      <c r="BK1100" s="226"/>
      <c r="BL1100" s="226"/>
      <c r="BM1100" s="227">
        <v>30</v>
      </c>
    </row>
    <row r="1101" spans="1:65">
      <c r="A1101" s="30"/>
      <c r="B1101" s="19">
        <v>1</v>
      </c>
      <c r="C1101" s="9">
        <v>3</v>
      </c>
      <c r="D1101" s="228">
        <v>45</v>
      </c>
      <c r="E1101" s="228">
        <v>46</v>
      </c>
      <c r="F1101" s="228">
        <v>45</v>
      </c>
      <c r="G1101" s="228">
        <v>45</v>
      </c>
      <c r="H1101" s="228">
        <v>45.253150202343107</v>
      </c>
      <c r="I1101" s="228">
        <v>45</v>
      </c>
      <c r="J1101" s="228">
        <v>48</v>
      </c>
      <c r="K1101" s="228">
        <v>44</v>
      </c>
      <c r="L1101" s="228">
        <v>45</v>
      </c>
      <c r="M1101" s="228">
        <v>43</v>
      </c>
      <c r="N1101" s="228">
        <v>47</v>
      </c>
      <c r="O1101" s="228">
        <v>45</v>
      </c>
      <c r="P1101" s="228">
        <v>44</v>
      </c>
      <c r="Q1101" s="228">
        <v>45.6</v>
      </c>
      <c r="R1101" s="228">
        <v>48</v>
      </c>
      <c r="S1101" s="228">
        <v>43</v>
      </c>
      <c r="T1101" s="228">
        <v>46</v>
      </c>
      <c r="U1101" s="228">
        <v>42</v>
      </c>
      <c r="V1101" s="228">
        <v>46.1</v>
      </c>
      <c r="W1101" s="228">
        <v>47.847799999999999</v>
      </c>
      <c r="X1101" s="233">
        <v>35.03</v>
      </c>
      <c r="Y1101" s="228">
        <v>42.317500000000003</v>
      </c>
      <c r="Z1101" s="233">
        <v>56</v>
      </c>
      <c r="AA1101" s="228">
        <v>40</v>
      </c>
      <c r="AB1101" s="228">
        <v>40.924940741536261</v>
      </c>
      <c r="AC1101" s="228">
        <v>52</v>
      </c>
      <c r="AD1101" s="228">
        <v>42</v>
      </c>
      <c r="AE1101" s="228">
        <v>49</v>
      </c>
      <c r="AF1101" s="228">
        <v>47</v>
      </c>
      <c r="AG1101" s="228">
        <v>43</v>
      </c>
      <c r="AH1101" s="228">
        <v>45</v>
      </c>
      <c r="AI1101" s="225"/>
      <c r="AJ1101" s="226"/>
      <c r="AK1101" s="226"/>
      <c r="AL1101" s="226"/>
      <c r="AM1101" s="226"/>
      <c r="AN1101" s="226"/>
      <c r="AO1101" s="226"/>
      <c r="AP1101" s="226"/>
      <c r="AQ1101" s="226"/>
      <c r="AR1101" s="226"/>
      <c r="AS1101" s="226"/>
      <c r="AT1101" s="226"/>
      <c r="AU1101" s="226"/>
      <c r="AV1101" s="226"/>
      <c r="AW1101" s="226"/>
      <c r="AX1101" s="226"/>
      <c r="AY1101" s="226"/>
      <c r="AZ1101" s="226"/>
      <c r="BA1101" s="226"/>
      <c r="BB1101" s="226"/>
      <c r="BC1101" s="226"/>
      <c r="BD1101" s="226"/>
      <c r="BE1101" s="226"/>
      <c r="BF1101" s="226"/>
      <c r="BG1101" s="226"/>
      <c r="BH1101" s="226"/>
      <c r="BI1101" s="226"/>
      <c r="BJ1101" s="226"/>
      <c r="BK1101" s="226"/>
      <c r="BL1101" s="226"/>
      <c r="BM1101" s="227">
        <v>16</v>
      </c>
    </row>
    <row r="1102" spans="1:65">
      <c r="A1102" s="30"/>
      <c r="B1102" s="19">
        <v>1</v>
      </c>
      <c r="C1102" s="9">
        <v>4</v>
      </c>
      <c r="D1102" s="228">
        <v>46</v>
      </c>
      <c r="E1102" s="228">
        <v>45</v>
      </c>
      <c r="F1102" s="228">
        <v>41</v>
      </c>
      <c r="G1102" s="228">
        <v>45</v>
      </c>
      <c r="H1102" s="228">
        <v>44.489175953977082</v>
      </c>
      <c r="I1102" s="228">
        <v>43</v>
      </c>
      <c r="J1102" s="228">
        <v>53</v>
      </c>
      <c r="K1102" s="228">
        <v>45</v>
      </c>
      <c r="L1102" s="228">
        <v>44</v>
      </c>
      <c r="M1102" s="228">
        <v>44</v>
      </c>
      <c r="N1102" s="228">
        <v>46</v>
      </c>
      <c r="O1102" s="228">
        <v>44</v>
      </c>
      <c r="P1102" s="228">
        <v>45</v>
      </c>
      <c r="Q1102" s="228">
        <v>47.2</v>
      </c>
      <c r="R1102" s="228">
        <v>46</v>
      </c>
      <c r="S1102" s="228">
        <v>40</v>
      </c>
      <c r="T1102" s="228">
        <v>43</v>
      </c>
      <c r="U1102" s="228">
        <v>42.1</v>
      </c>
      <c r="V1102" s="228">
        <v>46.1</v>
      </c>
      <c r="W1102" s="228">
        <v>46.937800000000003</v>
      </c>
      <c r="X1102" s="233">
        <v>33.909999999999997</v>
      </c>
      <c r="Y1102" s="228">
        <v>42.397499999999994</v>
      </c>
      <c r="Z1102" s="233">
        <v>57</v>
      </c>
      <c r="AA1102" s="228">
        <v>41</v>
      </c>
      <c r="AB1102" s="228">
        <v>39.447857917380901</v>
      </c>
      <c r="AC1102" s="228">
        <v>52.5</v>
      </c>
      <c r="AD1102" s="228">
        <v>42</v>
      </c>
      <c r="AE1102" s="228">
        <v>47</v>
      </c>
      <c r="AF1102" s="228">
        <v>47</v>
      </c>
      <c r="AG1102" s="228">
        <v>42</v>
      </c>
      <c r="AH1102" s="228">
        <v>43</v>
      </c>
      <c r="AI1102" s="225"/>
      <c r="AJ1102" s="226"/>
      <c r="AK1102" s="226"/>
      <c r="AL1102" s="226"/>
      <c r="AM1102" s="226"/>
      <c r="AN1102" s="226"/>
      <c r="AO1102" s="226"/>
      <c r="AP1102" s="226"/>
      <c r="AQ1102" s="226"/>
      <c r="AR1102" s="226"/>
      <c r="AS1102" s="226"/>
      <c r="AT1102" s="226"/>
      <c r="AU1102" s="226"/>
      <c r="AV1102" s="226"/>
      <c r="AW1102" s="226"/>
      <c r="AX1102" s="226"/>
      <c r="AY1102" s="226"/>
      <c r="AZ1102" s="226"/>
      <c r="BA1102" s="226"/>
      <c r="BB1102" s="226"/>
      <c r="BC1102" s="226"/>
      <c r="BD1102" s="226"/>
      <c r="BE1102" s="226"/>
      <c r="BF1102" s="226"/>
      <c r="BG1102" s="226"/>
      <c r="BH1102" s="226"/>
      <c r="BI1102" s="226"/>
      <c r="BJ1102" s="226"/>
      <c r="BK1102" s="226"/>
      <c r="BL1102" s="226"/>
      <c r="BM1102" s="227">
        <v>44.88646788422038</v>
      </c>
    </row>
    <row r="1103" spans="1:65">
      <c r="A1103" s="30"/>
      <c r="B1103" s="19">
        <v>1</v>
      </c>
      <c r="C1103" s="9">
        <v>5</v>
      </c>
      <c r="D1103" s="228">
        <v>49</v>
      </c>
      <c r="E1103" s="228">
        <v>45</v>
      </c>
      <c r="F1103" s="228">
        <v>41</v>
      </c>
      <c r="G1103" s="228">
        <v>44</v>
      </c>
      <c r="H1103" s="228">
        <v>43.325415314812616</v>
      </c>
      <c r="I1103" s="228">
        <v>44</v>
      </c>
      <c r="J1103" s="228">
        <v>47</v>
      </c>
      <c r="K1103" s="228">
        <v>45</v>
      </c>
      <c r="L1103" s="228">
        <v>45</v>
      </c>
      <c r="M1103" s="228">
        <v>43</v>
      </c>
      <c r="N1103" s="228">
        <v>48</v>
      </c>
      <c r="O1103" s="228">
        <v>45</v>
      </c>
      <c r="P1103" s="228">
        <v>45</v>
      </c>
      <c r="Q1103" s="228">
        <v>46.6</v>
      </c>
      <c r="R1103" s="228">
        <v>50</v>
      </c>
      <c r="S1103" s="228">
        <v>43</v>
      </c>
      <c r="T1103" s="228">
        <v>48</v>
      </c>
      <c r="U1103" s="228">
        <v>41.4</v>
      </c>
      <c r="V1103" s="228">
        <v>45.9</v>
      </c>
      <c r="W1103" s="228">
        <v>47.3506</v>
      </c>
      <c r="X1103" s="233">
        <v>36.74</v>
      </c>
      <c r="Y1103" s="228">
        <v>42.206000000000003</v>
      </c>
      <c r="Z1103" s="233">
        <v>60</v>
      </c>
      <c r="AA1103" s="228">
        <v>43</v>
      </c>
      <c r="AB1103" s="228">
        <v>37.532288691997621</v>
      </c>
      <c r="AC1103" s="228">
        <v>49</v>
      </c>
      <c r="AD1103" s="228">
        <v>43</v>
      </c>
      <c r="AE1103" s="228">
        <v>46</v>
      </c>
      <c r="AF1103" s="228">
        <v>46</v>
      </c>
      <c r="AG1103" s="228">
        <v>44</v>
      </c>
      <c r="AH1103" s="228">
        <v>46</v>
      </c>
      <c r="AI1103" s="225"/>
      <c r="AJ1103" s="226"/>
      <c r="AK1103" s="226"/>
      <c r="AL1103" s="226"/>
      <c r="AM1103" s="226"/>
      <c r="AN1103" s="226"/>
      <c r="AO1103" s="226"/>
      <c r="AP1103" s="226"/>
      <c r="AQ1103" s="226"/>
      <c r="AR1103" s="226"/>
      <c r="AS1103" s="226"/>
      <c r="AT1103" s="226"/>
      <c r="AU1103" s="226"/>
      <c r="AV1103" s="226"/>
      <c r="AW1103" s="226"/>
      <c r="AX1103" s="226"/>
      <c r="AY1103" s="226"/>
      <c r="AZ1103" s="226"/>
      <c r="BA1103" s="226"/>
      <c r="BB1103" s="226"/>
      <c r="BC1103" s="226"/>
      <c r="BD1103" s="226"/>
      <c r="BE1103" s="226"/>
      <c r="BF1103" s="226"/>
      <c r="BG1103" s="226"/>
      <c r="BH1103" s="226"/>
      <c r="BI1103" s="226"/>
      <c r="BJ1103" s="226"/>
      <c r="BK1103" s="226"/>
      <c r="BL1103" s="226"/>
      <c r="BM1103" s="227">
        <v>73</v>
      </c>
    </row>
    <row r="1104" spans="1:65">
      <c r="A1104" s="30"/>
      <c r="B1104" s="19">
        <v>1</v>
      </c>
      <c r="C1104" s="9">
        <v>6</v>
      </c>
      <c r="D1104" s="228">
        <v>45</v>
      </c>
      <c r="E1104" s="228">
        <v>46</v>
      </c>
      <c r="F1104" s="228">
        <v>40</v>
      </c>
      <c r="G1104" s="228">
        <v>45</v>
      </c>
      <c r="H1104" s="228">
        <v>44.826436583434145</v>
      </c>
      <c r="I1104" s="228">
        <v>43</v>
      </c>
      <c r="J1104" s="228">
        <v>51</v>
      </c>
      <c r="K1104" s="228">
        <v>46</v>
      </c>
      <c r="L1104" s="229">
        <v>51</v>
      </c>
      <c r="M1104" s="228">
        <v>47</v>
      </c>
      <c r="N1104" s="228">
        <v>46</v>
      </c>
      <c r="O1104" s="228">
        <v>45</v>
      </c>
      <c r="P1104" s="228">
        <v>45</v>
      </c>
      <c r="Q1104" s="228">
        <v>45.8</v>
      </c>
      <c r="R1104" s="228">
        <v>48</v>
      </c>
      <c r="S1104" s="228">
        <v>43</v>
      </c>
      <c r="T1104" s="228">
        <v>45</v>
      </c>
      <c r="U1104" s="228">
        <v>41.4</v>
      </c>
      <c r="V1104" s="228">
        <v>45.5</v>
      </c>
      <c r="W1104" s="228">
        <v>46.938899999999997</v>
      </c>
      <c r="X1104" s="233">
        <v>40.71</v>
      </c>
      <c r="Y1104" s="228">
        <v>42.842500000000001</v>
      </c>
      <c r="Z1104" s="233">
        <v>55</v>
      </c>
      <c r="AA1104" s="228">
        <v>42</v>
      </c>
      <c r="AB1104" s="228">
        <v>40.885027558844165</v>
      </c>
      <c r="AC1104" s="228">
        <v>48.5</v>
      </c>
      <c r="AD1104" s="228">
        <v>42</v>
      </c>
      <c r="AE1104" s="228">
        <v>48</v>
      </c>
      <c r="AF1104" s="228">
        <v>44</v>
      </c>
      <c r="AG1104" s="228">
        <v>43</v>
      </c>
      <c r="AH1104" s="228">
        <v>44</v>
      </c>
      <c r="AI1104" s="225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30"/>
    </row>
    <row r="1105" spans="1:65">
      <c r="A1105" s="30"/>
      <c r="B1105" s="20" t="s">
        <v>277</v>
      </c>
      <c r="C1105" s="12"/>
      <c r="D1105" s="231">
        <v>46.166666666666664</v>
      </c>
      <c r="E1105" s="231">
        <v>45.833333333333336</v>
      </c>
      <c r="F1105" s="231">
        <v>40.666666666666664</v>
      </c>
      <c r="G1105" s="231">
        <v>44.833333333333336</v>
      </c>
      <c r="H1105" s="231">
        <v>44.214534035348805</v>
      </c>
      <c r="I1105" s="231">
        <v>44.166666666666664</v>
      </c>
      <c r="J1105" s="231">
        <v>49.5</v>
      </c>
      <c r="K1105" s="231">
        <v>44.666666666666664</v>
      </c>
      <c r="L1105" s="231">
        <v>46.333333333333336</v>
      </c>
      <c r="M1105" s="231">
        <v>44.333333333333336</v>
      </c>
      <c r="N1105" s="231">
        <v>47.333333333333336</v>
      </c>
      <c r="O1105" s="231">
        <v>44.666666666666664</v>
      </c>
      <c r="P1105" s="231">
        <v>45</v>
      </c>
      <c r="Q1105" s="231">
        <v>45.599999999999994</v>
      </c>
      <c r="R1105" s="231">
        <v>47.666666666666664</v>
      </c>
      <c r="S1105" s="231">
        <v>42.166666666666664</v>
      </c>
      <c r="T1105" s="231">
        <v>45.5</v>
      </c>
      <c r="U1105" s="231">
        <v>41.983333333333334</v>
      </c>
      <c r="V1105" s="231">
        <v>45.9</v>
      </c>
      <c r="W1105" s="231">
        <v>47.501633333333331</v>
      </c>
      <c r="X1105" s="231">
        <v>37.181666666666665</v>
      </c>
      <c r="Y1105" s="231">
        <v>42.408166666666666</v>
      </c>
      <c r="Z1105" s="231">
        <v>56.833333333333336</v>
      </c>
      <c r="AA1105" s="231">
        <v>41.666666666666664</v>
      </c>
      <c r="AB1105" s="231">
        <v>39.499901273708637</v>
      </c>
      <c r="AC1105" s="231">
        <v>50.333333333333336</v>
      </c>
      <c r="AD1105" s="231">
        <v>42.666666666666664</v>
      </c>
      <c r="AE1105" s="231">
        <v>48.666666666666664</v>
      </c>
      <c r="AF1105" s="231">
        <v>45.5</v>
      </c>
      <c r="AG1105" s="231">
        <v>43.333333333333336</v>
      </c>
      <c r="AH1105" s="231">
        <v>44.333333333333336</v>
      </c>
      <c r="AI1105" s="225"/>
      <c r="AJ1105" s="226"/>
      <c r="AK1105" s="226"/>
      <c r="AL1105" s="226"/>
      <c r="AM1105" s="226"/>
      <c r="AN1105" s="226"/>
      <c r="AO1105" s="226"/>
      <c r="AP1105" s="226"/>
      <c r="AQ1105" s="226"/>
      <c r="AR1105" s="226"/>
      <c r="AS1105" s="226"/>
      <c r="AT1105" s="226"/>
      <c r="AU1105" s="226"/>
      <c r="AV1105" s="226"/>
      <c r="AW1105" s="226"/>
      <c r="AX1105" s="226"/>
      <c r="AY1105" s="226"/>
      <c r="AZ1105" s="226"/>
      <c r="BA1105" s="226"/>
      <c r="BB1105" s="226"/>
      <c r="BC1105" s="226"/>
      <c r="BD1105" s="226"/>
      <c r="BE1105" s="226"/>
      <c r="BF1105" s="226"/>
      <c r="BG1105" s="226"/>
      <c r="BH1105" s="226"/>
      <c r="BI1105" s="226"/>
      <c r="BJ1105" s="226"/>
      <c r="BK1105" s="226"/>
      <c r="BL1105" s="226"/>
      <c r="BM1105" s="230"/>
    </row>
    <row r="1106" spans="1:65">
      <c r="A1106" s="30"/>
      <c r="B1106" s="3" t="s">
        <v>278</v>
      </c>
      <c r="C1106" s="29"/>
      <c r="D1106" s="228">
        <v>45.5</v>
      </c>
      <c r="E1106" s="228">
        <v>45.5</v>
      </c>
      <c r="F1106" s="228">
        <v>41</v>
      </c>
      <c r="G1106" s="228">
        <v>45</v>
      </c>
      <c r="H1106" s="228">
        <v>44.137525267306756</v>
      </c>
      <c r="I1106" s="228">
        <v>43.5</v>
      </c>
      <c r="J1106" s="228">
        <v>49.5</v>
      </c>
      <c r="K1106" s="228">
        <v>44.5</v>
      </c>
      <c r="L1106" s="228">
        <v>45.5</v>
      </c>
      <c r="M1106" s="228">
        <v>44</v>
      </c>
      <c r="N1106" s="228">
        <v>46.5</v>
      </c>
      <c r="O1106" s="228">
        <v>45</v>
      </c>
      <c r="P1106" s="228">
        <v>45</v>
      </c>
      <c r="Q1106" s="228">
        <v>45.7</v>
      </c>
      <c r="R1106" s="228">
        <v>48</v>
      </c>
      <c r="S1106" s="228">
        <v>42.5</v>
      </c>
      <c r="T1106" s="228">
        <v>45.5</v>
      </c>
      <c r="U1106" s="228">
        <v>41.95</v>
      </c>
      <c r="V1106" s="228">
        <v>45.95</v>
      </c>
      <c r="W1106" s="228">
        <v>47.335250000000002</v>
      </c>
      <c r="X1106" s="228">
        <v>36.94</v>
      </c>
      <c r="Y1106" s="228">
        <v>42.357500000000002</v>
      </c>
      <c r="Z1106" s="228">
        <v>56.5</v>
      </c>
      <c r="AA1106" s="228">
        <v>42</v>
      </c>
      <c r="AB1106" s="228">
        <v>39.333829784266683</v>
      </c>
      <c r="AC1106" s="228">
        <v>50</v>
      </c>
      <c r="AD1106" s="228">
        <v>42.5</v>
      </c>
      <c r="AE1106" s="228">
        <v>48.5</v>
      </c>
      <c r="AF1106" s="228">
        <v>45.5</v>
      </c>
      <c r="AG1106" s="228">
        <v>43.5</v>
      </c>
      <c r="AH1106" s="228">
        <v>44</v>
      </c>
      <c r="AI1106" s="225"/>
      <c r="AJ1106" s="226"/>
      <c r="AK1106" s="226"/>
      <c r="AL1106" s="226"/>
      <c r="AM1106" s="226"/>
      <c r="AN1106" s="226"/>
      <c r="AO1106" s="226"/>
      <c r="AP1106" s="226"/>
      <c r="AQ1106" s="226"/>
      <c r="AR1106" s="226"/>
      <c r="AS1106" s="226"/>
      <c r="AT1106" s="226"/>
      <c r="AU1106" s="226"/>
      <c r="AV1106" s="226"/>
      <c r="AW1106" s="226"/>
      <c r="AX1106" s="226"/>
      <c r="AY1106" s="226"/>
      <c r="AZ1106" s="226"/>
      <c r="BA1106" s="226"/>
      <c r="BB1106" s="226"/>
      <c r="BC1106" s="226"/>
      <c r="BD1106" s="226"/>
      <c r="BE1106" s="226"/>
      <c r="BF1106" s="226"/>
      <c r="BG1106" s="226"/>
      <c r="BH1106" s="226"/>
      <c r="BI1106" s="226"/>
      <c r="BJ1106" s="226"/>
      <c r="BK1106" s="226"/>
      <c r="BL1106" s="226"/>
      <c r="BM1106" s="230"/>
    </row>
    <row r="1107" spans="1:65">
      <c r="A1107" s="30"/>
      <c r="B1107" s="3" t="s">
        <v>279</v>
      </c>
      <c r="C1107" s="29"/>
      <c r="D1107" s="24">
        <v>1.6020819787597222</v>
      </c>
      <c r="E1107" s="24">
        <v>1.7224014243685084</v>
      </c>
      <c r="F1107" s="24">
        <v>2.8751811537130436</v>
      </c>
      <c r="G1107" s="24">
        <v>0.40824829046386302</v>
      </c>
      <c r="H1107" s="24">
        <v>0.75786158793402836</v>
      </c>
      <c r="I1107" s="24">
        <v>1.602081978759722</v>
      </c>
      <c r="J1107" s="24">
        <v>2.5099800796022267</v>
      </c>
      <c r="K1107" s="24">
        <v>0.81649658092772603</v>
      </c>
      <c r="L1107" s="24">
        <v>2.503331114069145</v>
      </c>
      <c r="M1107" s="24">
        <v>1.505545305418162</v>
      </c>
      <c r="N1107" s="24">
        <v>1.9663841605003503</v>
      </c>
      <c r="O1107" s="24">
        <v>0.51639777949432231</v>
      </c>
      <c r="P1107" s="24">
        <v>1.6733200530681511</v>
      </c>
      <c r="Q1107" s="24">
        <v>1.4422205101855965</v>
      </c>
      <c r="R1107" s="24">
        <v>1.505545305418162</v>
      </c>
      <c r="S1107" s="24">
        <v>1.1690451944500122</v>
      </c>
      <c r="T1107" s="24">
        <v>2.2583179581272428</v>
      </c>
      <c r="U1107" s="24">
        <v>0.62423286253342036</v>
      </c>
      <c r="V1107" s="24">
        <v>0.22803508501982833</v>
      </c>
      <c r="W1107" s="24">
        <v>0.64021657169013368</v>
      </c>
      <c r="X1107" s="24">
        <v>2.5936801396214366</v>
      </c>
      <c r="Y1107" s="24">
        <v>0.2830900327928676</v>
      </c>
      <c r="Z1107" s="24">
        <v>2.3166067138525408</v>
      </c>
      <c r="AA1107" s="24">
        <v>1.0327955589886444</v>
      </c>
      <c r="AB1107" s="24">
        <v>1.2776928000356444</v>
      </c>
      <c r="AC1107" s="24">
        <v>1.602081978759722</v>
      </c>
      <c r="AD1107" s="24">
        <v>0.81649658092772603</v>
      </c>
      <c r="AE1107" s="24">
        <v>2.1602468994692869</v>
      </c>
      <c r="AF1107" s="24">
        <v>1.3784048752090221</v>
      </c>
      <c r="AG1107" s="24">
        <v>0.81649658092772603</v>
      </c>
      <c r="AH1107" s="24">
        <v>1.0327955589886444</v>
      </c>
      <c r="AI1107" s="149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86</v>
      </c>
      <c r="C1108" s="29"/>
      <c r="D1108" s="13">
        <v>3.4702136724037304E-2</v>
      </c>
      <c r="E1108" s="13">
        <v>3.7579667440767454E-2</v>
      </c>
      <c r="F1108" s="13">
        <v>7.070117591097648E-2</v>
      </c>
      <c r="G1108" s="13">
        <v>9.1059098244727806E-3</v>
      </c>
      <c r="H1108" s="13">
        <v>1.714055354124348E-2</v>
      </c>
      <c r="I1108" s="13">
        <v>3.6273554236069178E-2</v>
      </c>
      <c r="J1108" s="13">
        <v>5.0706668274792456E-2</v>
      </c>
      <c r="K1108" s="13">
        <v>1.8279774199874463E-2</v>
      </c>
      <c r="L1108" s="13">
        <v>5.4028729080629029E-2</v>
      </c>
      <c r="M1108" s="13">
        <v>3.3959668543266812E-2</v>
      </c>
      <c r="N1108" s="13">
        <v>4.1543327334514442E-2</v>
      </c>
      <c r="O1108" s="13">
        <v>1.1561144317037067E-2</v>
      </c>
      <c r="P1108" s="13">
        <v>3.718489006818114E-2</v>
      </c>
      <c r="Q1108" s="13">
        <v>3.1627642767227994E-2</v>
      </c>
      <c r="R1108" s="13">
        <v>3.1584866547234171E-2</v>
      </c>
      <c r="S1108" s="13">
        <v>2.7724391963241397E-2</v>
      </c>
      <c r="T1108" s="13">
        <v>4.9633361717082262E-2</v>
      </c>
      <c r="U1108" s="13">
        <v>1.4868587436286312E-2</v>
      </c>
      <c r="V1108" s="13">
        <v>4.9680846409548658E-3</v>
      </c>
      <c r="W1108" s="13">
        <v>1.3477780168053177E-2</v>
      </c>
      <c r="X1108" s="13">
        <v>6.9756962829927924E-2</v>
      </c>
      <c r="Y1108" s="13">
        <v>6.6753659741527992E-3</v>
      </c>
      <c r="Z1108" s="13">
        <v>4.0761408454883415E-2</v>
      </c>
      <c r="AA1108" s="13">
        <v>2.4787093415727466E-2</v>
      </c>
      <c r="AB1108" s="13">
        <v>3.2346734012879269E-2</v>
      </c>
      <c r="AC1108" s="13">
        <v>3.1829443286616993E-2</v>
      </c>
      <c r="AD1108" s="13">
        <v>1.9136638615493581E-2</v>
      </c>
      <c r="AE1108" s="13">
        <v>4.4388634920601786E-2</v>
      </c>
      <c r="AF1108" s="13">
        <v>3.0294612641956528E-2</v>
      </c>
      <c r="AG1108" s="13">
        <v>1.884222879063983E-2</v>
      </c>
      <c r="AH1108" s="13">
        <v>2.3296140428315286E-2</v>
      </c>
      <c r="AI1108" s="149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280</v>
      </c>
      <c r="C1109" s="29"/>
      <c r="D1109" s="13">
        <v>2.8520818028017203E-2</v>
      </c>
      <c r="E1109" s="13">
        <v>2.109467493756223E-2</v>
      </c>
      <c r="F1109" s="13">
        <v>-9.4010542964490296E-2</v>
      </c>
      <c r="G1109" s="13">
        <v>-1.1837543338028E-3</v>
      </c>
      <c r="H1109" s="13">
        <v>-1.496963072712143E-2</v>
      </c>
      <c r="I1109" s="13">
        <v>-1.6036040514712857E-2</v>
      </c>
      <c r="J1109" s="13">
        <v>0.10278224893256716</v>
      </c>
      <c r="K1109" s="13">
        <v>-4.8968258790303976E-3</v>
      </c>
      <c r="L1109" s="13">
        <v>3.2233889573244801E-2</v>
      </c>
      <c r="M1109" s="13">
        <v>-1.232296896948526E-2</v>
      </c>
      <c r="N1109" s="13">
        <v>5.451231884460972E-2</v>
      </c>
      <c r="O1109" s="13">
        <v>-4.8968258790303976E-3</v>
      </c>
      <c r="P1109" s="13">
        <v>2.5293172114246865E-3</v>
      </c>
      <c r="Q1109" s="13">
        <v>1.5896374774243549E-2</v>
      </c>
      <c r="R1109" s="13">
        <v>6.1938461935064693E-2</v>
      </c>
      <c r="S1109" s="13">
        <v>-6.0592899057442806E-2</v>
      </c>
      <c r="T1109" s="13">
        <v>1.3668531847107257E-2</v>
      </c>
      <c r="U1109" s="13">
        <v>-6.4677277757193008E-2</v>
      </c>
      <c r="V1109" s="13">
        <v>2.2579903555653091E-2</v>
      </c>
      <c r="W1109" s="13">
        <v>5.8261778490980243E-2</v>
      </c>
      <c r="X1109" s="13">
        <v>-0.17165086897519732</v>
      </c>
      <c r="Y1109" s="13">
        <v>-5.5212658388408165E-2</v>
      </c>
      <c r="Z1109" s="13">
        <v>0.26615739692257723</v>
      </c>
      <c r="AA1109" s="13">
        <v>-7.1732113693125377E-2</v>
      </c>
      <c r="AB1109" s="13">
        <v>-0.12000424324778214</v>
      </c>
      <c r="AC1109" s="13">
        <v>0.1213476066587047</v>
      </c>
      <c r="AD1109" s="13">
        <v>-4.9453684421760347E-2</v>
      </c>
      <c r="AE1109" s="13">
        <v>8.4216891206429612E-2</v>
      </c>
      <c r="AF1109" s="13">
        <v>1.3668531847107257E-2</v>
      </c>
      <c r="AG1109" s="13">
        <v>-3.460139824085029E-2</v>
      </c>
      <c r="AH1109" s="13">
        <v>-1.232296896948526E-2</v>
      </c>
      <c r="AI1109" s="149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46" t="s">
        <v>281</v>
      </c>
      <c r="C1110" s="47"/>
      <c r="D1110" s="45">
        <v>0.6</v>
      </c>
      <c r="E1110" s="45">
        <v>0.45</v>
      </c>
      <c r="F1110" s="45">
        <v>1.87</v>
      </c>
      <c r="G1110" s="45">
        <v>0</v>
      </c>
      <c r="H1110" s="45">
        <v>0.28000000000000003</v>
      </c>
      <c r="I1110" s="45">
        <v>0.3</v>
      </c>
      <c r="J1110" s="45">
        <v>2.1</v>
      </c>
      <c r="K1110" s="45">
        <v>7.0000000000000007E-2</v>
      </c>
      <c r="L1110" s="45">
        <v>0.67</v>
      </c>
      <c r="M1110" s="45">
        <v>0.22</v>
      </c>
      <c r="N1110" s="45">
        <v>1.1200000000000001</v>
      </c>
      <c r="O1110" s="45">
        <v>7.0000000000000007E-2</v>
      </c>
      <c r="P1110" s="45">
        <v>7.0000000000000007E-2</v>
      </c>
      <c r="Q1110" s="45">
        <v>0.34</v>
      </c>
      <c r="R1110" s="45">
        <v>1.27</v>
      </c>
      <c r="S1110" s="45">
        <v>1.2</v>
      </c>
      <c r="T1110" s="45">
        <v>0.3</v>
      </c>
      <c r="U1110" s="45">
        <v>1.28</v>
      </c>
      <c r="V1110" s="45">
        <v>0.48</v>
      </c>
      <c r="W1110" s="45">
        <v>1.2</v>
      </c>
      <c r="X1110" s="45">
        <v>3.44</v>
      </c>
      <c r="Y1110" s="45">
        <v>1.0900000000000001</v>
      </c>
      <c r="Z1110" s="45">
        <v>5.39</v>
      </c>
      <c r="AA1110" s="45">
        <v>1.42</v>
      </c>
      <c r="AB1110" s="45">
        <v>2.4</v>
      </c>
      <c r="AC1110" s="45">
        <v>2.4700000000000002</v>
      </c>
      <c r="AD1110" s="45">
        <v>0.97</v>
      </c>
      <c r="AE1110" s="45">
        <v>1.72</v>
      </c>
      <c r="AF1110" s="45">
        <v>0.3</v>
      </c>
      <c r="AG1110" s="45">
        <v>0.67</v>
      </c>
      <c r="AH1110" s="45">
        <v>0.22</v>
      </c>
      <c r="AI1110" s="149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B1111" s="31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BM1111" s="55"/>
    </row>
    <row r="1112" spans="1:65" ht="15">
      <c r="B1112" s="8" t="s">
        <v>582</v>
      </c>
      <c r="BM1112" s="28" t="s">
        <v>66</v>
      </c>
    </row>
    <row r="1113" spans="1:65" ht="15">
      <c r="A1113" s="25" t="s">
        <v>45</v>
      </c>
      <c r="B1113" s="18" t="s">
        <v>111</v>
      </c>
      <c r="C1113" s="15" t="s">
        <v>112</v>
      </c>
      <c r="D1113" s="16" t="s">
        <v>229</v>
      </c>
      <c r="E1113" s="17" t="s">
        <v>229</v>
      </c>
      <c r="F1113" s="17" t="s">
        <v>229</v>
      </c>
      <c r="G1113" s="17" t="s">
        <v>229</v>
      </c>
      <c r="H1113" s="17" t="s">
        <v>229</v>
      </c>
      <c r="I1113" s="17" t="s">
        <v>229</v>
      </c>
      <c r="J1113" s="17" t="s">
        <v>229</v>
      </c>
      <c r="K1113" s="17" t="s">
        <v>229</v>
      </c>
      <c r="L1113" s="17" t="s">
        <v>229</v>
      </c>
      <c r="M1113" s="17" t="s">
        <v>229</v>
      </c>
      <c r="N1113" s="17" t="s">
        <v>229</v>
      </c>
      <c r="O1113" s="17" t="s">
        <v>229</v>
      </c>
      <c r="P1113" s="17" t="s">
        <v>229</v>
      </c>
      <c r="Q1113" s="17" t="s">
        <v>229</v>
      </c>
      <c r="R1113" s="17" t="s">
        <v>229</v>
      </c>
      <c r="S1113" s="17" t="s">
        <v>229</v>
      </c>
      <c r="T1113" s="17" t="s">
        <v>229</v>
      </c>
      <c r="U1113" s="17" t="s">
        <v>229</v>
      </c>
      <c r="V1113" s="17" t="s">
        <v>229</v>
      </c>
      <c r="W1113" s="17" t="s">
        <v>229</v>
      </c>
      <c r="X1113" s="17" t="s">
        <v>229</v>
      </c>
      <c r="Y1113" s="17" t="s">
        <v>229</v>
      </c>
      <c r="Z1113" s="17" t="s">
        <v>229</v>
      </c>
      <c r="AA1113" s="17" t="s">
        <v>229</v>
      </c>
      <c r="AB1113" s="17" t="s">
        <v>229</v>
      </c>
      <c r="AC1113" s="17" t="s">
        <v>229</v>
      </c>
      <c r="AD1113" s="17" t="s">
        <v>229</v>
      </c>
      <c r="AE1113" s="17" t="s">
        <v>229</v>
      </c>
      <c r="AF1113" s="17" t="s">
        <v>229</v>
      </c>
      <c r="AG1113" s="149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</v>
      </c>
    </row>
    <row r="1114" spans="1:65">
      <c r="A1114" s="30"/>
      <c r="B1114" s="19" t="s">
        <v>230</v>
      </c>
      <c r="C1114" s="9" t="s">
        <v>230</v>
      </c>
      <c r="D1114" s="147" t="s">
        <v>232</v>
      </c>
      <c r="E1114" s="148" t="s">
        <v>233</v>
      </c>
      <c r="F1114" s="148" t="s">
        <v>234</v>
      </c>
      <c r="G1114" s="148" t="s">
        <v>235</v>
      </c>
      <c r="H1114" s="148" t="s">
        <v>236</v>
      </c>
      <c r="I1114" s="148" t="s">
        <v>237</v>
      </c>
      <c r="J1114" s="148" t="s">
        <v>238</v>
      </c>
      <c r="K1114" s="148" t="s">
        <v>239</v>
      </c>
      <c r="L1114" s="148" t="s">
        <v>240</v>
      </c>
      <c r="M1114" s="148" t="s">
        <v>241</v>
      </c>
      <c r="N1114" s="148" t="s">
        <v>242</v>
      </c>
      <c r="O1114" s="148" t="s">
        <v>243</v>
      </c>
      <c r="P1114" s="148" t="s">
        <v>244</v>
      </c>
      <c r="Q1114" s="148" t="s">
        <v>246</v>
      </c>
      <c r="R1114" s="148" t="s">
        <v>247</v>
      </c>
      <c r="S1114" s="148" t="s">
        <v>249</v>
      </c>
      <c r="T1114" s="148" t="s">
        <v>250</v>
      </c>
      <c r="U1114" s="148" t="s">
        <v>306</v>
      </c>
      <c r="V1114" s="148" t="s">
        <v>252</v>
      </c>
      <c r="W1114" s="148" t="s">
        <v>253</v>
      </c>
      <c r="X1114" s="148" t="s">
        <v>254</v>
      </c>
      <c r="Y1114" s="148" t="s">
        <v>257</v>
      </c>
      <c r="Z1114" s="148" t="s">
        <v>258</v>
      </c>
      <c r="AA1114" s="148" t="s">
        <v>307</v>
      </c>
      <c r="AB1114" s="148" t="s">
        <v>261</v>
      </c>
      <c r="AC1114" s="148" t="s">
        <v>263</v>
      </c>
      <c r="AD1114" s="148" t="s">
        <v>267</v>
      </c>
      <c r="AE1114" s="148" t="s">
        <v>268</v>
      </c>
      <c r="AF1114" s="148" t="s">
        <v>269</v>
      </c>
      <c r="AG1114" s="149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 t="s">
        <v>3</v>
      </c>
    </row>
    <row r="1115" spans="1:65">
      <c r="A1115" s="30"/>
      <c r="B1115" s="19"/>
      <c r="C1115" s="9"/>
      <c r="D1115" s="10" t="s">
        <v>309</v>
      </c>
      <c r="E1115" s="11" t="s">
        <v>309</v>
      </c>
      <c r="F1115" s="11" t="s">
        <v>309</v>
      </c>
      <c r="G1115" s="11" t="s">
        <v>308</v>
      </c>
      <c r="H1115" s="11" t="s">
        <v>115</v>
      </c>
      <c r="I1115" s="11" t="s">
        <v>309</v>
      </c>
      <c r="J1115" s="11" t="s">
        <v>308</v>
      </c>
      <c r="K1115" s="11" t="s">
        <v>308</v>
      </c>
      <c r="L1115" s="11" t="s">
        <v>309</v>
      </c>
      <c r="M1115" s="11" t="s">
        <v>309</v>
      </c>
      <c r="N1115" s="11" t="s">
        <v>309</v>
      </c>
      <c r="O1115" s="11" t="s">
        <v>309</v>
      </c>
      <c r="P1115" s="11" t="s">
        <v>309</v>
      </c>
      <c r="Q1115" s="11" t="s">
        <v>309</v>
      </c>
      <c r="R1115" s="11" t="s">
        <v>308</v>
      </c>
      <c r="S1115" s="11" t="s">
        <v>308</v>
      </c>
      <c r="T1115" s="11" t="s">
        <v>309</v>
      </c>
      <c r="U1115" s="11" t="s">
        <v>309</v>
      </c>
      <c r="V1115" s="11" t="s">
        <v>115</v>
      </c>
      <c r="W1115" s="11" t="s">
        <v>115</v>
      </c>
      <c r="X1115" s="11" t="s">
        <v>308</v>
      </c>
      <c r="Y1115" s="11" t="s">
        <v>115</v>
      </c>
      <c r="Z1115" s="11" t="s">
        <v>115</v>
      </c>
      <c r="AA1115" s="11" t="s">
        <v>308</v>
      </c>
      <c r="AB1115" s="11" t="s">
        <v>308</v>
      </c>
      <c r="AC1115" s="11" t="s">
        <v>115</v>
      </c>
      <c r="AD1115" s="11" t="s">
        <v>308</v>
      </c>
      <c r="AE1115" s="11" t="s">
        <v>308</v>
      </c>
      <c r="AF1115" s="11" t="s">
        <v>308</v>
      </c>
      <c r="AG1115" s="149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/>
      <c r="C1116" s="9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149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8">
        <v>1</v>
      </c>
      <c r="C1117" s="14">
        <v>1</v>
      </c>
      <c r="D1117" s="223">
        <v>34.799999999999997</v>
      </c>
      <c r="E1117" s="223">
        <v>37.6</v>
      </c>
      <c r="F1117" s="223">
        <v>33.5</v>
      </c>
      <c r="G1117" s="223">
        <v>36.9</v>
      </c>
      <c r="H1117" s="223">
        <v>35.87880856038386</v>
      </c>
      <c r="I1117" s="232">
        <v>41</v>
      </c>
      <c r="J1117" s="224">
        <v>26.5</v>
      </c>
      <c r="K1117" s="223">
        <v>33.299999999999997</v>
      </c>
      <c r="L1117" s="223">
        <v>39.799999999999997</v>
      </c>
      <c r="M1117" s="223">
        <v>39.6</v>
      </c>
      <c r="N1117" s="223">
        <v>38.799999999999997</v>
      </c>
      <c r="O1117" s="223">
        <v>36.4</v>
      </c>
      <c r="P1117" s="223">
        <v>35.4</v>
      </c>
      <c r="Q1117" s="224">
        <v>30.9</v>
      </c>
      <c r="R1117" s="223">
        <v>39.5</v>
      </c>
      <c r="S1117" s="223">
        <v>37.200000000000003</v>
      </c>
      <c r="T1117" s="232">
        <v>43.8</v>
      </c>
      <c r="U1117" s="223">
        <v>35.799999999999997</v>
      </c>
      <c r="V1117" s="223">
        <v>38.4</v>
      </c>
      <c r="W1117" s="223">
        <v>35.958300000000001</v>
      </c>
      <c r="X1117" s="232">
        <v>42.64</v>
      </c>
      <c r="Y1117" s="232">
        <v>22.17</v>
      </c>
      <c r="Z1117" s="232">
        <v>46</v>
      </c>
      <c r="AA1117" s="224">
        <v>40.725978052057727</v>
      </c>
      <c r="AB1117" s="232">
        <v>28.7</v>
      </c>
      <c r="AC1117" s="224">
        <v>27</v>
      </c>
      <c r="AD1117" s="223">
        <v>34.4</v>
      </c>
      <c r="AE1117" s="223">
        <v>33.299999999999997</v>
      </c>
      <c r="AF1117" s="223">
        <v>35.1</v>
      </c>
      <c r="AG1117" s="225"/>
      <c r="AH1117" s="226"/>
      <c r="AI1117" s="226"/>
      <c r="AJ1117" s="226"/>
      <c r="AK1117" s="226"/>
      <c r="AL1117" s="226"/>
      <c r="AM1117" s="226"/>
      <c r="AN1117" s="226"/>
      <c r="AO1117" s="226"/>
      <c r="AP1117" s="226"/>
      <c r="AQ1117" s="226"/>
      <c r="AR1117" s="226"/>
      <c r="AS1117" s="226"/>
      <c r="AT1117" s="226"/>
      <c r="AU1117" s="226"/>
      <c r="AV1117" s="226"/>
      <c r="AW1117" s="226"/>
      <c r="AX1117" s="226"/>
      <c r="AY1117" s="226"/>
      <c r="AZ1117" s="226"/>
      <c r="BA1117" s="226"/>
      <c r="BB1117" s="226"/>
      <c r="BC1117" s="226"/>
      <c r="BD1117" s="226"/>
      <c r="BE1117" s="226"/>
      <c r="BF1117" s="226"/>
      <c r="BG1117" s="226"/>
      <c r="BH1117" s="226"/>
      <c r="BI1117" s="226"/>
      <c r="BJ1117" s="226"/>
      <c r="BK1117" s="226"/>
      <c r="BL1117" s="226"/>
      <c r="BM1117" s="227">
        <v>1</v>
      </c>
    </row>
    <row r="1118" spans="1:65">
      <c r="A1118" s="30"/>
      <c r="B1118" s="19">
        <v>1</v>
      </c>
      <c r="C1118" s="9">
        <v>2</v>
      </c>
      <c r="D1118" s="228">
        <v>35.200000000000003</v>
      </c>
      <c r="E1118" s="228">
        <v>39</v>
      </c>
      <c r="F1118" s="228">
        <v>39.1</v>
      </c>
      <c r="G1118" s="228">
        <v>35.799999999999997</v>
      </c>
      <c r="H1118" s="228">
        <v>37.221921203435606</v>
      </c>
      <c r="I1118" s="233">
        <v>43</v>
      </c>
      <c r="J1118" s="229">
        <v>27.6</v>
      </c>
      <c r="K1118" s="228">
        <v>35.1</v>
      </c>
      <c r="L1118" s="228">
        <v>38.9</v>
      </c>
      <c r="M1118" s="228">
        <v>38.700000000000003</v>
      </c>
      <c r="N1118" s="228">
        <v>37.299999999999997</v>
      </c>
      <c r="O1118" s="228">
        <v>35.799999999999997</v>
      </c>
      <c r="P1118" s="228">
        <v>34</v>
      </c>
      <c r="Q1118" s="228">
        <v>35</v>
      </c>
      <c r="R1118" s="228">
        <v>39.5</v>
      </c>
      <c r="S1118" s="228">
        <v>35.200000000000003</v>
      </c>
      <c r="T1118" s="233">
        <v>48.8</v>
      </c>
      <c r="U1118" s="228">
        <v>36.6</v>
      </c>
      <c r="V1118" s="228">
        <v>38.200000000000003</v>
      </c>
      <c r="W1118" s="228">
        <v>33.469799999999999</v>
      </c>
      <c r="X1118" s="233">
        <v>42.05</v>
      </c>
      <c r="Y1118" s="233">
        <v>22.19</v>
      </c>
      <c r="Z1118" s="233">
        <v>47</v>
      </c>
      <c r="AA1118" s="228">
        <v>34.841158507940051</v>
      </c>
      <c r="AB1118" s="233">
        <v>29.05</v>
      </c>
      <c r="AC1118" s="228">
        <v>43</v>
      </c>
      <c r="AD1118" s="228">
        <v>34.299999999999997</v>
      </c>
      <c r="AE1118" s="228">
        <v>33.799999999999997</v>
      </c>
      <c r="AF1118" s="229">
        <v>44.1</v>
      </c>
      <c r="AG1118" s="225"/>
      <c r="AH1118" s="226"/>
      <c r="AI1118" s="226"/>
      <c r="AJ1118" s="226"/>
      <c r="AK1118" s="226"/>
      <c r="AL1118" s="226"/>
      <c r="AM1118" s="226"/>
      <c r="AN1118" s="226"/>
      <c r="AO1118" s="226"/>
      <c r="AP1118" s="226"/>
      <c r="AQ1118" s="226"/>
      <c r="AR1118" s="226"/>
      <c r="AS1118" s="226"/>
      <c r="AT1118" s="226"/>
      <c r="AU1118" s="226"/>
      <c r="AV1118" s="226"/>
      <c r="AW1118" s="226"/>
      <c r="AX1118" s="226"/>
      <c r="AY1118" s="226"/>
      <c r="AZ1118" s="226"/>
      <c r="BA1118" s="226"/>
      <c r="BB1118" s="226"/>
      <c r="BC1118" s="226"/>
      <c r="BD1118" s="226"/>
      <c r="BE1118" s="226"/>
      <c r="BF1118" s="226"/>
      <c r="BG1118" s="226"/>
      <c r="BH1118" s="226"/>
      <c r="BI1118" s="226"/>
      <c r="BJ1118" s="226"/>
      <c r="BK1118" s="226"/>
      <c r="BL1118" s="226"/>
      <c r="BM1118" s="227">
        <v>31</v>
      </c>
    </row>
    <row r="1119" spans="1:65">
      <c r="A1119" s="30"/>
      <c r="B1119" s="19">
        <v>1</v>
      </c>
      <c r="C1119" s="9">
        <v>3</v>
      </c>
      <c r="D1119" s="228">
        <v>34.799999999999997</v>
      </c>
      <c r="E1119" s="228">
        <v>37.799999999999997</v>
      </c>
      <c r="F1119" s="228">
        <v>40.299999999999997</v>
      </c>
      <c r="G1119" s="228">
        <v>35.4</v>
      </c>
      <c r="H1119" s="228">
        <v>35.935258600022067</v>
      </c>
      <c r="I1119" s="233">
        <v>46</v>
      </c>
      <c r="J1119" s="228">
        <v>40.299999999999997</v>
      </c>
      <c r="K1119" s="228">
        <v>36.299999999999997</v>
      </c>
      <c r="L1119" s="228">
        <v>39.1</v>
      </c>
      <c r="M1119" s="228">
        <v>36.9</v>
      </c>
      <c r="N1119" s="228">
        <v>37.6</v>
      </c>
      <c r="O1119" s="228">
        <v>37.5</v>
      </c>
      <c r="P1119" s="228">
        <v>37.4</v>
      </c>
      <c r="Q1119" s="228">
        <v>35</v>
      </c>
      <c r="R1119" s="228">
        <v>38.5</v>
      </c>
      <c r="S1119" s="228">
        <v>34.700000000000003</v>
      </c>
      <c r="T1119" s="233">
        <v>43.5</v>
      </c>
      <c r="U1119" s="228">
        <v>33.799999999999997</v>
      </c>
      <c r="V1119" s="228">
        <v>38.5</v>
      </c>
      <c r="W1119" s="228">
        <v>36.424999999999997</v>
      </c>
      <c r="X1119" s="233">
        <v>43.95</v>
      </c>
      <c r="Y1119" s="233">
        <v>22.62</v>
      </c>
      <c r="Z1119" s="233">
        <v>47</v>
      </c>
      <c r="AA1119" s="228">
        <v>35.483538487539448</v>
      </c>
      <c r="AB1119" s="233">
        <v>29.200000000000003</v>
      </c>
      <c r="AC1119" s="228">
        <v>41</v>
      </c>
      <c r="AD1119" s="228">
        <v>32.700000000000003</v>
      </c>
      <c r="AE1119" s="228">
        <v>34.299999999999997</v>
      </c>
      <c r="AF1119" s="228">
        <v>37.6</v>
      </c>
      <c r="AG1119" s="225"/>
      <c r="AH1119" s="226"/>
      <c r="AI1119" s="226"/>
      <c r="AJ1119" s="226"/>
      <c r="AK1119" s="226"/>
      <c r="AL1119" s="226"/>
      <c r="AM1119" s="226"/>
      <c r="AN1119" s="226"/>
      <c r="AO1119" s="226"/>
      <c r="AP1119" s="226"/>
      <c r="AQ1119" s="226"/>
      <c r="AR1119" s="226"/>
      <c r="AS1119" s="226"/>
      <c r="AT1119" s="226"/>
      <c r="AU1119" s="226"/>
      <c r="AV1119" s="226"/>
      <c r="AW1119" s="226"/>
      <c r="AX1119" s="226"/>
      <c r="AY1119" s="226"/>
      <c r="AZ1119" s="226"/>
      <c r="BA1119" s="226"/>
      <c r="BB1119" s="226"/>
      <c r="BC1119" s="226"/>
      <c r="BD1119" s="226"/>
      <c r="BE1119" s="226"/>
      <c r="BF1119" s="226"/>
      <c r="BG1119" s="226"/>
      <c r="BH1119" s="226"/>
      <c r="BI1119" s="226"/>
      <c r="BJ1119" s="226"/>
      <c r="BK1119" s="226"/>
      <c r="BL1119" s="226"/>
      <c r="BM1119" s="227">
        <v>16</v>
      </c>
    </row>
    <row r="1120" spans="1:65">
      <c r="A1120" s="30"/>
      <c r="B1120" s="19">
        <v>1</v>
      </c>
      <c r="C1120" s="9">
        <v>4</v>
      </c>
      <c r="D1120" s="228">
        <v>35.4</v>
      </c>
      <c r="E1120" s="228">
        <v>38.6</v>
      </c>
      <c r="F1120" s="228">
        <v>40.9</v>
      </c>
      <c r="G1120" s="228">
        <v>35.200000000000003</v>
      </c>
      <c r="H1120" s="228">
        <v>36.215166290806529</v>
      </c>
      <c r="I1120" s="233">
        <v>48</v>
      </c>
      <c r="J1120" s="228">
        <v>44.2</v>
      </c>
      <c r="K1120" s="228">
        <v>33.5</v>
      </c>
      <c r="L1120" s="228">
        <v>37.799999999999997</v>
      </c>
      <c r="M1120" s="228">
        <v>36.299999999999997</v>
      </c>
      <c r="N1120" s="228">
        <v>36.9</v>
      </c>
      <c r="O1120" s="228">
        <v>40</v>
      </c>
      <c r="P1120" s="228">
        <v>32.6</v>
      </c>
      <c r="Q1120" s="228">
        <v>33.799999999999997</v>
      </c>
      <c r="R1120" s="228">
        <v>38.5</v>
      </c>
      <c r="S1120" s="228">
        <v>32.5</v>
      </c>
      <c r="T1120" s="233">
        <v>47.8</v>
      </c>
      <c r="U1120" s="228">
        <v>34.200000000000003</v>
      </c>
      <c r="V1120" s="228">
        <v>37.9</v>
      </c>
      <c r="W1120" s="228">
        <v>33.415999999999997</v>
      </c>
      <c r="X1120" s="233">
        <v>42.07</v>
      </c>
      <c r="Y1120" s="233">
        <v>22.35</v>
      </c>
      <c r="Z1120" s="233">
        <v>47</v>
      </c>
      <c r="AA1120" s="228">
        <v>35.773814249450723</v>
      </c>
      <c r="AB1120" s="233">
        <v>29.85</v>
      </c>
      <c r="AC1120" s="228">
        <v>36</v>
      </c>
      <c r="AD1120" s="228">
        <v>33.9</v>
      </c>
      <c r="AE1120" s="228">
        <v>34</v>
      </c>
      <c r="AF1120" s="228">
        <v>36.299999999999997</v>
      </c>
      <c r="AG1120" s="225"/>
      <c r="AH1120" s="226"/>
      <c r="AI1120" s="226"/>
      <c r="AJ1120" s="226"/>
      <c r="AK1120" s="226"/>
      <c r="AL1120" s="226"/>
      <c r="AM1120" s="226"/>
      <c r="AN1120" s="226"/>
      <c r="AO1120" s="226"/>
      <c r="AP1120" s="226"/>
      <c r="AQ1120" s="226"/>
      <c r="AR1120" s="226"/>
      <c r="AS1120" s="226"/>
      <c r="AT1120" s="226"/>
      <c r="AU1120" s="226"/>
      <c r="AV1120" s="226"/>
      <c r="AW1120" s="226"/>
      <c r="AX1120" s="226"/>
      <c r="AY1120" s="226"/>
      <c r="AZ1120" s="226"/>
      <c r="BA1120" s="226"/>
      <c r="BB1120" s="226"/>
      <c r="BC1120" s="226"/>
      <c r="BD1120" s="226"/>
      <c r="BE1120" s="226"/>
      <c r="BF1120" s="226"/>
      <c r="BG1120" s="226"/>
      <c r="BH1120" s="226"/>
      <c r="BI1120" s="226"/>
      <c r="BJ1120" s="226"/>
      <c r="BK1120" s="226"/>
      <c r="BL1120" s="226"/>
      <c r="BM1120" s="227">
        <v>36.542949864479958</v>
      </c>
    </row>
    <row r="1121" spans="1:65">
      <c r="A1121" s="30"/>
      <c r="B1121" s="19">
        <v>1</v>
      </c>
      <c r="C1121" s="9">
        <v>5</v>
      </c>
      <c r="D1121" s="228">
        <v>34.9</v>
      </c>
      <c r="E1121" s="228">
        <v>36.4</v>
      </c>
      <c r="F1121" s="228">
        <v>39</v>
      </c>
      <c r="G1121" s="228">
        <v>37.200000000000003</v>
      </c>
      <c r="H1121" s="228">
        <v>37.182353270826979</v>
      </c>
      <c r="I1121" s="233">
        <v>43</v>
      </c>
      <c r="J1121" s="228">
        <v>30.9</v>
      </c>
      <c r="K1121" s="228">
        <v>36.6</v>
      </c>
      <c r="L1121" s="228">
        <v>39.5</v>
      </c>
      <c r="M1121" s="229">
        <v>48.1</v>
      </c>
      <c r="N1121" s="228">
        <v>39</v>
      </c>
      <c r="O1121" s="228">
        <v>36.5</v>
      </c>
      <c r="P1121" s="228">
        <v>38.4</v>
      </c>
      <c r="Q1121" s="228">
        <v>34.5</v>
      </c>
      <c r="R1121" s="228">
        <v>40.5</v>
      </c>
      <c r="S1121" s="228">
        <v>38.6</v>
      </c>
      <c r="T1121" s="233">
        <v>43</v>
      </c>
      <c r="U1121" s="228">
        <v>35.5</v>
      </c>
      <c r="V1121" s="228">
        <v>38.1</v>
      </c>
      <c r="W1121" s="228">
        <v>35.225700000000003</v>
      </c>
      <c r="X1121" s="233">
        <v>44.77</v>
      </c>
      <c r="Y1121" s="233">
        <v>22.26</v>
      </c>
      <c r="Z1121" s="233">
        <v>46</v>
      </c>
      <c r="AA1121" s="228">
        <v>34.565183035251401</v>
      </c>
      <c r="AB1121" s="229">
        <v>27</v>
      </c>
      <c r="AC1121" s="228">
        <v>35</v>
      </c>
      <c r="AD1121" s="228">
        <v>32.200000000000003</v>
      </c>
      <c r="AE1121" s="228">
        <v>32.299999999999997</v>
      </c>
      <c r="AF1121" s="228">
        <v>36.299999999999997</v>
      </c>
      <c r="AG1121" s="225"/>
      <c r="AH1121" s="226"/>
      <c r="AI1121" s="226"/>
      <c r="AJ1121" s="226"/>
      <c r="AK1121" s="226"/>
      <c r="AL1121" s="226"/>
      <c r="AM1121" s="226"/>
      <c r="AN1121" s="226"/>
      <c r="AO1121" s="226"/>
      <c r="AP1121" s="226"/>
      <c r="AQ1121" s="226"/>
      <c r="AR1121" s="226"/>
      <c r="AS1121" s="226"/>
      <c r="AT1121" s="226"/>
      <c r="AU1121" s="226"/>
      <c r="AV1121" s="226"/>
      <c r="AW1121" s="226"/>
      <c r="AX1121" s="226"/>
      <c r="AY1121" s="226"/>
      <c r="AZ1121" s="226"/>
      <c r="BA1121" s="226"/>
      <c r="BB1121" s="226"/>
      <c r="BC1121" s="226"/>
      <c r="BD1121" s="226"/>
      <c r="BE1121" s="226"/>
      <c r="BF1121" s="226"/>
      <c r="BG1121" s="226"/>
      <c r="BH1121" s="226"/>
      <c r="BI1121" s="226"/>
      <c r="BJ1121" s="226"/>
      <c r="BK1121" s="226"/>
      <c r="BL1121" s="226"/>
      <c r="BM1121" s="227">
        <v>74</v>
      </c>
    </row>
    <row r="1122" spans="1:65">
      <c r="A1122" s="30"/>
      <c r="B1122" s="19">
        <v>1</v>
      </c>
      <c r="C1122" s="9">
        <v>6</v>
      </c>
      <c r="D1122" s="228">
        <v>35.299999999999997</v>
      </c>
      <c r="E1122" s="228">
        <v>38.200000000000003</v>
      </c>
      <c r="F1122" s="228">
        <v>37.9</v>
      </c>
      <c r="G1122" s="228">
        <v>37.1</v>
      </c>
      <c r="H1122" s="228">
        <v>35.607586387365586</v>
      </c>
      <c r="I1122" s="233">
        <v>44</v>
      </c>
      <c r="J1122" s="228">
        <v>42.6</v>
      </c>
      <c r="K1122" s="228">
        <v>35.5</v>
      </c>
      <c r="L1122" s="228">
        <v>38.4</v>
      </c>
      <c r="M1122" s="228">
        <v>36.799999999999997</v>
      </c>
      <c r="N1122" s="228">
        <v>38.6</v>
      </c>
      <c r="O1122" s="228">
        <v>37</v>
      </c>
      <c r="P1122" s="228">
        <v>43.6</v>
      </c>
      <c r="Q1122" s="228">
        <v>34.4</v>
      </c>
      <c r="R1122" s="228">
        <v>38.5</v>
      </c>
      <c r="S1122" s="228">
        <v>33.700000000000003</v>
      </c>
      <c r="T1122" s="233">
        <v>48.7</v>
      </c>
      <c r="U1122" s="228">
        <v>36</v>
      </c>
      <c r="V1122" s="228">
        <v>37.799999999999997</v>
      </c>
      <c r="W1122" s="228">
        <v>38.908299999999997</v>
      </c>
      <c r="X1122" s="233">
        <v>42.14</v>
      </c>
      <c r="Y1122" s="233">
        <v>22.66</v>
      </c>
      <c r="Z1122" s="233">
        <v>46</v>
      </c>
      <c r="AA1122" s="228">
        <v>36.505378207646601</v>
      </c>
      <c r="AB1122" s="233">
        <v>29.2</v>
      </c>
      <c r="AC1122" s="228">
        <v>29</v>
      </c>
      <c r="AD1122" s="228">
        <v>31.8</v>
      </c>
      <c r="AE1122" s="228">
        <v>32.6</v>
      </c>
      <c r="AF1122" s="228">
        <v>36.1</v>
      </c>
      <c r="AG1122" s="225"/>
      <c r="AH1122" s="226"/>
      <c r="AI1122" s="226"/>
      <c r="AJ1122" s="226"/>
      <c r="AK1122" s="226"/>
      <c r="AL1122" s="226"/>
      <c r="AM1122" s="226"/>
      <c r="AN1122" s="226"/>
      <c r="AO1122" s="226"/>
      <c r="AP1122" s="226"/>
      <c r="AQ1122" s="226"/>
      <c r="AR1122" s="226"/>
      <c r="AS1122" s="226"/>
      <c r="AT1122" s="226"/>
      <c r="AU1122" s="226"/>
      <c r="AV1122" s="226"/>
      <c r="AW1122" s="226"/>
      <c r="AX1122" s="226"/>
      <c r="AY1122" s="226"/>
      <c r="AZ1122" s="226"/>
      <c r="BA1122" s="226"/>
      <c r="BB1122" s="226"/>
      <c r="BC1122" s="226"/>
      <c r="BD1122" s="226"/>
      <c r="BE1122" s="226"/>
      <c r="BF1122" s="226"/>
      <c r="BG1122" s="226"/>
      <c r="BH1122" s="226"/>
      <c r="BI1122" s="226"/>
      <c r="BJ1122" s="226"/>
      <c r="BK1122" s="226"/>
      <c r="BL1122" s="226"/>
      <c r="BM1122" s="230"/>
    </row>
    <row r="1123" spans="1:65">
      <c r="A1123" s="30"/>
      <c r="B1123" s="20" t="s">
        <v>277</v>
      </c>
      <c r="C1123" s="12"/>
      <c r="D1123" s="231">
        <v>35.066666666666663</v>
      </c>
      <c r="E1123" s="231">
        <v>37.933333333333337</v>
      </c>
      <c r="F1123" s="231">
        <v>38.449999999999996</v>
      </c>
      <c r="G1123" s="231">
        <v>36.266666666666666</v>
      </c>
      <c r="H1123" s="231">
        <v>36.340182385473433</v>
      </c>
      <c r="I1123" s="231">
        <v>44.166666666666664</v>
      </c>
      <c r="J1123" s="231">
        <v>35.35</v>
      </c>
      <c r="K1123" s="231">
        <v>35.049999999999997</v>
      </c>
      <c r="L1123" s="231">
        <v>38.916666666666664</v>
      </c>
      <c r="M1123" s="231">
        <v>39.4</v>
      </c>
      <c r="N1123" s="231">
        <v>38.033333333333331</v>
      </c>
      <c r="O1123" s="231">
        <v>37.199999999999996</v>
      </c>
      <c r="P1123" s="231">
        <v>36.9</v>
      </c>
      <c r="Q1123" s="231">
        <v>33.93333333333333</v>
      </c>
      <c r="R1123" s="231">
        <v>39.166666666666664</v>
      </c>
      <c r="S1123" s="231">
        <v>35.31666666666667</v>
      </c>
      <c r="T1123" s="231">
        <v>45.93333333333333</v>
      </c>
      <c r="U1123" s="231">
        <v>35.31666666666667</v>
      </c>
      <c r="V1123" s="231">
        <v>38.15</v>
      </c>
      <c r="W1123" s="231">
        <v>35.567183333333332</v>
      </c>
      <c r="X1123" s="231">
        <v>42.936666666666667</v>
      </c>
      <c r="Y1123" s="231">
        <v>22.375000000000004</v>
      </c>
      <c r="Z1123" s="231">
        <v>46.5</v>
      </c>
      <c r="AA1123" s="231">
        <v>36.315841756647664</v>
      </c>
      <c r="AB1123" s="231">
        <v>28.833333333333332</v>
      </c>
      <c r="AC1123" s="231">
        <v>35.166666666666664</v>
      </c>
      <c r="AD1123" s="231">
        <v>33.216666666666669</v>
      </c>
      <c r="AE1123" s="231">
        <v>33.383333333333333</v>
      </c>
      <c r="AF1123" s="231">
        <v>37.583333333333336</v>
      </c>
      <c r="AG1123" s="225"/>
      <c r="AH1123" s="226"/>
      <c r="AI1123" s="226"/>
      <c r="AJ1123" s="226"/>
      <c r="AK1123" s="226"/>
      <c r="AL1123" s="226"/>
      <c r="AM1123" s="226"/>
      <c r="AN1123" s="226"/>
      <c r="AO1123" s="226"/>
      <c r="AP1123" s="226"/>
      <c r="AQ1123" s="226"/>
      <c r="AR1123" s="226"/>
      <c r="AS1123" s="226"/>
      <c r="AT1123" s="226"/>
      <c r="AU1123" s="226"/>
      <c r="AV1123" s="226"/>
      <c r="AW1123" s="226"/>
      <c r="AX1123" s="226"/>
      <c r="AY1123" s="226"/>
      <c r="AZ1123" s="226"/>
      <c r="BA1123" s="226"/>
      <c r="BB1123" s="226"/>
      <c r="BC1123" s="226"/>
      <c r="BD1123" s="226"/>
      <c r="BE1123" s="226"/>
      <c r="BF1123" s="226"/>
      <c r="BG1123" s="226"/>
      <c r="BH1123" s="226"/>
      <c r="BI1123" s="226"/>
      <c r="BJ1123" s="226"/>
      <c r="BK1123" s="226"/>
      <c r="BL1123" s="226"/>
      <c r="BM1123" s="230"/>
    </row>
    <row r="1124" spans="1:65">
      <c r="A1124" s="30"/>
      <c r="B1124" s="3" t="s">
        <v>278</v>
      </c>
      <c r="C1124" s="29"/>
      <c r="D1124" s="228">
        <v>35.049999999999997</v>
      </c>
      <c r="E1124" s="228">
        <v>38</v>
      </c>
      <c r="F1124" s="228">
        <v>39.049999999999997</v>
      </c>
      <c r="G1124" s="228">
        <v>36.349999999999994</v>
      </c>
      <c r="H1124" s="228">
        <v>36.075212445414294</v>
      </c>
      <c r="I1124" s="228">
        <v>43.5</v>
      </c>
      <c r="J1124" s="228">
        <v>35.599999999999994</v>
      </c>
      <c r="K1124" s="228">
        <v>35.299999999999997</v>
      </c>
      <c r="L1124" s="228">
        <v>39</v>
      </c>
      <c r="M1124" s="228">
        <v>37.799999999999997</v>
      </c>
      <c r="N1124" s="228">
        <v>38.1</v>
      </c>
      <c r="O1124" s="228">
        <v>36.75</v>
      </c>
      <c r="P1124" s="228">
        <v>36.4</v>
      </c>
      <c r="Q1124" s="228">
        <v>34.450000000000003</v>
      </c>
      <c r="R1124" s="228">
        <v>39</v>
      </c>
      <c r="S1124" s="228">
        <v>34.950000000000003</v>
      </c>
      <c r="T1124" s="228">
        <v>45.8</v>
      </c>
      <c r="U1124" s="228">
        <v>35.65</v>
      </c>
      <c r="V1124" s="228">
        <v>38.150000000000006</v>
      </c>
      <c r="W1124" s="228">
        <v>35.591999999999999</v>
      </c>
      <c r="X1124" s="228">
        <v>42.39</v>
      </c>
      <c r="Y1124" s="228">
        <v>22.305</v>
      </c>
      <c r="Z1124" s="228">
        <v>46.5</v>
      </c>
      <c r="AA1124" s="228">
        <v>35.628676368495086</v>
      </c>
      <c r="AB1124" s="228">
        <v>29.125</v>
      </c>
      <c r="AC1124" s="228">
        <v>35.5</v>
      </c>
      <c r="AD1124" s="228">
        <v>33.299999999999997</v>
      </c>
      <c r="AE1124" s="228">
        <v>33.549999999999997</v>
      </c>
      <c r="AF1124" s="228">
        <v>36.299999999999997</v>
      </c>
      <c r="AG1124" s="225"/>
      <c r="AH1124" s="226"/>
      <c r="AI1124" s="226"/>
      <c r="AJ1124" s="226"/>
      <c r="AK1124" s="226"/>
      <c r="AL1124" s="226"/>
      <c r="AM1124" s="226"/>
      <c r="AN1124" s="226"/>
      <c r="AO1124" s="226"/>
      <c r="AP1124" s="226"/>
      <c r="AQ1124" s="226"/>
      <c r="AR1124" s="226"/>
      <c r="AS1124" s="226"/>
      <c r="AT1124" s="226"/>
      <c r="AU1124" s="226"/>
      <c r="AV1124" s="226"/>
      <c r="AW1124" s="226"/>
      <c r="AX1124" s="226"/>
      <c r="AY1124" s="226"/>
      <c r="AZ1124" s="226"/>
      <c r="BA1124" s="226"/>
      <c r="BB1124" s="226"/>
      <c r="BC1124" s="226"/>
      <c r="BD1124" s="226"/>
      <c r="BE1124" s="226"/>
      <c r="BF1124" s="226"/>
      <c r="BG1124" s="226"/>
      <c r="BH1124" s="226"/>
      <c r="BI1124" s="226"/>
      <c r="BJ1124" s="226"/>
      <c r="BK1124" s="226"/>
      <c r="BL1124" s="226"/>
      <c r="BM1124" s="230"/>
    </row>
    <row r="1125" spans="1:65">
      <c r="A1125" s="30"/>
      <c r="B1125" s="3" t="s">
        <v>279</v>
      </c>
      <c r="C1125" s="29"/>
      <c r="D1125" s="24">
        <v>0.26583202716502591</v>
      </c>
      <c r="E1125" s="24">
        <v>0.90921211313239125</v>
      </c>
      <c r="F1125" s="24">
        <v>2.6440499238857038</v>
      </c>
      <c r="G1125" s="24">
        <v>0.9025888691240701</v>
      </c>
      <c r="H1125" s="24">
        <v>0.69510720642357771</v>
      </c>
      <c r="I1125" s="24">
        <v>2.4832774042918899</v>
      </c>
      <c r="J1125" s="24">
        <v>7.919280270327576</v>
      </c>
      <c r="K1125" s="24">
        <v>1.388164255410721</v>
      </c>
      <c r="L1125" s="24">
        <v>0.7305249254246341</v>
      </c>
      <c r="M1125" s="24">
        <v>4.4461219056612009</v>
      </c>
      <c r="N1125" s="24">
        <v>0.87787622514034813</v>
      </c>
      <c r="O1125" s="24">
        <v>1.4872793954062573</v>
      </c>
      <c r="P1125" s="24">
        <v>3.9125439294658406</v>
      </c>
      <c r="Q1125" s="24">
        <v>1.5513435037626802</v>
      </c>
      <c r="R1125" s="24">
        <v>0.81649658092772603</v>
      </c>
      <c r="S1125" s="24">
        <v>2.2480361800172761</v>
      </c>
      <c r="T1125" s="24">
        <v>2.7724838442571067</v>
      </c>
      <c r="U1125" s="24">
        <v>1.0888832199398921</v>
      </c>
      <c r="V1125" s="24">
        <v>0.27386127875258381</v>
      </c>
      <c r="W1125" s="24">
        <v>2.0588880352429717</v>
      </c>
      <c r="X1125" s="24">
        <v>1.1530770428148636</v>
      </c>
      <c r="Y1125" s="24">
        <v>0.21510462570572439</v>
      </c>
      <c r="Z1125" s="24">
        <v>0.54772255750516607</v>
      </c>
      <c r="AA1125" s="24">
        <v>2.2676527689880768</v>
      </c>
      <c r="AB1125" s="24">
        <v>0.97245394064020718</v>
      </c>
      <c r="AC1125" s="24">
        <v>6.3377177806105101</v>
      </c>
      <c r="AD1125" s="24">
        <v>1.1267948645013706</v>
      </c>
      <c r="AE1125" s="24">
        <v>0.79854033502802224</v>
      </c>
      <c r="AF1125" s="24">
        <v>3.2902380866233174</v>
      </c>
      <c r="AG1125" s="149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86</v>
      </c>
      <c r="C1126" s="29"/>
      <c r="D1126" s="13">
        <v>7.580761230941804E-3</v>
      </c>
      <c r="E1126" s="13">
        <v>2.3968684880467255E-2</v>
      </c>
      <c r="F1126" s="13">
        <v>6.8765927799368118E-2</v>
      </c>
      <c r="G1126" s="13">
        <v>2.4887560729523993E-2</v>
      </c>
      <c r="H1126" s="13">
        <v>1.9127785299763347E-2</v>
      </c>
      <c r="I1126" s="13">
        <v>5.6225148776420153E-2</v>
      </c>
      <c r="J1126" s="13">
        <v>0.22402490156513652</v>
      </c>
      <c r="K1126" s="13">
        <v>3.9605256930405737E-2</v>
      </c>
      <c r="L1126" s="13">
        <v>1.8771518426328928E-2</v>
      </c>
      <c r="M1126" s="13">
        <v>0.11284573364622338</v>
      </c>
      <c r="N1126" s="13">
        <v>2.3081758767932028E-2</v>
      </c>
      <c r="O1126" s="13">
        <v>3.9980628908770362E-2</v>
      </c>
      <c r="P1126" s="13">
        <v>0.10603100079853227</v>
      </c>
      <c r="Q1126" s="13">
        <v>4.5717392055874669E-2</v>
      </c>
      <c r="R1126" s="13">
        <v>2.0846721215175987E-2</v>
      </c>
      <c r="S1126" s="13">
        <v>6.3653690798035178E-2</v>
      </c>
      <c r="T1126" s="13">
        <v>6.0358864533899277E-2</v>
      </c>
      <c r="U1126" s="13">
        <v>3.0831993013871413E-2</v>
      </c>
      <c r="V1126" s="13">
        <v>7.1785394168436129E-3</v>
      </c>
      <c r="W1126" s="13">
        <v>5.7887295036753592E-2</v>
      </c>
      <c r="X1126" s="13">
        <v>2.6855299498832315E-2</v>
      </c>
      <c r="Y1126" s="13">
        <v>9.6136145566804183E-3</v>
      </c>
      <c r="Z1126" s="13">
        <v>1.1778979731293894E-2</v>
      </c>
      <c r="AA1126" s="13">
        <v>6.2442522582392843E-2</v>
      </c>
      <c r="AB1126" s="13">
        <v>3.3726726264978288E-2</v>
      </c>
      <c r="AC1126" s="13">
        <v>0.18021946295574912</v>
      </c>
      <c r="AD1126" s="13">
        <v>3.3922574947356864E-2</v>
      </c>
      <c r="AE1126" s="13">
        <v>2.3920329556505908E-2</v>
      </c>
      <c r="AF1126" s="13">
        <v>8.7545137559822184E-2</v>
      </c>
      <c r="AG1126" s="149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280</v>
      </c>
      <c r="C1127" s="29"/>
      <c r="D1127" s="13">
        <v>-4.0398577654188084E-2</v>
      </c>
      <c r="E1127" s="13">
        <v>3.8047926453929959E-2</v>
      </c>
      <c r="F1127" s="13">
        <v>5.2186540566439232E-2</v>
      </c>
      <c r="G1127" s="13">
        <v>-7.5605061670689366E-3</v>
      </c>
      <c r="H1127" s="13">
        <v>-5.5487441423993644E-3</v>
      </c>
      <c r="I1127" s="13">
        <v>0.20862346445646462</v>
      </c>
      <c r="J1127" s="13">
        <v>-3.2645144108618185E-2</v>
      </c>
      <c r="K1127" s="13">
        <v>-4.0854661980397999E-2</v>
      </c>
      <c r="L1127" s="13">
        <v>6.495690170031887E-2</v>
      </c>
      <c r="M1127" s="13">
        <v>7.8183347160408534E-2</v>
      </c>
      <c r="N1127" s="13">
        <v>4.0784432411189675E-2</v>
      </c>
      <c r="O1127" s="13">
        <v>1.7980216100690116E-2</v>
      </c>
      <c r="P1127" s="13">
        <v>9.7706982289105238E-3</v>
      </c>
      <c r="Q1127" s="13">
        <v>-7.1412311836467124E-2</v>
      </c>
      <c r="R1127" s="13">
        <v>7.1798166593468604E-2</v>
      </c>
      <c r="S1127" s="13">
        <v>-3.3557312761038127E-2</v>
      </c>
      <c r="T1127" s="13">
        <v>0.25696840303472324</v>
      </c>
      <c r="U1127" s="13">
        <v>-3.3557312761038127E-2</v>
      </c>
      <c r="V1127" s="13">
        <v>4.397702269465964E-2</v>
      </c>
      <c r="W1127" s="13">
        <v>-2.6701909253775913E-2</v>
      </c>
      <c r="X1127" s="13">
        <v>0.17496444118216781</v>
      </c>
      <c r="Y1127" s="13">
        <v>-0.38770679206309278</v>
      </c>
      <c r="Z1127" s="13">
        <v>0.27247527012586281</v>
      </c>
      <c r="AA1127" s="13">
        <v>-6.2148269002509915E-3</v>
      </c>
      <c r="AB1127" s="13">
        <v>-0.21097411565672308</v>
      </c>
      <c r="AC1127" s="13">
        <v>-3.7662071696928145E-2</v>
      </c>
      <c r="AD1127" s="13">
        <v>-9.1023937863496496E-2</v>
      </c>
      <c r="AE1127" s="13">
        <v>-8.6463094601396673E-2</v>
      </c>
      <c r="AF1127" s="13">
        <v>2.8470155603520064E-2</v>
      </c>
      <c r="AG1127" s="149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46" t="s">
        <v>281</v>
      </c>
      <c r="C1128" s="47"/>
      <c r="D1128" s="45">
        <v>0.51</v>
      </c>
      <c r="E1128" s="45">
        <v>0.63</v>
      </c>
      <c r="F1128" s="45">
        <v>0.84</v>
      </c>
      <c r="G1128" s="45">
        <v>0.03</v>
      </c>
      <c r="H1128" s="45">
        <v>0</v>
      </c>
      <c r="I1128" s="45">
        <v>3.12</v>
      </c>
      <c r="J1128" s="45">
        <v>0.39</v>
      </c>
      <c r="K1128" s="45">
        <v>0.51</v>
      </c>
      <c r="L1128" s="45">
        <v>1.03</v>
      </c>
      <c r="M1128" s="45">
        <v>1.22</v>
      </c>
      <c r="N1128" s="45">
        <v>0.67</v>
      </c>
      <c r="O1128" s="45">
        <v>0.34</v>
      </c>
      <c r="P1128" s="45">
        <v>0.22</v>
      </c>
      <c r="Q1128" s="45">
        <v>0.96</v>
      </c>
      <c r="R1128" s="45">
        <v>1.1299999999999999</v>
      </c>
      <c r="S1128" s="45">
        <v>0.41</v>
      </c>
      <c r="T1128" s="45">
        <v>3.82</v>
      </c>
      <c r="U1128" s="45">
        <v>0.41</v>
      </c>
      <c r="V1128" s="45">
        <v>0.72</v>
      </c>
      <c r="W1128" s="45">
        <v>0.31</v>
      </c>
      <c r="X1128" s="45">
        <v>2.63</v>
      </c>
      <c r="Y1128" s="45">
        <v>5.56</v>
      </c>
      <c r="Z1128" s="45">
        <v>4.05</v>
      </c>
      <c r="AA1128" s="45">
        <v>0.01</v>
      </c>
      <c r="AB1128" s="45">
        <v>2.99</v>
      </c>
      <c r="AC1128" s="45">
        <v>0.47</v>
      </c>
      <c r="AD1128" s="45">
        <v>1.24</v>
      </c>
      <c r="AE1128" s="45">
        <v>1.18</v>
      </c>
      <c r="AF1128" s="45">
        <v>0.5</v>
      </c>
      <c r="AG1128" s="149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1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6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</sheetData>
  <dataConsolidate/>
  <conditionalFormatting sqref="B6:AF11 B25:AH30 B43:AF48 B61:D66 B79:AF84 B97:AG102 B116:AF121 B134:AH139 B152:AH157 B171:AA176 B189:AH194 B208:AF213 B226:AC231 B244:AH249 B262:M267 B280:M285 B298:M303 B317:AH322 B335:AE340 B353:L358 B371:V376 B389:AB394 B408:E413 B426:M431 B444:AA449 B462:AG467 B480:AC485 B499:AE504 B517:N522 B536:AH541 B554:AH559 B572:AH577 B590:AH595 B608:AD613 B626:N631 B644:AH649 B662:AH667 B680:AG685 B699:M704 B717:AD722 B735:W740 B753:AF758 B771:AG776 B789:AE794 B808:AD813 B826:M831 B844:AF849 B863:AF868 B881:AB886 B900:Q905 B919:AC924 B937:AC942 B955:AG960 B973:AD978 B991:K996 B1009:AE1014 B1027:AG1032 B1045:AC1050 B1063:AC1068 B1081:P1086 B1099:AH1104 B1117:AF1122">
    <cfRule type="expression" dxfId="14" priority="186">
      <formula>AND($B6&lt;&gt;$B5,NOT(ISBLANK(INDIRECT(Anlyt_LabRefThisCol))))</formula>
    </cfRule>
  </conditionalFormatting>
  <conditionalFormatting sqref="C2:AF17 C21:AH36 C39:AF54 C57:D72 C75:AF90 C93:AG108 C112:AF127 C130:AH145 C148:AH163 C167:AA182 C185:AH200 C204:AF219 C222:AC237 C240:AH255 C258:M273 C276:M291 C294:M309 C313:AH328 C331:AE346 C349:L364 C367:V382 C385:AB400 C404:E419 C422:M437 C440:AA455 C458:AG473 C476:AC491 C495:AE510 C513:N528 C532:AH547 C550:AH565 C568:AH583 C586:AH601 C604:AD619 C622:N637 C640:AH655 C658:AH673 C676:AG691 C695:M710 C713:AD728 C731:W746 C749:AF764 C767:AG782 C785:AE800 C804:AD819 C822:M837 C840:AF855 C859:AF874 C877:AB892 C896:Q911 C915:AC930 C933:AC948 C951:AG966 C969:AD984 C987:K1002 C1005:AE1020 C1023:AG1038 C1041:AC1056 C1059:AC1074 C1077:P1092 C1095:AH1110 C1113:AF1128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BBBD-6540-4244-A803-6735366DADAF}">
  <sheetPr codeName="Sheet16"/>
  <dimension ref="A1:BN1264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583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49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7" t="s">
        <v>232</v>
      </c>
      <c r="E3" s="148" t="s">
        <v>233</v>
      </c>
      <c r="F3" s="148" t="s">
        <v>234</v>
      </c>
      <c r="G3" s="148" t="s">
        <v>235</v>
      </c>
      <c r="H3" s="148" t="s">
        <v>236</v>
      </c>
      <c r="I3" s="148" t="s">
        <v>237</v>
      </c>
      <c r="J3" s="148" t="s">
        <v>238</v>
      </c>
      <c r="K3" s="148" t="s">
        <v>239</v>
      </c>
      <c r="L3" s="148" t="s">
        <v>240</v>
      </c>
      <c r="M3" s="148" t="s">
        <v>241</v>
      </c>
      <c r="N3" s="148" t="s">
        <v>242</v>
      </c>
      <c r="O3" s="148" t="s">
        <v>243</v>
      </c>
      <c r="P3" s="148" t="s">
        <v>244</v>
      </c>
      <c r="Q3" s="148" t="s">
        <v>246</v>
      </c>
      <c r="R3" s="148" t="s">
        <v>249</v>
      </c>
      <c r="S3" s="148" t="s">
        <v>250</v>
      </c>
      <c r="T3" s="148" t="s">
        <v>306</v>
      </c>
      <c r="U3" s="148" t="s">
        <v>251</v>
      </c>
      <c r="V3" s="148" t="s">
        <v>252</v>
      </c>
      <c r="W3" s="148" t="s">
        <v>254</v>
      </c>
      <c r="X3" s="148" t="s">
        <v>258</v>
      </c>
      <c r="Y3" s="148" t="s">
        <v>307</v>
      </c>
      <c r="Z3" s="148" t="s">
        <v>261</v>
      </c>
      <c r="AA3" s="148" t="s">
        <v>262</v>
      </c>
      <c r="AB3" s="148" t="s">
        <v>266</v>
      </c>
      <c r="AC3" s="148" t="s">
        <v>267</v>
      </c>
      <c r="AD3" s="148" t="s">
        <v>268</v>
      </c>
      <c r="AE3" s="148" t="s">
        <v>269</v>
      </c>
      <c r="AF3" s="148" t="s">
        <v>270</v>
      </c>
      <c r="AG3" s="149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337</v>
      </c>
      <c r="E4" s="11" t="s">
        <v>338</v>
      </c>
      <c r="F4" s="11" t="s">
        <v>338</v>
      </c>
      <c r="G4" s="11" t="s">
        <v>337</v>
      </c>
      <c r="H4" s="11" t="s">
        <v>338</v>
      </c>
      <c r="I4" s="11" t="s">
        <v>338</v>
      </c>
      <c r="J4" s="11" t="s">
        <v>339</v>
      </c>
      <c r="K4" s="11" t="s">
        <v>337</v>
      </c>
      <c r="L4" s="11" t="s">
        <v>337</v>
      </c>
      <c r="M4" s="11" t="s">
        <v>337</v>
      </c>
      <c r="N4" s="11" t="s">
        <v>337</v>
      </c>
      <c r="O4" s="11" t="s">
        <v>337</v>
      </c>
      <c r="P4" s="11" t="s">
        <v>337</v>
      </c>
      <c r="Q4" s="11" t="s">
        <v>337</v>
      </c>
      <c r="R4" s="11" t="s">
        <v>337</v>
      </c>
      <c r="S4" s="11" t="s">
        <v>338</v>
      </c>
      <c r="T4" s="11" t="s">
        <v>338</v>
      </c>
      <c r="U4" s="11" t="s">
        <v>339</v>
      </c>
      <c r="V4" s="11" t="s">
        <v>338</v>
      </c>
      <c r="W4" s="11" t="s">
        <v>339</v>
      </c>
      <c r="X4" s="11" t="s">
        <v>337</v>
      </c>
      <c r="Y4" s="11" t="s">
        <v>337</v>
      </c>
      <c r="Z4" s="11" t="s">
        <v>338</v>
      </c>
      <c r="AA4" s="11" t="s">
        <v>338</v>
      </c>
      <c r="AB4" s="11" t="s">
        <v>339</v>
      </c>
      <c r="AC4" s="11" t="s">
        <v>338</v>
      </c>
      <c r="AD4" s="11" t="s">
        <v>337</v>
      </c>
      <c r="AE4" s="11" t="s">
        <v>337</v>
      </c>
      <c r="AF4" s="11" t="s">
        <v>340</v>
      </c>
      <c r="AG4" s="149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341</v>
      </c>
      <c r="E5" s="26" t="s">
        <v>342</v>
      </c>
      <c r="F5" s="26" t="s">
        <v>341</v>
      </c>
      <c r="G5" s="26" t="s">
        <v>343</v>
      </c>
      <c r="H5" s="26" t="s">
        <v>344</v>
      </c>
      <c r="I5" s="26" t="s">
        <v>342</v>
      </c>
      <c r="J5" s="26" t="s">
        <v>342</v>
      </c>
      <c r="K5" s="26" t="s">
        <v>342</v>
      </c>
      <c r="L5" s="26" t="s">
        <v>342</v>
      </c>
      <c r="M5" s="26" t="s">
        <v>342</v>
      </c>
      <c r="N5" s="26" t="s">
        <v>342</v>
      </c>
      <c r="O5" s="26" t="s">
        <v>342</v>
      </c>
      <c r="P5" s="26" t="s">
        <v>342</v>
      </c>
      <c r="Q5" s="26" t="s">
        <v>345</v>
      </c>
      <c r="R5" s="26" t="s">
        <v>342</v>
      </c>
      <c r="S5" s="26" t="s">
        <v>341</v>
      </c>
      <c r="T5" s="26" t="s">
        <v>342</v>
      </c>
      <c r="U5" s="26" t="s">
        <v>341</v>
      </c>
      <c r="V5" s="26" t="s">
        <v>343</v>
      </c>
      <c r="W5" s="26" t="s">
        <v>344</v>
      </c>
      <c r="X5" s="26" t="s">
        <v>342</v>
      </c>
      <c r="Y5" s="26"/>
      <c r="Z5" s="26" t="s">
        <v>341</v>
      </c>
      <c r="AA5" s="26" t="s">
        <v>342</v>
      </c>
      <c r="AB5" s="26" t="s">
        <v>342</v>
      </c>
      <c r="AC5" s="26" t="s">
        <v>344</v>
      </c>
      <c r="AD5" s="26" t="s">
        <v>344</v>
      </c>
      <c r="AE5" s="26" t="s">
        <v>117</v>
      </c>
      <c r="AF5" s="26" t="s">
        <v>342</v>
      </c>
      <c r="AG5" s="149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1.2</v>
      </c>
      <c r="E6" s="22">
        <v>1.17</v>
      </c>
      <c r="F6" s="22">
        <v>1.24</v>
      </c>
      <c r="G6" s="22">
        <v>1.03</v>
      </c>
      <c r="H6" s="22">
        <v>1.0840790579774848</v>
      </c>
      <c r="I6" s="22">
        <v>1.0900000000000001</v>
      </c>
      <c r="J6" s="22">
        <v>1.1000000000000001</v>
      </c>
      <c r="K6" s="22">
        <v>1.0920000000000001</v>
      </c>
      <c r="L6" s="22">
        <v>1.1499999999999999</v>
      </c>
      <c r="M6" s="22">
        <v>1.1100000000000001</v>
      </c>
      <c r="N6" s="22">
        <v>1.34</v>
      </c>
      <c r="O6" s="22">
        <v>1.1399999999999999</v>
      </c>
      <c r="P6" s="22">
        <v>1.18</v>
      </c>
      <c r="Q6" s="22">
        <v>1.2330000000000001</v>
      </c>
      <c r="R6" s="22">
        <v>0.9</v>
      </c>
      <c r="S6" s="22">
        <v>1.21</v>
      </c>
      <c r="T6" s="22">
        <v>1.04</v>
      </c>
      <c r="U6" s="22">
        <v>1</v>
      </c>
      <c r="V6" s="22">
        <v>1.1000000000000001</v>
      </c>
      <c r="W6" s="150" t="s">
        <v>313</v>
      </c>
      <c r="X6" s="22">
        <v>1.27</v>
      </c>
      <c r="Y6" s="22">
        <v>0.94110691212980058</v>
      </c>
      <c r="Z6" s="22">
        <v>1.1000000000000001</v>
      </c>
      <c r="AA6" s="22">
        <v>1</v>
      </c>
      <c r="AB6" s="22">
        <v>0.92600000000000005</v>
      </c>
      <c r="AC6" s="22">
        <v>1.06</v>
      </c>
      <c r="AD6" s="152">
        <v>0.91</v>
      </c>
      <c r="AE6" s="22">
        <v>1.26</v>
      </c>
      <c r="AF6" s="22">
        <v>1.23</v>
      </c>
      <c r="AG6" s="149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1.18</v>
      </c>
      <c r="E7" s="11">
        <v>1.2</v>
      </c>
      <c r="F7" s="11">
        <v>1.23</v>
      </c>
      <c r="G7" s="11">
        <v>1.1100000000000001</v>
      </c>
      <c r="H7" s="11">
        <v>0.99246679617461064</v>
      </c>
      <c r="I7" s="11">
        <v>1.1299999999999999</v>
      </c>
      <c r="J7" s="11">
        <v>1</v>
      </c>
      <c r="K7" s="11">
        <v>1.115</v>
      </c>
      <c r="L7" s="11">
        <v>1.1299999999999999</v>
      </c>
      <c r="M7" s="11">
        <v>1.07</v>
      </c>
      <c r="N7" s="11">
        <v>1.35</v>
      </c>
      <c r="O7" s="11">
        <v>1.1499999999999999</v>
      </c>
      <c r="P7" s="11">
        <v>1.1399999999999999</v>
      </c>
      <c r="Q7" s="11">
        <v>1.1930000000000001</v>
      </c>
      <c r="R7" s="11">
        <v>1</v>
      </c>
      <c r="S7" s="11">
        <v>1.17</v>
      </c>
      <c r="T7" s="11">
        <v>1.08</v>
      </c>
      <c r="U7" s="11">
        <v>1</v>
      </c>
      <c r="V7" s="11">
        <v>1.1000000000000001</v>
      </c>
      <c r="W7" s="151" t="s">
        <v>313</v>
      </c>
      <c r="X7" s="11">
        <v>1.22</v>
      </c>
      <c r="Y7" s="11">
        <v>0.81272292307537708</v>
      </c>
      <c r="Z7" s="11">
        <v>1.1000000000000001</v>
      </c>
      <c r="AA7" s="11">
        <v>0.9</v>
      </c>
      <c r="AB7" s="11">
        <v>0.96322352941176459</v>
      </c>
      <c r="AC7" s="11">
        <v>1.03</v>
      </c>
      <c r="AD7" s="11">
        <v>1.02</v>
      </c>
      <c r="AE7" s="11">
        <v>1.27</v>
      </c>
      <c r="AF7" s="11">
        <v>1.27</v>
      </c>
      <c r="AG7" s="149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19">
        <v>1</v>
      </c>
      <c r="C8" s="9">
        <v>3</v>
      </c>
      <c r="D8" s="11">
        <v>1.21</v>
      </c>
      <c r="E8" s="11">
        <v>1.1599999999999999</v>
      </c>
      <c r="F8" s="11">
        <v>1.1100000000000001</v>
      </c>
      <c r="G8" s="11">
        <v>1.1299999999999999</v>
      </c>
      <c r="H8" s="11">
        <v>0.99136878520597416</v>
      </c>
      <c r="I8" s="11">
        <v>1.05</v>
      </c>
      <c r="J8" s="11">
        <v>0.9</v>
      </c>
      <c r="K8" s="11">
        <v>1.131</v>
      </c>
      <c r="L8" s="11">
        <v>1.1399999999999999</v>
      </c>
      <c r="M8" s="11">
        <v>1.1399999999999999</v>
      </c>
      <c r="N8" s="11">
        <v>1.27</v>
      </c>
      <c r="O8" s="11">
        <v>1.1399999999999999</v>
      </c>
      <c r="P8" s="11">
        <v>1.1499999999999999</v>
      </c>
      <c r="Q8" s="11">
        <v>1.2109999999999999</v>
      </c>
      <c r="R8" s="11">
        <v>1</v>
      </c>
      <c r="S8" s="11">
        <v>1.1599999999999999</v>
      </c>
      <c r="T8" s="11">
        <v>1.05</v>
      </c>
      <c r="U8" s="11">
        <v>1</v>
      </c>
      <c r="V8" s="11">
        <v>1.1000000000000001</v>
      </c>
      <c r="W8" s="151" t="s">
        <v>313</v>
      </c>
      <c r="X8" s="11">
        <v>1.29</v>
      </c>
      <c r="Y8" s="11">
        <v>0.96318660707672099</v>
      </c>
      <c r="Z8" s="11">
        <v>1.1000000000000001</v>
      </c>
      <c r="AA8" s="11">
        <v>1</v>
      </c>
      <c r="AB8" s="11">
        <v>0.92223529411764704</v>
      </c>
      <c r="AC8" s="11">
        <v>1.03</v>
      </c>
      <c r="AD8" s="11">
        <v>1.07</v>
      </c>
      <c r="AE8" s="11">
        <v>1.2</v>
      </c>
      <c r="AF8" s="11">
        <v>1.32</v>
      </c>
      <c r="AG8" s="149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1.22</v>
      </c>
      <c r="E9" s="11">
        <v>1.2</v>
      </c>
      <c r="F9" s="11">
        <v>1.19</v>
      </c>
      <c r="G9" s="11">
        <v>1.1499999999999999</v>
      </c>
      <c r="H9" s="11">
        <v>1.0396384245080441</v>
      </c>
      <c r="I9" s="11">
        <v>1.1399999999999999</v>
      </c>
      <c r="J9" s="11">
        <v>1.2</v>
      </c>
      <c r="K9" s="11">
        <v>1.1020000000000001</v>
      </c>
      <c r="L9" s="11">
        <v>1.1200000000000001</v>
      </c>
      <c r="M9" s="11">
        <v>1.1100000000000001</v>
      </c>
      <c r="N9" s="11">
        <v>1.31</v>
      </c>
      <c r="O9" s="11">
        <v>1.17</v>
      </c>
      <c r="P9" s="11">
        <v>1.1399999999999999</v>
      </c>
      <c r="Q9" s="11">
        <v>1.2839999999999998</v>
      </c>
      <c r="R9" s="11">
        <v>0.9</v>
      </c>
      <c r="S9" s="11">
        <v>1.21</v>
      </c>
      <c r="T9" s="11">
        <v>1.03</v>
      </c>
      <c r="U9" s="11">
        <v>1</v>
      </c>
      <c r="V9" s="11">
        <v>1.1000000000000001</v>
      </c>
      <c r="W9" s="151" t="s">
        <v>313</v>
      </c>
      <c r="X9" s="11">
        <v>1.25</v>
      </c>
      <c r="Y9" s="11">
        <v>0.865186542440327</v>
      </c>
      <c r="Z9" s="11">
        <v>1.1000000000000001</v>
      </c>
      <c r="AA9" s="11">
        <v>1</v>
      </c>
      <c r="AB9" s="11">
        <v>1.0042117647058824</v>
      </c>
      <c r="AC9" s="11">
        <v>1.07</v>
      </c>
      <c r="AD9" s="11">
        <v>1.02</v>
      </c>
      <c r="AE9" s="11">
        <v>1.23</v>
      </c>
      <c r="AF9" s="11">
        <v>1.27</v>
      </c>
      <c r="AG9" s="149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1.1115751920507695</v>
      </c>
      <c r="BN9" s="28"/>
    </row>
    <row r="10" spans="1:66">
      <c r="A10" s="30"/>
      <c r="B10" s="19">
        <v>1</v>
      </c>
      <c r="C10" s="9">
        <v>5</v>
      </c>
      <c r="D10" s="11">
        <v>1.2</v>
      </c>
      <c r="E10" s="11">
        <v>1.1599999999999999</v>
      </c>
      <c r="F10" s="11">
        <v>1.1200000000000001</v>
      </c>
      <c r="G10" s="11">
        <v>1.07</v>
      </c>
      <c r="H10" s="11">
        <v>1.0276891008997182</v>
      </c>
      <c r="I10" s="11">
        <v>1.1000000000000001</v>
      </c>
      <c r="J10" s="11">
        <v>1.2</v>
      </c>
      <c r="K10" s="11">
        <v>1.054</v>
      </c>
      <c r="L10" s="11">
        <v>1.1399999999999999</v>
      </c>
      <c r="M10" s="11">
        <v>1.1100000000000001</v>
      </c>
      <c r="N10" s="11">
        <v>1.34</v>
      </c>
      <c r="O10" s="11">
        <v>1.1499999999999999</v>
      </c>
      <c r="P10" s="11">
        <v>1.22</v>
      </c>
      <c r="Q10" s="11">
        <v>1.2729999999999999</v>
      </c>
      <c r="R10" s="11">
        <v>1</v>
      </c>
      <c r="S10" s="11">
        <v>1.1399999999999999</v>
      </c>
      <c r="T10" s="11">
        <v>1.0900000000000001</v>
      </c>
      <c r="U10" s="11">
        <v>1</v>
      </c>
      <c r="V10" s="11">
        <v>1</v>
      </c>
      <c r="W10" s="151" t="s">
        <v>313</v>
      </c>
      <c r="X10" s="11">
        <v>1.24</v>
      </c>
      <c r="Y10" s="11">
        <v>0.98198318622349223</v>
      </c>
      <c r="Z10" s="11">
        <v>1.1000000000000001</v>
      </c>
      <c r="AA10" s="11">
        <v>1</v>
      </c>
      <c r="AB10" s="11">
        <v>1.0544321827647352</v>
      </c>
      <c r="AC10" s="11">
        <v>1.1599999999999999</v>
      </c>
      <c r="AD10" s="11">
        <v>1.02</v>
      </c>
      <c r="AE10" s="11">
        <v>1.2</v>
      </c>
      <c r="AF10" s="11">
        <v>1.23</v>
      </c>
      <c r="AG10" s="149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76</v>
      </c>
    </row>
    <row r="11" spans="1:66">
      <c r="A11" s="30"/>
      <c r="B11" s="19">
        <v>1</v>
      </c>
      <c r="C11" s="9">
        <v>6</v>
      </c>
      <c r="D11" s="11">
        <v>1.17</v>
      </c>
      <c r="E11" s="11">
        <v>1.1499999999999999</v>
      </c>
      <c r="F11" s="11">
        <v>1.18</v>
      </c>
      <c r="G11" s="11">
        <v>1.02</v>
      </c>
      <c r="H11" s="11">
        <v>1.0680600510039751</v>
      </c>
      <c r="I11" s="11">
        <v>1.1000000000000001</v>
      </c>
      <c r="J11" s="11">
        <v>1.1000000000000001</v>
      </c>
      <c r="K11" s="11">
        <v>1.05</v>
      </c>
      <c r="L11" s="11">
        <v>1.1599999999999999</v>
      </c>
      <c r="M11" s="11">
        <v>1.1100000000000001</v>
      </c>
      <c r="N11" s="11">
        <v>1.19</v>
      </c>
      <c r="O11" s="11">
        <v>1.1399999999999999</v>
      </c>
      <c r="P11" s="11">
        <v>1.2</v>
      </c>
      <c r="Q11" s="11">
        <v>1.21</v>
      </c>
      <c r="R11" s="11">
        <v>0.9</v>
      </c>
      <c r="S11" s="11">
        <v>1.2</v>
      </c>
      <c r="T11" s="11">
        <v>1.07</v>
      </c>
      <c r="U11" s="11">
        <v>1.1000000000000001</v>
      </c>
      <c r="V11" s="11">
        <v>1.1000000000000001</v>
      </c>
      <c r="W11" s="151" t="s">
        <v>313</v>
      </c>
      <c r="X11" s="11">
        <v>1.2</v>
      </c>
      <c r="Y11" s="11">
        <v>0.86782068875485485</v>
      </c>
      <c r="Z11" s="11">
        <v>1.1000000000000001</v>
      </c>
      <c r="AA11" s="11">
        <v>1</v>
      </c>
      <c r="AB11" s="11">
        <v>0.9212204180588528</v>
      </c>
      <c r="AC11" s="11">
        <v>1.03</v>
      </c>
      <c r="AD11" s="11">
        <v>1.02</v>
      </c>
      <c r="AE11" s="11">
        <v>1.19</v>
      </c>
      <c r="AF11" s="11">
        <v>1.3</v>
      </c>
      <c r="AG11" s="149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277</v>
      </c>
      <c r="C12" s="12"/>
      <c r="D12" s="23">
        <v>1.1966666666666665</v>
      </c>
      <c r="E12" s="23">
        <v>1.1733333333333336</v>
      </c>
      <c r="F12" s="23">
        <v>1.1783333333333332</v>
      </c>
      <c r="G12" s="23">
        <v>1.085</v>
      </c>
      <c r="H12" s="23">
        <v>1.0338837026283012</v>
      </c>
      <c r="I12" s="23">
        <v>1.1016666666666666</v>
      </c>
      <c r="J12" s="23">
        <v>1.0833333333333333</v>
      </c>
      <c r="K12" s="23">
        <v>1.0906666666666667</v>
      </c>
      <c r="L12" s="23">
        <v>1.1399999999999999</v>
      </c>
      <c r="M12" s="23">
        <v>1.1083333333333336</v>
      </c>
      <c r="N12" s="23">
        <v>1.3</v>
      </c>
      <c r="O12" s="23">
        <v>1.1483333333333332</v>
      </c>
      <c r="P12" s="23">
        <v>1.1716666666666666</v>
      </c>
      <c r="Q12" s="23">
        <v>1.2339999999999998</v>
      </c>
      <c r="R12" s="23">
        <v>0.95000000000000007</v>
      </c>
      <c r="S12" s="23">
        <v>1.1816666666666666</v>
      </c>
      <c r="T12" s="23">
        <v>1.06</v>
      </c>
      <c r="U12" s="23">
        <v>1.0166666666666666</v>
      </c>
      <c r="V12" s="23">
        <v>1.0833333333333333</v>
      </c>
      <c r="W12" s="23" t="s">
        <v>709</v>
      </c>
      <c r="X12" s="23">
        <v>1.2450000000000001</v>
      </c>
      <c r="Y12" s="23">
        <v>0.90533447661676203</v>
      </c>
      <c r="Z12" s="23">
        <v>1.0999999999999999</v>
      </c>
      <c r="AA12" s="23">
        <v>0.98333333333333339</v>
      </c>
      <c r="AB12" s="23">
        <v>0.96522053150981379</v>
      </c>
      <c r="AC12" s="23">
        <v>1.0633333333333335</v>
      </c>
      <c r="AD12" s="23">
        <v>1.0099999999999998</v>
      </c>
      <c r="AE12" s="23">
        <v>1.2250000000000003</v>
      </c>
      <c r="AF12" s="23">
        <v>1.27</v>
      </c>
      <c r="AG12" s="149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278</v>
      </c>
      <c r="C13" s="29"/>
      <c r="D13" s="11">
        <v>1.2</v>
      </c>
      <c r="E13" s="11">
        <v>1.165</v>
      </c>
      <c r="F13" s="11">
        <v>1.1850000000000001</v>
      </c>
      <c r="G13" s="11">
        <v>1.0900000000000001</v>
      </c>
      <c r="H13" s="11">
        <v>1.0336637627038812</v>
      </c>
      <c r="I13" s="11">
        <v>1.1000000000000001</v>
      </c>
      <c r="J13" s="11">
        <v>1.1000000000000001</v>
      </c>
      <c r="K13" s="11">
        <v>1.097</v>
      </c>
      <c r="L13" s="11">
        <v>1.1399999999999999</v>
      </c>
      <c r="M13" s="11">
        <v>1.1100000000000001</v>
      </c>
      <c r="N13" s="11">
        <v>1.3250000000000002</v>
      </c>
      <c r="O13" s="11">
        <v>1.145</v>
      </c>
      <c r="P13" s="11">
        <v>1.165</v>
      </c>
      <c r="Q13" s="11">
        <v>1.222</v>
      </c>
      <c r="R13" s="11">
        <v>0.95</v>
      </c>
      <c r="S13" s="11">
        <v>1.1850000000000001</v>
      </c>
      <c r="T13" s="11">
        <v>1.06</v>
      </c>
      <c r="U13" s="11">
        <v>1</v>
      </c>
      <c r="V13" s="11">
        <v>1.1000000000000001</v>
      </c>
      <c r="W13" s="11" t="s">
        <v>709</v>
      </c>
      <c r="X13" s="11">
        <v>1.2450000000000001</v>
      </c>
      <c r="Y13" s="11">
        <v>0.90446380044232777</v>
      </c>
      <c r="Z13" s="11">
        <v>1.1000000000000001</v>
      </c>
      <c r="AA13" s="11">
        <v>1</v>
      </c>
      <c r="AB13" s="11">
        <v>0.94461176470588226</v>
      </c>
      <c r="AC13" s="11">
        <v>1.0449999999999999</v>
      </c>
      <c r="AD13" s="11">
        <v>1.02</v>
      </c>
      <c r="AE13" s="11">
        <v>1.2149999999999999</v>
      </c>
      <c r="AF13" s="11">
        <v>1.27</v>
      </c>
      <c r="AG13" s="149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279</v>
      </c>
      <c r="C14" s="29"/>
      <c r="D14" s="24">
        <v>1.861898672502527E-2</v>
      </c>
      <c r="E14" s="24">
        <v>2.1602468994692887E-2</v>
      </c>
      <c r="F14" s="24">
        <v>5.4191020166321477E-2</v>
      </c>
      <c r="G14" s="24">
        <v>5.3572380943915449E-2</v>
      </c>
      <c r="H14" s="24">
        <v>3.8162716740390061E-2</v>
      </c>
      <c r="I14" s="24">
        <v>3.1885210782848256E-2</v>
      </c>
      <c r="J14" s="24">
        <v>0.11690451944500119</v>
      </c>
      <c r="K14" s="24">
        <v>3.2702701213610255E-2</v>
      </c>
      <c r="L14" s="24">
        <v>1.4142135623730902E-2</v>
      </c>
      <c r="M14" s="24">
        <v>2.2286019533928995E-2</v>
      </c>
      <c r="N14" s="24">
        <v>6.131883886702362E-2</v>
      </c>
      <c r="O14" s="24">
        <v>1.169045194450013E-2</v>
      </c>
      <c r="P14" s="24">
        <v>3.3714487489307457E-2</v>
      </c>
      <c r="Q14" s="24">
        <v>3.6899864498396134E-2</v>
      </c>
      <c r="R14" s="24">
        <v>5.4772255750516599E-2</v>
      </c>
      <c r="S14" s="24">
        <v>2.9268868558020279E-2</v>
      </c>
      <c r="T14" s="24">
        <v>2.3664319132398488E-2</v>
      </c>
      <c r="U14" s="24">
        <v>4.0824829046386339E-2</v>
      </c>
      <c r="V14" s="24">
        <v>4.0824829046386332E-2</v>
      </c>
      <c r="W14" s="24" t="s">
        <v>709</v>
      </c>
      <c r="X14" s="24">
        <v>3.2710854467592282E-2</v>
      </c>
      <c r="Y14" s="24">
        <v>6.6479472882085652E-2</v>
      </c>
      <c r="Z14" s="24">
        <v>2.4323767777952469E-16</v>
      </c>
      <c r="AA14" s="24">
        <v>4.0824829046386298E-2</v>
      </c>
      <c r="AB14" s="24">
        <v>5.4415096641336931E-2</v>
      </c>
      <c r="AC14" s="24">
        <v>5.0464508980734797E-2</v>
      </c>
      <c r="AD14" s="24">
        <v>5.2915026221291822E-2</v>
      </c>
      <c r="AE14" s="24">
        <v>3.3911649915626375E-2</v>
      </c>
      <c r="AF14" s="24">
        <v>3.633180424916993E-2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1.5559041831497441E-2</v>
      </c>
      <c r="E15" s="13">
        <v>1.8411195165931434E-2</v>
      </c>
      <c r="F15" s="13">
        <v>4.5989550353313847E-2</v>
      </c>
      <c r="G15" s="13">
        <v>4.9375466307756175E-2</v>
      </c>
      <c r="H15" s="13">
        <v>3.6912001459520255E-2</v>
      </c>
      <c r="I15" s="13">
        <v>2.8942702677320659E-2</v>
      </c>
      <c r="J15" s="13">
        <v>0.10791186410307803</v>
      </c>
      <c r="K15" s="13">
        <v>2.9984139254532631E-2</v>
      </c>
      <c r="L15" s="13">
        <v>1.240538212607974E-2</v>
      </c>
      <c r="M15" s="13">
        <v>2.0107686797529917E-2</v>
      </c>
      <c r="N15" s="13">
        <v>4.7168337590018171E-2</v>
      </c>
      <c r="O15" s="13">
        <v>1.0180364538026239E-2</v>
      </c>
      <c r="P15" s="13">
        <v>2.8774811512922438E-2</v>
      </c>
      <c r="Q15" s="13">
        <v>2.9902645460612755E-2</v>
      </c>
      <c r="R15" s="13">
        <v>5.7655006053175362E-2</v>
      </c>
      <c r="S15" s="13">
        <v>2.4769141233867656E-2</v>
      </c>
      <c r="T15" s="13">
        <v>2.232482937018725E-2</v>
      </c>
      <c r="U15" s="13">
        <v>4.0155569553822629E-2</v>
      </c>
      <c r="V15" s="13">
        <v>3.7684457581279696E-2</v>
      </c>
      <c r="W15" s="13" t="s">
        <v>709</v>
      </c>
      <c r="X15" s="13">
        <v>2.6273778688829141E-2</v>
      </c>
      <c r="Y15" s="13">
        <v>7.343084196961068E-2</v>
      </c>
      <c r="Z15" s="13">
        <v>2.2112516161774974E-16</v>
      </c>
      <c r="AA15" s="13">
        <v>4.1516775301409792E-2</v>
      </c>
      <c r="AB15" s="13">
        <v>5.6375817613638975E-2</v>
      </c>
      <c r="AC15" s="13">
        <v>4.7458785875299177E-2</v>
      </c>
      <c r="AD15" s="13">
        <v>5.2391115070585977E-2</v>
      </c>
      <c r="AE15" s="13">
        <v>2.76829795229603E-2</v>
      </c>
      <c r="AF15" s="13">
        <v>2.8607719881236164E-2</v>
      </c>
      <c r="AG15" s="149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7.6550354150050737E-2</v>
      </c>
      <c r="E16" s="13">
        <v>5.5559121617877238E-2</v>
      </c>
      <c r="F16" s="13">
        <v>6.0057242874771433E-2</v>
      </c>
      <c r="G16" s="13">
        <v>-2.3907687253923338E-2</v>
      </c>
      <c r="H16" s="13">
        <v>-6.9893148010197637E-2</v>
      </c>
      <c r="I16" s="13">
        <v>-8.9139497309421722E-3</v>
      </c>
      <c r="J16" s="13">
        <v>-2.5407061006221476E-2</v>
      </c>
      <c r="K16" s="13">
        <v>-1.8809816496109688E-2</v>
      </c>
      <c r="L16" s="13">
        <v>2.5571646571914686E-2</v>
      </c>
      <c r="M16" s="13">
        <v>-2.9164547217492842E-3</v>
      </c>
      <c r="N16" s="13">
        <v>0.16951152679253445</v>
      </c>
      <c r="O16" s="13">
        <v>3.3068515333405157E-2</v>
      </c>
      <c r="P16" s="13">
        <v>5.40597478655791E-2</v>
      </c>
      <c r="Q16" s="13">
        <v>0.11013632620152847</v>
      </c>
      <c r="R16" s="13">
        <v>-0.14535696119007102</v>
      </c>
      <c r="S16" s="13">
        <v>6.305599037936771E-2</v>
      </c>
      <c r="T16" s="13">
        <v>-4.6398293538395086E-2</v>
      </c>
      <c r="U16" s="13">
        <v>-8.5382011098146249E-2</v>
      </c>
      <c r="V16" s="13">
        <v>-2.5407061006221476E-2</v>
      </c>
      <c r="W16" s="13" t="s">
        <v>709</v>
      </c>
      <c r="X16" s="13">
        <v>0.12003219296669654</v>
      </c>
      <c r="Y16" s="13">
        <v>-0.1855391492261621</v>
      </c>
      <c r="Z16" s="13">
        <v>-1.0413323483240311E-2</v>
      </c>
      <c r="AA16" s="13">
        <v>-0.11536948614410858</v>
      </c>
      <c r="AB16" s="13">
        <v>-0.13166420192496631</v>
      </c>
      <c r="AC16" s="13">
        <v>-4.3399546033798697E-2</v>
      </c>
      <c r="AD16" s="13">
        <v>-9.1379506107338915E-2</v>
      </c>
      <c r="AE16" s="13">
        <v>0.1020397079391191</v>
      </c>
      <c r="AF16" s="13">
        <v>0.14252279925116818</v>
      </c>
      <c r="AG16" s="149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0.86</v>
      </c>
      <c r="E17" s="45">
        <v>0.65</v>
      </c>
      <c r="F17" s="45">
        <v>0.7</v>
      </c>
      <c r="G17" s="45">
        <v>0.14000000000000001</v>
      </c>
      <c r="H17" s="45">
        <v>0.6</v>
      </c>
      <c r="I17" s="45">
        <v>0.01</v>
      </c>
      <c r="J17" s="45">
        <v>0.16</v>
      </c>
      <c r="K17" s="45">
        <v>0.09</v>
      </c>
      <c r="L17" s="45">
        <v>0.35</v>
      </c>
      <c r="M17" s="45">
        <v>7.0000000000000007E-2</v>
      </c>
      <c r="N17" s="45">
        <v>1.79</v>
      </c>
      <c r="O17" s="45">
        <v>0.43</v>
      </c>
      <c r="P17" s="45">
        <v>0.64</v>
      </c>
      <c r="Q17" s="45">
        <v>1.2</v>
      </c>
      <c r="R17" s="45">
        <v>1.36</v>
      </c>
      <c r="S17" s="45">
        <v>0.73</v>
      </c>
      <c r="T17" s="45">
        <v>0.37</v>
      </c>
      <c r="U17" s="45">
        <v>0.76</v>
      </c>
      <c r="V17" s="45">
        <v>0.16</v>
      </c>
      <c r="W17" s="45" t="s">
        <v>282</v>
      </c>
      <c r="X17" s="45">
        <v>1.3</v>
      </c>
      <c r="Y17" s="45">
        <v>1.76</v>
      </c>
      <c r="Z17" s="45">
        <v>0.01</v>
      </c>
      <c r="AA17" s="45">
        <v>1.06</v>
      </c>
      <c r="AB17" s="45">
        <v>1.22</v>
      </c>
      <c r="AC17" s="45">
        <v>0.34</v>
      </c>
      <c r="AD17" s="45">
        <v>0.82</v>
      </c>
      <c r="AE17" s="45">
        <v>1.1200000000000001</v>
      </c>
      <c r="AF17" s="45">
        <v>1.52</v>
      </c>
      <c r="AG17" s="149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 ht="15">
      <c r="B19" s="8" t="s">
        <v>584</v>
      </c>
      <c r="BM19" s="28" t="s">
        <v>66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7" t="s">
        <v>229</v>
      </c>
      <c r="W20" s="17" t="s">
        <v>229</v>
      </c>
      <c r="X20" s="17" t="s">
        <v>229</v>
      </c>
      <c r="Y20" s="17" t="s">
        <v>229</v>
      </c>
      <c r="Z20" s="17" t="s">
        <v>229</v>
      </c>
      <c r="AA20" s="17" t="s">
        <v>229</v>
      </c>
      <c r="AB20" s="17" t="s">
        <v>229</v>
      </c>
      <c r="AC20" s="17" t="s">
        <v>229</v>
      </c>
      <c r="AD20" s="17" t="s">
        <v>229</v>
      </c>
      <c r="AE20" s="14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47" t="s">
        <v>232</v>
      </c>
      <c r="E21" s="148" t="s">
        <v>233</v>
      </c>
      <c r="F21" s="148" t="s">
        <v>234</v>
      </c>
      <c r="G21" s="148" t="s">
        <v>235</v>
      </c>
      <c r="H21" s="148" t="s">
        <v>236</v>
      </c>
      <c r="I21" s="148" t="s">
        <v>237</v>
      </c>
      <c r="J21" s="148" t="s">
        <v>238</v>
      </c>
      <c r="K21" s="148" t="s">
        <v>239</v>
      </c>
      <c r="L21" s="148" t="s">
        <v>240</v>
      </c>
      <c r="M21" s="148" t="s">
        <v>241</v>
      </c>
      <c r="N21" s="148" t="s">
        <v>242</v>
      </c>
      <c r="O21" s="148" t="s">
        <v>243</v>
      </c>
      <c r="P21" s="148" t="s">
        <v>244</v>
      </c>
      <c r="Q21" s="148" t="s">
        <v>246</v>
      </c>
      <c r="R21" s="148" t="s">
        <v>249</v>
      </c>
      <c r="S21" s="148" t="s">
        <v>250</v>
      </c>
      <c r="T21" s="148" t="s">
        <v>306</v>
      </c>
      <c r="U21" s="148" t="s">
        <v>251</v>
      </c>
      <c r="V21" s="148" t="s">
        <v>252</v>
      </c>
      <c r="W21" s="148" t="s">
        <v>254</v>
      </c>
      <c r="X21" s="148" t="s">
        <v>257</v>
      </c>
      <c r="Y21" s="148" t="s">
        <v>258</v>
      </c>
      <c r="Z21" s="148" t="s">
        <v>307</v>
      </c>
      <c r="AA21" s="148" t="s">
        <v>261</v>
      </c>
      <c r="AB21" s="148" t="s">
        <v>267</v>
      </c>
      <c r="AC21" s="148" t="s">
        <v>268</v>
      </c>
      <c r="AD21" s="148" t="s">
        <v>269</v>
      </c>
      <c r="AE21" s="14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339</v>
      </c>
      <c r="E22" s="11" t="s">
        <v>338</v>
      </c>
      <c r="F22" s="11" t="s">
        <v>338</v>
      </c>
      <c r="G22" s="11" t="s">
        <v>337</v>
      </c>
      <c r="H22" s="11" t="s">
        <v>338</v>
      </c>
      <c r="I22" s="11" t="s">
        <v>338</v>
      </c>
      <c r="J22" s="11" t="s">
        <v>339</v>
      </c>
      <c r="K22" s="11" t="s">
        <v>337</v>
      </c>
      <c r="L22" s="11" t="s">
        <v>337</v>
      </c>
      <c r="M22" s="11" t="s">
        <v>337</v>
      </c>
      <c r="N22" s="11" t="s">
        <v>337</v>
      </c>
      <c r="O22" s="11" t="s">
        <v>337</v>
      </c>
      <c r="P22" s="11" t="s">
        <v>337</v>
      </c>
      <c r="Q22" s="11" t="s">
        <v>337</v>
      </c>
      <c r="R22" s="11" t="s">
        <v>337</v>
      </c>
      <c r="S22" s="11" t="s">
        <v>338</v>
      </c>
      <c r="T22" s="11" t="s">
        <v>338</v>
      </c>
      <c r="U22" s="11" t="s">
        <v>339</v>
      </c>
      <c r="V22" s="11" t="s">
        <v>338</v>
      </c>
      <c r="W22" s="11" t="s">
        <v>339</v>
      </c>
      <c r="X22" s="11" t="s">
        <v>339</v>
      </c>
      <c r="Y22" s="11" t="s">
        <v>339</v>
      </c>
      <c r="Z22" s="11" t="s">
        <v>339</v>
      </c>
      <c r="AA22" s="11" t="s">
        <v>338</v>
      </c>
      <c r="AB22" s="11" t="s">
        <v>338</v>
      </c>
      <c r="AC22" s="11" t="s">
        <v>337</v>
      </c>
      <c r="AD22" s="11" t="s">
        <v>337</v>
      </c>
      <c r="AE22" s="14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341</v>
      </c>
      <c r="E23" s="26" t="s">
        <v>342</v>
      </c>
      <c r="F23" s="26" t="s">
        <v>341</v>
      </c>
      <c r="G23" s="26" t="s">
        <v>343</v>
      </c>
      <c r="H23" s="26" t="s">
        <v>344</v>
      </c>
      <c r="I23" s="26" t="s">
        <v>342</v>
      </c>
      <c r="J23" s="26" t="s">
        <v>342</v>
      </c>
      <c r="K23" s="26" t="s">
        <v>342</v>
      </c>
      <c r="L23" s="26" t="s">
        <v>342</v>
      </c>
      <c r="M23" s="26" t="s">
        <v>342</v>
      </c>
      <c r="N23" s="26" t="s">
        <v>342</v>
      </c>
      <c r="O23" s="26" t="s">
        <v>342</v>
      </c>
      <c r="P23" s="26" t="s">
        <v>342</v>
      </c>
      <c r="Q23" s="26" t="s">
        <v>345</v>
      </c>
      <c r="R23" s="26" t="s">
        <v>342</v>
      </c>
      <c r="S23" s="26" t="s">
        <v>341</v>
      </c>
      <c r="T23" s="26" t="s">
        <v>342</v>
      </c>
      <c r="U23" s="26" t="s">
        <v>341</v>
      </c>
      <c r="V23" s="26" t="s">
        <v>343</v>
      </c>
      <c r="W23" s="26" t="s">
        <v>344</v>
      </c>
      <c r="X23" s="26" t="s">
        <v>341</v>
      </c>
      <c r="Y23" s="26" t="s">
        <v>342</v>
      </c>
      <c r="Z23" s="26" t="s">
        <v>342</v>
      </c>
      <c r="AA23" s="26" t="s">
        <v>341</v>
      </c>
      <c r="AB23" s="26" t="s">
        <v>344</v>
      </c>
      <c r="AC23" s="26" t="s">
        <v>344</v>
      </c>
      <c r="AD23" s="26" t="s">
        <v>117</v>
      </c>
      <c r="AE23" s="14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05">
        <v>0.80400000000000005</v>
      </c>
      <c r="E24" s="205">
        <v>0.77</v>
      </c>
      <c r="F24" s="205">
        <v>0.74</v>
      </c>
      <c r="G24" s="205">
        <v>0.73</v>
      </c>
      <c r="H24" s="205">
        <v>0.84054946573891998</v>
      </c>
      <c r="I24" s="205">
        <v>0.76</v>
      </c>
      <c r="J24" s="205">
        <v>0.79</v>
      </c>
      <c r="K24" s="205">
        <v>0.78</v>
      </c>
      <c r="L24" s="205">
        <v>0.77</v>
      </c>
      <c r="M24" s="205">
        <v>0.76</v>
      </c>
      <c r="N24" s="205">
        <v>0.77</v>
      </c>
      <c r="O24" s="205">
        <v>0.75</v>
      </c>
      <c r="P24" s="205">
        <v>0.73</v>
      </c>
      <c r="Q24" s="205">
        <v>0.8</v>
      </c>
      <c r="R24" s="205">
        <v>0.7</v>
      </c>
      <c r="S24" s="205">
        <v>0.75</v>
      </c>
      <c r="T24" s="205">
        <v>0.72</v>
      </c>
      <c r="U24" s="207">
        <v>0.53800000000000003</v>
      </c>
      <c r="V24" s="205">
        <v>0.8</v>
      </c>
      <c r="W24" s="205">
        <v>0.73</v>
      </c>
      <c r="X24" s="205">
        <v>0.87537999999999994</v>
      </c>
      <c r="Y24" s="205">
        <v>0.86299999999999999</v>
      </c>
      <c r="Z24" s="205">
        <v>0.85399999999999987</v>
      </c>
      <c r="AA24" s="205">
        <v>0.69740000000000002</v>
      </c>
      <c r="AB24" s="207">
        <v>0.91900000000000004</v>
      </c>
      <c r="AC24" s="205">
        <v>0.83009999999999995</v>
      </c>
      <c r="AD24" s="205">
        <v>0.80920000000000003</v>
      </c>
      <c r="AE24" s="203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8">
        <v>1</v>
      </c>
    </row>
    <row r="25" spans="1:65">
      <c r="A25" s="30"/>
      <c r="B25" s="19">
        <v>1</v>
      </c>
      <c r="C25" s="9">
        <v>2</v>
      </c>
      <c r="D25" s="24">
        <v>0.80800000000000005</v>
      </c>
      <c r="E25" s="24">
        <v>0.77</v>
      </c>
      <c r="F25" s="24">
        <v>0.69</v>
      </c>
      <c r="G25" s="24">
        <v>0.75</v>
      </c>
      <c r="H25" s="24">
        <v>0.83223706955289301</v>
      </c>
      <c r="I25" s="24">
        <v>0.79</v>
      </c>
      <c r="J25" s="24">
        <v>0.81000000000000016</v>
      </c>
      <c r="K25" s="24">
        <v>0.79</v>
      </c>
      <c r="L25" s="24">
        <v>0.73</v>
      </c>
      <c r="M25" s="24">
        <v>0.75</v>
      </c>
      <c r="N25" s="24">
        <v>0.78</v>
      </c>
      <c r="O25" s="24">
        <v>0.76</v>
      </c>
      <c r="P25" s="24">
        <v>0.73</v>
      </c>
      <c r="Q25" s="24">
        <v>0.73</v>
      </c>
      <c r="R25" s="24">
        <v>0.75</v>
      </c>
      <c r="S25" s="24">
        <v>0.76</v>
      </c>
      <c r="T25" s="24">
        <v>0.7</v>
      </c>
      <c r="U25" s="209">
        <v>0.56600000000000006</v>
      </c>
      <c r="V25" s="24">
        <v>0.81999999999999984</v>
      </c>
      <c r="W25" s="24">
        <v>0.72</v>
      </c>
      <c r="X25" s="24">
        <v>0.87441000000000013</v>
      </c>
      <c r="Y25" s="24">
        <v>0.83599999999999997</v>
      </c>
      <c r="Z25" s="24">
        <v>0.82100000000000006</v>
      </c>
      <c r="AA25" s="24">
        <v>0.70250000000000001</v>
      </c>
      <c r="AB25" s="209">
        <v>0.92200000000000004</v>
      </c>
      <c r="AC25" s="24">
        <v>0.84119999999999995</v>
      </c>
      <c r="AD25" s="24">
        <v>0.8012999999999999</v>
      </c>
      <c r="AE25" s="203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8" t="e">
        <v>#N/A</v>
      </c>
    </row>
    <row r="26" spans="1:65">
      <c r="A26" s="30"/>
      <c r="B26" s="19">
        <v>1</v>
      </c>
      <c r="C26" s="9">
        <v>3</v>
      </c>
      <c r="D26" s="24">
        <v>0.78800000000000003</v>
      </c>
      <c r="E26" s="24">
        <v>0.75</v>
      </c>
      <c r="F26" s="24">
        <v>0.7</v>
      </c>
      <c r="G26" s="24">
        <v>0.72</v>
      </c>
      <c r="H26" s="24">
        <v>0.83797458175012085</v>
      </c>
      <c r="I26" s="24">
        <v>0.79</v>
      </c>
      <c r="J26" s="24">
        <v>0.8</v>
      </c>
      <c r="K26" s="24">
        <v>0.79</v>
      </c>
      <c r="L26" s="24">
        <v>0.74</v>
      </c>
      <c r="M26" s="24">
        <v>0.76</v>
      </c>
      <c r="N26" s="24">
        <v>0.74</v>
      </c>
      <c r="O26" s="24">
        <v>0.77</v>
      </c>
      <c r="P26" s="24">
        <v>0.73</v>
      </c>
      <c r="Q26" s="24">
        <v>0.76</v>
      </c>
      <c r="R26" s="24">
        <v>0.75</v>
      </c>
      <c r="S26" s="24">
        <v>0.77</v>
      </c>
      <c r="T26" s="24">
        <v>0.73</v>
      </c>
      <c r="U26" s="209">
        <v>0.58499999999999996</v>
      </c>
      <c r="V26" s="24">
        <v>0.81999999999999984</v>
      </c>
      <c r="W26" s="24">
        <v>0.7</v>
      </c>
      <c r="X26" s="24">
        <v>0.87592999999999999</v>
      </c>
      <c r="Y26" s="24">
        <v>0.873</v>
      </c>
      <c r="Z26" s="24">
        <v>0.80400000000000005</v>
      </c>
      <c r="AA26" s="24">
        <v>0.66069999999999995</v>
      </c>
      <c r="AB26" s="209">
        <v>0.91</v>
      </c>
      <c r="AC26" s="24">
        <v>0.81150000000000011</v>
      </c>
      <c r="AD26" s="24">
        <v>0.74219999999999997</v>
      </c>
      <c r="AE26" s="203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8">
        <v>16</v>
      </c>
    </row>
    <row r="27" spans="1:65">
      <c r="A27" s="30"/>
      <c r="B27" s="19">
        <v>1</v>
      </c>
      <c r="C27" s="9">
        <v>4</v>
      </c>
      <c r="D27" s="24">
        <v>0.79800000000000004</v>
      </c>
      <c r="E27" s="24">
        <v>0.79</v>
      </c>
      <c r="F27" s="24">
        <v>0.72</v>
      </c>
      <c r="G27" s="24">
        <v>0.74</v>
      </c>
      <c r="H27" s="24">
        <v>0.82428873684309512</v>
      </c>
      <c r="I27" s="24">
        <v>0.78</v>
      </c>
      <c r="J27" s="24">
        <v>0.79</v>
      </c>
      <c r="K27" s="24">
        <v>0.78</v>
      </c>
      <c r="L27" s="24">
        <v>0.75</v>
      </c>
      <c r="M27" s="24">
        <v>0.76</v>
      </c>
      <c r="N27" s="24">
        <v>0.76</v>
      </c>
      <c r="O27" s="24">
        <v>0.77</v>
      </c>
      <c r="P27" s="24">
        <v>0.75</v>
      </c>
      <c r="Q27" s="24">
        <v>0.83</v>
      </c>
      <c r="R27" s="24">
        <v>0.7</v>
      </c>
      <c r="S27" s="24">
        <v>0.75</v>
      </c>
      <c r="T27" s="24">
        <v>0.71</v>
      </c>
      <c r="U27" s="209">
        <v>0.57499999999999996</v>
      </c>
      <c r="V27" s="24">
        <v>0.83</v>
      </c>
      <c r="W27" s="24">
        <v>0.73</v>
      </c>
      <c r="X27" s="24">
        <v>0.87502000000000013</v>
      </c>
      <c r="Y27" s="24">
        <v>0.86299999999999999</v>
      </c>
      <c r="Z27" s="24">
        <v>0.79400000000000004</v>
      </c>
      <c r="AA27" s="24">
        <v>0.6915</v>
      </c>
      <c r="AB27" s="209">
        <v>0.92400000000000004</v>
      </c>
      <c r="AC27" s="24">
        <v>0.83110000000000006</v>
      </c>
      <c r="AD27" s="24">
        <v>0.79600000000000004</v>
      </c>
      <c r="AE27" s="203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8">
        <v>0.77343622601740847</v>
      </c>
    </row>
    <row r="28" spans="1:65">
      <c r="A28" s="30"/>
      <c r="B28" s="19">
        <v>1</v>
      </c>
      <c r="C28" s="9">
        <v>5</v>
      </c>
      <c r="D28" s="24">
        <v>0.79500000000000004</v>
      </c>
      <c r="E28" s="24">
        <v>0.8</v>
      </c>
      <c r="F28" s="24">
        <v>0.7</v>
      </c>
      <c r="G28" s="24">
        <v>0.74</v>
      </c>
      <c r="H28" s="24">
        <v>0.82142623346514032</v>
      </c>
      <c r="I28" s="24">
        <v>0.8</v>
      </c>
      <c r="J28" s="24">
        <v>0.81000000000000016</v>
      </c>
      <c r="K28" s="24">
        <v>0.8</v>
      </c>
      <c r="L28" s="24">
        <v>0.74</v>
      </c>
      <c r="M28" s="24">
        <v>0.76</v>
      </c>
      <c r="N28" s="24">
        <v>0.77</v>
      </c>
      <c r="O28" s="24">
        <v>0.74</v>
      </c>
      <c r="P28" s="24">
        <v>0.75</v>
      </c>
      <c r="Q28" s="24">
        <v>0.83</v>
      </c>
      <c r="R28" s="24">
        <v>0.72</v>
      </c>
      <c r="S28" s="24">
        <v>0.76</v>
      </c>
      <c r="T28" s="24">
        <v>0.73</v>
      </c>
      <c r="U28" s="209">
        <v>0.56499999999999995</v>
      </c>
      <c r="V28" s="24">
        <v>0.81999999999999984</v>
      </c>
      <c r="W28" s="24">
        <v>0.7</v>
      </c>
      <c r="X28" s="24">
        <v>0.87589000000000006</v>
      </c>
      <c r="Y28" s="24">
        <v>0.873</v>
      </c>
      <c r="Z28" s="24">
        <v>0.748</v>
      </c>
      <c r="AA28" s="24">
        <v>0.65139999999999998</v>
      </c>
      <c r="AB28" s="209">
        <v>0.94000000000000006</v>
      </c>
      <c r="AC28" s="24">
        <v>0.8012999999999999</v>
      </c>
      <c r="AD28" s="24">
        <v>0.78569999999999995</v>
      </c>
      <c r="AE28" s="203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8">
        <v>77</v>
      </c>
    </row>
    <row r="29" spans="1:65">
      <c r="A29" s="30"/>
      <c r="B29" s="19">
        <v>1</v>
      </c>
      <c r="C29" s="9">
        <v>6</v>
      </c>
      <c r="D29" s="24">
        <v>0.79</v>
      </c>
      <c r="E29" s="24">
        <v>0.76</v>
      </c>
      <c r="F29" s="24">
        <v>0.71</v>
      </c>
      <c r="G29" s="24">
        <v>0.75</v>
      </c>
      <c r="H29" s="24">
        <v>0.82941255196391972</v>
      </c>
      <c r="I29" s="24">
        <v>0.83</v>
      </c>
      <c r="J29" s="24">
        <v>0.77</v>
      </c>
      <c r="K29" s="24">
        <v>0.79</v>
      </c>
      <c r="L29" s="24">
        <v>0.75</v>
      </c>
      <c r="M29" s="24">
        <v>0.77</v>
      </c>
      <c r="N29" s="24">
        <v>0.77</v>
      </c>
      <c r="O29" s="24">
        <v>0.75</v>
      </c>
      <c r="P29" s="24">
        <v>0.71</v>
      </c>
      <c r="Q29" s="24">
        <v>0.76</v>
      </c>
      <c r="R29" s="24">
        <v>0.75</v>
      </c>
      <c r="S29" s="24">
        <v>0.77</v>
      </c>
      <c r="T29" s="24">
        <v>0.7</v>
      </c>
      <c r="U29" s="209">
        <v>0.54300000000000004</v>
      </c>
      <c r="V29" s="24">
        <v>0.81999999999999984</v>
      </c>
      <c r="W29" s="24">
        <v>0.71</v>
      </c>
      <c r="X29" s="24">
        <v>0.87782000000000004</v>
      </c>
      <c r="Y29" s="24">
        <v>0.85199999999999998</v>
      </c>
      <c r="Z29" s="24">
        <v>0.81399999999999995</v>
      </c>
      <c r="AA29" s="24">
        <v>0.68820000000000003</v>
      </c>
      <c r="AB29" s="209">
        <v>0.91900000000000004</v>
      </c>
      <c r="AC29" s="24">
        <v>0.82000000000000006</v>
      </c>
      <c r="AD29" s="24">
        <v>0.75570000000000004</v>
      </c>
      <c r="AE29" s="203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56"/>
    </row>
    <row r="30" spans="1:65">
      <c r="A30" s="30"/>
      <c r="B30" s="20" t="s">
        <v>277</v>
      </c>
      <c r="C30" s="12"/>
      <c r="D30" s="211">
        <v>0.79716666666666669</v>
      </c>
      <c r="E30" s="211">
        <v>0.77333333333333332</v>
      </c>
      <c r="F30" s="211">
        <v>0.71</v>
      </c>
      <c r="G30" s="211">
        <v>0.7383333333333334</v>
      </c>
      <c r="H30" s="211">
        <v>0.83098143988568152</v>
      </c>
      <c r="I30" s="211">
        <v>0.79166666666666663</v>
      </c>
      <c r="J30" s="211">
        <v>0.79500000000000026</v>
      </c>
      <c r="K30" s="211">
        <v>0.78833333333333344</v>
      </c>
      <c r="L30" s="211">
        <v>0.7466666666666667</v>
      </c>
      <c r="M30" s="211">
        <v>0.76000000000000012</v>
      </c>
      <c r="N30" s="211">
        <v>0.76500000000000001</v>
      </c>
      <c r="O30" s="211">
        <v>0.75666666666666671</v>
      </c>
      <c r="P30" s="211">
        <v>0.73333333333333339</v>
      </c>
      <c r="Q30" s="211">
        <v>0.78500000000000003</v>
      </c>
      <c r="R30" s="211">
        <v>0.72833333333333339</v>
      </c>
      <c r="S30" s="211">
        <v>0.76000000000000012</v>
      </c>
      <c r="T30" s="211">
        <v>0.71499999999999997</v>
      </c>
      <c r="U30" s="211">
        <v>0.56200000000000006</v>
      </c>
      <c r="V30" s="211">
        <v>0.81833333333333336</v>
      </c>
      <c r="W30" s="211">
        <v>0.71499999999999997</v>
      </c>
      <c r="X30" s="211">
        <v>0.87574166666666675</v>
      </c>
      <c r="Y30" s="211">
        <v>0.86</v>
      </c>
      <c r="Z30" s="211">
        <v>0.80583333333333329</v>
      </c>
      <c r="AA30" s="211">
        <v>0.68195000000000006</v>
      </c>
      <c r="AB30" s="211">
        <v>0.92233333333333345</v>
      </c>
      <c r="AC30" s="211">
        <v>0.82253333333333334</v>
      </c>
      <c r="AD30" s="211">
        <v>0.78168333333333317</v>
      </c>
      <c r="AE30" s="203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56"/>
    </row>
    <row r="31" spans="1:65">
      <c r="A31" s="30"/>
      <c r="B31" s="3" t="s">
        <v>278</v>
      </c>
      <c r="C31" s="29"/>
      <c r="D31" s="24">
        <v>0.79649999999999999</v>
      </c>
      <c r="E31" s="24">
        <v>0.77</v>
      </c>
      <c r="F31" s="24">
        <v>0.70499999999999996</v>
      </c>
      <c r="G31" s="24">
        <v>0.74</v>
      </c>
      <c r="H31" s="24">
        <v>0.83082481075840642</v>
      </c>
      <c r="I31" s="24">
        <v>0.79</v>
      </c>
      <c r="J31" s="24">
        <v>0.79500000000000004</v>
      </c>
      <c r="K31" s="24">
        <v>0.79</v>
      </c>
      <c r="L31" s="24">
        <v>0.745</v>
      </c>
      <c r="M31" s="24">
        <v>0.76</v>
      </c>
      <c r="N31" s="24">
        <v>0.77</v>
      </c>
      <c r="O31" s="24">
        <v>0.755</v>
      </c>
      <c r="P31" s="24">
        <v>0.73</v>
      </c>
      <c r="Q31" s="24">
        <v>0.78</v>
      </c>
      <c r="R31" s="24">
        <v>0.73499999999999999</v>
      </c>
      <c r="S31" s="24">
        <v>0.76</v>
      </c>
      <c r="T31" s="24">
        <v>0.71499999999999997</v>
      </c>
      <c r="U31" s="24">
        <v>0.5655</v>
      </c>
      <c r="V31" s="24">
        <v>0.81999999999999984</v>
      </c>
      <c r="W31" s="24">
        <v>0.71499999999999997</v>
      </c>
      <c r="X31" s="24">
        <v>0.87563499999999994</v>
      </c>
      <c r="Y31" s="24">
        <v>0.86299999999999999</v>
      </c>
      <c r="Z31" s="24">
        <v>0.80899999999999994</v>
      </c>
      <c r="AA31" s="24">
        <v>0.68985000000000007</v>
      </c>
      <c r="AB31" s="24">
        <v>0.9205000000000001</v>
      </c>
      <c r="AC31" s="24">
        <v>0.82505000000000006</v>
      </c>
      <c r="AD31" s="24">
        <v>0.79085000000000005</v>
      </c>
      <c r="AE31" s="203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56"/>
    </row>
    <row r="32" spans="1:65">
      <c r="A32" s="30"/>
      <c r="B32" s="3" t="s">
        <v>279</v>
      </c>
      <c r="C32" s="29"/>
      <c r="D32" s="24">
        <v>7.8081154363051518E-3</v>
      </c>
      <c r="E32" s="24">
        <v>1.8618986725025273E-2</v>
      </c>
      <c r="F32" s="24">
        <v>1.7888543819998336E-2</v>
      </c>
      <c r="G32" s="24">
        <v>1.1690451944500132E-2</v>
      </c>
      <c r="H32" s="24">
        <v>7.4911068713781181E-3</v>
      </c>
      <c r="I32" s="24">
        <v>2.3166067138525391E-2</v>
      </c>
      <c r="J32" s="24">
        <v>1.5165750888103159E-2</v>
      </c>
      <c r="K32" s="24">
        <v>7.5277265270908165E-3</v>
      </c>
      <c r="L32" s="24">
        <v>1.3662601021279476E-2</v>
      </c>
      <c r="M32" s="24">
        <v>6.324555320336764E-3</v>
      </c>
      <c r="N32" s="24">
        <v>1.3784048752090234E-2</v>
      </c>
      <c r="O32" s="24">
        <v>1.2110601416389978E-2</v>
      </c>
      <c r="P32" s="24">
        <v>1.5055453054181633E-2</v>
      </c>
      <c r="Q32" s="24">
        <v>4.1352146256270657E-2</v>
      </c>
      <c r="R32" s="24">
        <v>2.4832774042918924E-2</v>
      </c>
      <c r="S32" s="24">
        <v>8.9442719099991665E-3</v>
      </c>
      <c r="T32" s="24">
        <v>1.3784048752090234E-2</v>
      </c>
      <c r="U32" s="24">
        <v>1.8220867158288568E-2</v>
      </c>
      <c r="V32" s="24">
        <v>9.8319208025017032E-3</v>
      </c>
      <c r="W32" s="24">
        <v>1.3784048752090234E-2</v>
      </c>
      <c r="X32" s="24">
        <v>1.1663518622896812E-3</v>
      </c>
      <c r="Y32" s="24">
        <v>1.4113823011501892E-2</v>
      </c>
      <c r="Z32" s="24">
        <v>3.4942333446217694E-2</v>
      </c>
      <c r="AA32" s="24">
        <v>2.0862094813321144E-2</v>
      </c>
      <c r="AB32" s="24">
        <v>9.8927582941597658E-3</v>
      </c>
      <c r="AC32" s="24">
        <v>1.4547118844178961E-2</v>
      </c>
      <c r="AD32" s="24">
        <v>2.6822186090374261E-2</v>
      </c>
      <c r="AE32" s="203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9.7948343336464374E-3</v>
      </c>
      <c r="E33" s="13">
        <v>2.4076275937532681E-2</v>
      </c>
      <c r="F33" s="13">
        <v>2.5195132140842728E-2</v>
      </c>
      <c r="G33" s="13">
        <v>1.5833569225056611E-2</v>
      </c>
      <c r="H33" s="13">
        <v>9.0147703809229148E-3</v>
      </c>
      <c r="I33" s="13">
        <v>2.9262400596032075E-2</v>
      </c>
      <c r="J33" s="13">
        <v>1.9076416211450509E-2</v>
      </c>
      <c r="K33" s="13">
        <v>9.5489131421870807E-3</v>
      </c>
      <c r="L33" s="13">
        <v>1.8298126367785012E-2</v>
      </c>
      <c r="M33" s="13">
        <v>8.3217833162325828E-3</v>
      </c>
      <c r="N33" s="13">
        <v>1.8018364381817299E-2</v>
      </c>
      <c r="O33" s="13">
        <v>1.6005200109766492E-2</v>
      </c>
      <c r="P33" s="13">
        <v>2.0530163255702224E-2</v>
      </c>
      <c r="Q33" s="13">
        <v>5.2677893320090007E-2</v>
      </c>
      <c r="R33" s="13">
        <v>3.4095341935357786E-2</v>
      </c>
      <c r="S33" s="13">
        <v>1.176877882894627E-2</v>
      </c>
      <c r="T33" s="13">
        <v>1.9278389863063267E-2</v>
      </c>
      <c r="U33" s="13">
        <v>3.2421471811901366E-2</v>
      </c>
      <c r="V33" s="13">
        <v>1.201456717209984E-2</v>
      </c>
      <c r="W33" s="13">
        <v>1.9278389863063267E-2</v>
      </c>
      <c r="X33" s="13">
        <v>1.3318446600002068E-3</v>
      </c>
      <c r="Y33" s="13">
        <v>1.6411422106397549E-2</v>
      </c>
      <c r="Z33" s="13">
        <v>4.3361737472038503E-2</v>
      </c>
      <c r="AA33" s="13">
        <v>3.0591824640107255E-2</v>
      </c>
      <c r="AB33" s="13">
        <v>1.0725795042457281E-2</v>
      </c>
      <c r="AC33" s="13">
        <v>1.7685749932135224E-2</v>
      </c>
      <c r="AD33" s="13">
        <v>3.4313365715495536E-2</v>
      </c>
      <c r="AE33" s="14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280</v>
      </c>
      <c r="C34" s="29"/>
      <c r="D34" s="13">
        <v>3.0681832387721819E-2</v>
      </c>
      <c r="E34" s="13">
        <v>-1.330331843970578E-4</v>
      </c>
      <c r="F34" s="13">
        <v>-8.2018689949468038E-2</v>
      </c>
      <c r="G34" s="13">
        <v>-4.5385632975620371E-2</v>
      </c>
      <c r="H34" s="13">
        <v>7.4402015230894847E-2</v>
      </c>
      <c r="I34" s="13">
        <v>2.3570709563386583E-2</v>
      </c>
      <c r="J34" s="13">
        <v>2.7880480972074961E-2</v>
      </c>
      <c r="K34" s="13">
        <v>1.926093815469887E-2</v>
      </c>
      <c r="L34" s="13">
        <v>-3.4611204453900535E-2</v>
      </c>
      <c r="M34" s="13">
        <v>-1.7372118819148685E-2</v>
      </c>
      <c r="N34" s="13">
        <v>-1.0907461706116894E-2</v>
      </c>
      <c r="O34" s="13">
        <v>-2.1681890227836731E-2</v>
      </c>
      <c r="P34" s="13">
        <v>-5.1850290088652273E-2</v>
      </c>
      <c r="Q34" s="13">
        <v>1.4951166746010713E-2</v>
      </c>
      <c r="R34" s="13">
        <v>-5.8314947201684175E-2</v>
      </c>
      <c r="S34" s="13">
        <v>-1.7372118819148685E-2</v>
      </c>
      <c r="T34" s="13">
        <v>-7.5554032836436136E-2</v>
      </c>
      <c r="U34" s="13">
        <v>-0.27337254049521265</v>
      </c>
      <c r="V34" s="13">
        <v>5.8048880832890282E-2</v>
      </c>
      <c r="W34" s="13">
        <v>-7.5554032836436136E-2</v>
      </c>
      <c r="X34" s="13">
        <v>0.13227391891901852</v>
      </c>
      <c r="Y34" s="13">
        <v>0.11192102344148958</v>
      </c>
      <c r="Z34" s="13">
        <v>4.188723805031036E-2</v>
      </c>
      <c r="AA34" s="13">
        <v>-0.11828541635357692</v>
      </c>
      <c r="AB34" s="13">
        <v>0.19251374878395411</v>
      </c>
      <c r="AC34" s="13">
        <v>6.3479192807837093E-2</v>
      </c>
      <c r="AD34" s="13">
        <v>1.0662944194365975E-2</v>
      </c>
      <c r="AE34" s="14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281</v>
      </c>
      <c r="C35" s="47"/>
      <c r="D35" s="45">
        <v>0.46</v>
      </c>
      <c r="E35" s="45">
        <v>0</v>
      </c>
      <c r="F35" s="45">
        <v>1.22</v>
      </c>
      <c r="G35" s="45">
        <v>0.67</v>
      </c>
      <c r="H35" s="45">
        <v>1.1100000000000001</v>
      </c>
      <c r="I35" s="45">
        <v>0.35</v>
      </c>
      <c r="J35" s="45">
        <v>0.42</v>
      </c>
      <c r="K35" s="45">
        <v>0.28999999999999998</v>
      </c>
      <c r="L35" s="45">
        <v>0.51</v>
      </c>
      <c r="M35" s="45">
        <v>0.26</v>
      </c>
      <c r="N35" s="45">
        <v>0.16</v>
      </c>
      <c r="O35" s="45">
        <v>0.32</v>
      </c>
      <c r="P35" s="45">
        <v>0.77</v>
      </c>
      <c r="Q35" s="45">
        <v>0.22</v>
      </c>
      <c r="R35" s="45">
        <v>0.87</v>
      </c>
      <c r="S35" s="45">
        <v>0.26</v>
      </c>
      <c r="T35" s="45">
        <v>1.1200000000000001</v>
      </c>
      <c r="U35" s="45">
        <v>4.07</v>
      </c>
      <c r="V35" s="45">
        <v>0.87</v>
      </c>
      <c r="W35" s="45">
        <v>1.1200000000000001</v>
      </c>
      <c r="X35" s="45">
        <v>1.97</v>
      </c>
      <c r="Y35" s="45">
        <v>1.67</v>
      </c>
      <c r="Z35" s="45">
        <v>0.63</v>
      </c>
      <c r="AA35" s="45">
        <v>1.76</v>
      </c>
      <c r="AB35" s="45">
        <v>2.87</v>
      </c>
      <c r="AC35" s="45">
        <v>0.95</v>
      </c>
      <c r="AD35" s="45">
        <v>0.16</v>
      </c>
      <c r="AE35" s="14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BM36" s="55"/>
    </row>
    <row r="37" spans="1:65" ht="15">
      <c r="B37" s="8" t="s">
        <v>585</v>
      </c>
      <c r="BM37" s="28" t="s">
        <v>66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229</v>
      </c>
      <c r="E38" s="17" t="s">
        <v>229</v>
      </c>
      <c r="F38" s="17" t="s">
        <v>229</v>
      </c>
      <c r="G38" s="17" t="s">
        <v>229</v>
      </c>
      <c r="H38" s="17" t="s">
        <v>229</v>
      </c>
      <c r="I38" s="17" t="s">
        <v>229</v>
      </c>
      <c r="J38" s="17" t="s">
        <v>229</v>
      </c>
      <c r="K38" s="17" t="s">
        <v>229</v>
      </c>
      <c r="L38" s="17" t="s">
        <v>229</v>
      </c>
      <c r="M38" s="17" t="s">
        <v>229</v>
      </c>
      <c r="N38" s="17" t="s">
        <v>229</v>
      </c>
      <c r="O38" s="17" t="s">
        <v>229</v>
      </c>
      <c r="P38" s="17" t="s">
        <v>229</v>
      </c>
      <c r="Q38" s="17" t="s">
        <v>229</v>
      </c>
      <c r="R38" s="17" t="s">
        <v>229</v>
      </c>
      <c r="S38" s="17" t="s">
        <v>229</v>
      </c>
      <c r="T38" s="17" t="s">
        <v>229</v>
      </c>
      <c r="U38" s="17" t="s">
        <v>229</v>
      </c>
      <c r="V38" s="17" t="s">
        <v>229</v>
      </c>
      <c r="W38" s="17" t="s">
        <v>229</v>
      </c>
      <c r="X38" s="17" t="s">
        <v>229</v>
      </c>
      <c r="Y38" s="17" t="s">
        <v>229</v>
      </c>
      <c r="Z38" s="17" t="s">
        <v>229</v>
      </c>
      <c r="AA38" s="17" t="s">
        <v>229</v>
      </c>
      <c r="AB38" s="17" t="s">
        <v>229</v>
      </c>
      <c r="AC38" s="17" t="s">
        <v>229</v>
      </c>
      <c r="AD38" s="17" t="s">
        <v>229</v>
      </c>
      <c r="AE38" s="17" t="s">
        <v>229</v>
      </c>
      <c r="AF38" s="17" t="s">
        <v>229</v>
      </c>
      <c r="AG38" s="17" t="s">
        <v>229</v>
      </c>
      <c r="AH38" s="149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230</v>
      </c>
      <c r="C39" s="9" t="s">
        <v>230</v>
      </c>
      <c r="D39" s="147" t="s">
        <v>232</v>
      </c>
      <c r="E39" s="148" t="s">
        <v>233</v>
      </c>
      <c r="F39" s="148" t="s">
        <v>234</v>
      </c>
      <c r="G39" s="148" t="s">
        <v>235</v>
      </c>
      <c r="H39" s="148" t="s">
        <v>236</v>
      </c>
      <c r="I39" s="148" t="s">
        <v>237</v>
      </c>
      <c r="J39" s="148" t="s">
        <v>238</v>
      </c>
      <c r="K39" s="148" t="s">
        <v>239</v>
      </c>
      <c r="L39" s="148" t="s">
        <v>240</v>
      </c>
      <c r="M39" s="148" t="s">
        <v>241</v>
      </c>
      <c r="N39" s="148" t="s">
        <v>242</v>
      </c>
      <c r="O39" s="148" t="s">
        <v>243</v>
      </c>
      <c r="P39" s="148" t="s">
        <v>244</v>
      </c>
      <c r="Q39" s="148" t="s">
        <v>246</v>
      </c>
      <c r="R39" s="148" t="s">
        <v>249</v>
      </c>
      <c r="S39" s="148" t="s">
        <v>250</v>
      </c>
      <c r="T39" s="148" t="s">
        <v>306</v>
      </c>
      <c r="U39" s="148" t="s">
        <v>251</v>
      </c>
      <c r="V39" s="148" t="s">
        <v>252</v>
      </c>
      <c r="W39" s="148" t="s">
        <v>254</v>
      </c>
      <c r="X39" s="148" t="s">
        <v>257</v>
      </c>
      <c r="Y39" s="148" t="s">
        <v>258</v>
      </c>
      <c r="Z39" s="148" t="s">
        <v>259</v>
      </c>
      <c r="AA39" s="148" t="s">
        <v>307</v>
      </c>
      <c r="AB39" s="148" t="s">
        <v>261</v>
      </c>
      <c r="AC39" s="148" t="s">
        <v>262</v>
      </c>
      <c r="AD39" s="148" t="s">
        <v>266</v>
      </c>
      <c r="AE39" s="148" t="s">
        <v>267</v>
      </c>
      <c r="AF39" s="148" t="s">
        <v>268</v>
      </c>
      <c r="AG39" s="148" t="s">
        <v>269</v>
      </c>
      <c r="AH39" s="14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337</v>
      </c>
      <c r="E40" s="11" t="s">
        <v>338</v>
      </c>
      <c r="F40" s="11" t="s">
        <v>338</v>
      </c>
      <c r="G40" s="11" t="s">
        <v>337</v>
      </c>
      <c r="H40" s="11" t="s">
        <v>338</v>
      </c>
      <c r="I40" s="11" t="s">
        <v>338</v>
      </c>
      <c r="J40" s="11" t="s">
        <v>337</v>
      </c>
      <c r="K40" s="11" t="s">
        <v>337</v>
      </c>
      <c r="L40" s="11" t="s">
        <v>337</v>
      </c>
      <c r="M40" s="11" t="s">
        <v>337</v>
      </c>
      <c r="N40" s="11" t="s">
        <v>337</v>
      </c>
      <c r="O40" s="11" t="s">
        <v>337</v>
      </c>
      <c r="P40" s="11" t="s">
        <v>337</v>
      </c>
      <c r="Q40" s="11" t="s">
        <v>337</v>
      </c>
      <c r="R40" s="11" t="s">
        <v>337</v>
      </c>
      <c r="S40" s="11" t="s">
        <v>338</v>
      </c>
      <c r="T40" s="11" t="s">
        <v>338</v>
      </c>
      <c r="U40" s="11" t="s">
        <v>339</v>
      </c>
      <c r="V40" s="11" t="s">
        <v>338</v>
      </c>
      <c r="W40" s="11" t="s">
        <v>339</v>
      </c>
      <c r="X40" s="11" t="s">
        <v>339</v>
      </c>
      <c r="Y40" s="11" t="s">
        <v>339</v>
      </c>
      <c r="Z40" s="11" t="s">
        <v>339</v>
      </c>
      <c r="AA40" s="11" t="s">
        <v>337</v>
      </c>
      <c r="AB40" s="11" t="s">
        <v>338</v>
      </c>
      <c r="AC40" s="11" t="s">
        <v>338</v>
      </c>
      <c r="AD40" s="11" t="s">
        <v>339</v>
      </c>
      <c r="AE40" s="11" t="s">
        <v>338</v>
      </c>
      <c r="AF40" s="11" t="s">
        <v>337</v>
      </c>
      <c r="AG40" s="11" t="s">
        <v>337</v>
      </c>
      <c r="AH40" s="149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 t="s">
        <v>341</v>
      </c>
      <c r="E41" s="26" t="s">
        <v>342</v>
      </c>
      <c r="F41" s="26" t="s">
        <v>341</v>
      </c>
      <c r="G41" s="26" t="s">
        <v>343</v>
      </c>
      <c r="H41" s="26" t="s">
        <v>344</v>
      </c>
      <c r="I41" s="26" t="s">
        <v>342</v>
      </c>
      <c r="J41" s="26" t="s">
        <v>342</v>
      </c>
      <c r="K41" s="26" t="s">
        <v>342</v>
      </c>
      <c r="L41" s="26" t="s">
        <v>342</v>
      </c>
      <c r="M41" s="26" t="s">
        <v>342</v>
      </c>
      <c r="N41" s="26" t="s">
        <v>342</v>
      </c>
      <c r="O41" s="26" t="s">
        <v>342</v>
      </c>
      <c r="P41" s="26" t="s">
        <v>342</v>
      </c>
      <c r="Q41" s="26" t="s">
        <v>345</v>
      </c>
      <c r="R41" s="26" t="s">
        <v>342</v>
      </c>
      <c r="S41" s="26" t="s">
        <v>341</v>
      </c>
      <c r="T41" s="26" t="s">
        <v>342</v>
      </c>
      <c r="U41" s="26" t="s">
        <v>341</v>
      </c>
      <c r="V41" s="26" t="s">
        <v>343</v>
      </c>
      <c r="W41" s="26" t="s">
        <v>344</v>
      </c>
      <c r="X41" s="26" t="s">
        <v>341</v>
      </c>
      <c r="Y41" s="26" t="s">
        <v>342</v>
      </c>
      <c r="Z41" s="26" t="s">
        <v>342</v>
      </c>
      <c r="AA41" s="26"/>
      <c r="AB41" s="26" t="s">
        <v>341</v>
      </c>
      <c r="AC41" s="26" t="s">
        <v>342</v>
      </c>
      <c r="AD41" s="26" t="s">
        <v>342</v>
      </c>
      <c r="AE41" s="26" t="s">
        <v>344</v>
      </c>
      <c r="AF41" s="26" t="s">
        <v>344</v>
      </c>
      <c r="AG41" s="26" t="s">
        <v>117</v>
      </c>
      <c r="AH41" s="149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05">
        <v>0.21920000000000001</v>
      </c>
      <c r="E42" s="205">
        <v>0.22458999999999998</v>
      </c>
      <c r="F42" s="205">
        <v>0.22120000000000001</v>
      </c>
      <c r="G42" s="205">
        <v>0.21776000000000001</v>
      </c>
      <c r="H42" s="205">
        <v>0.20452816636427301</v>
      </c>
      <c r="I42" s="205">
        <v>0.216</v>
      </c>
      <c r="J42" s="205">
        <v>0.218</v>
      </c>
      <c r="K42" s="205">
        <v>0.22729999999999997</v>
      </c>
      <c r="L42" s="205">
        <v>0.22</v>
      </c>
      <c r="M42" s="205">
        <v>0.21199999999999999</v>
      </c>
      <c r="N42" s="205">
        <v>0.22699999999999998</v>
      </c>
      <c r="O42" s="205">
        <v>0.216</v>
      </c>
      <c r="P42" s="205">
        <v>0.214</v>
      </c>
      <c r="Q42" s="205">
        <v>0.21229999999999999</v>
      </c>
      <c r="R42" s="205">
        <v>0.21465000000000001</v>
      </c>
      <c r="S42" s="205">
        <v>0.21059999999999998</v>
      </c>
      <c r="T42" s="205">
        <v>0.216</v>
      </c>
      <c r="U42" s="205">
        <v>0.192</v>
      </c>
      <c r="V42" s="205">
        <v>0.22409999999999999</v>
      </c>
      <c r="W42" s="207">
        <v>0.13532000000000002</v>
      </c>
      <c r="X42" s="205">
        <v>0.22874000000000003</v>
      </c>
      <c r="Y42" s="207">
        <v>0.245</v>
      </c>
      <c r="Z42" s="205">
        <v>0.22620000000000001</v>
      </c>
      <c r="AA42" s="205">
        <v>0.22506442636412283</v>
      </c>
      <c r="AB42" s="205">
        <v>0.22059499999999999</v>
      </c>
      <c r="AC42" s="205">
        <v>0.20457999999999998</v>
      </c>
      <c r="AD42" s="205">
        <v>0.21506209702941942</v>
      </c>
      <c r="AE42" s="205">
        <v>0.20899999999999999</v>
      </c>
      <c r="AF42" s="205">
        <v>0.22230000000000003</v>
      </c>
      <c r="AG42" s="205">
        <v>0.2407</v>
      </c>
      <c r="AH42" s="203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8">
        <v>1</v>
      </c>
    </row>
    <row r="43" spans="1:65">
      <c r="A43" s="30"/>
      <c r="B43" s="19">
        <v>1</v>
      </c>
      <c r="C43" s="9">
        <v>2</v>
      </c>
      <c r="D43" s="24">
        <v>0.2185</v>
      </c>
      <c r="E43" s="24">
        <v>0.22169999999999998</v>
      </c>
      <c r="F43" s="24">
        <v>0.21010000000000001</v>
      </c>
      <c r="G43" s="24">
        <v>0.21654999999999999</v>
      </c>
      <c r="H43" s="24">
        <v>0.20492658258321189</v>
      </c>
      <c r="I43" s="24">
        <v>0.21099999999999999</v>
      </c>
      <c r="J43" s="24">
        <v>0.22100000000000003</v>
      </c>
      <c r="K43" s="24">
        <v>0.22230000000000003</v>
      </c>
      <c r="L43" s="24">
        <v>0.21299999999999999</v>
      </c>
      <c r="M43" s="24">
        <v>0.215</v>
      </c>
      <c r="N43" s="24">
        <v>0.23100000000000001</v>
      </c>
      <c r="O43" s="24">
        <v>0.22100000000000003</v>
      </c>
      <c r="P43" s="24">
        <v>0.217</v>
      </c>
      <c r="Q43" s="24">
        <v>0.19884999999999997</v>
      </c>
      <c r="R43" s="24">
        <v>0.22103999999999999</v>
      </c>
      <c r="S43" s="24">
        <v>0.20600000000000002</v>
      </c>
      <c r="T43" s="24">
        <v>0.22300000000000003</v>
      </c>
      <c r="U43" s="24">
        <v>0.2</v>
      </c>
      <c r="V43" s="24">
        <v>0.22339999999999999</v>
      </c>
      <c r="W43" s="209">
        <v>0.13533000000000001</v>
      </c>
      <c r="X43" s="24">
        <v>0.22861999999999999</v>
      </c>
      <c r="Y43" s="209">
        <v>0.23400000000000001</v>
      </c>
      <c r="Z43" s="24">
        <v>0.22409999999999999</v>
      </c>
      <c r="AA43" s="24">
        <v>0.22150882492096993</v>
      </c>
      <c r="AB43" s="24">
        <v>0.22013000000000002</v>
      </c>
      <c r="AC43" s="24">
        <v>0.20395000000000002</v>
      </c>
      <c r="AD43" s="24">
        <v>0.21471978858501983</v>
      </c>
      <c r="AE43" s="24">
        <v>0.21099999999999999</v>
      </c>
      <c r="AF43" s="24">
        <v>0.22889999999999999</v>
      </c>
      <c r="AG43" s="24">
        <v>0.23809999999999998</v>
      </c>
      <c r="AH43" s="203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8">
        <v>17</v>
      </c>
    </row>
    <row r="44" spans="1:65">
      <c r="A44" s="30"/>
      <c r="B44" s="19">
        <v>1</v>
      </c>
      <c r="C44" s="9">
        <v>3</v>
      </c>
      <c r="D44" s="24">
        <v>0.21879999999999999</v>
      </c>
      <c r="E44" s="24">
        <v>0.21708</v>
      </c>
      <c r="F44" s="24">
        <v>0.21189999999999998</v>
      </c>
      <c r="G44" s="24">
        <v>0.21708</v>
      </c>
      <c r="H44" s="24">
        <v>0.20174324810358002</v>
      </c>
      <c r="I44" s="210">
        <v>0.20300000000000001</v>
      </c>
      <c r="J44" s="24">
        <v>0.22</v>
      </c>
      <c r="K44" s="24">
        <v>0.2271</v>
      </c>
      <c r="L44" s="24">
        <v>0.214</v>
      </c>
      <c r="M44" s="24">
        <v>0.218</v>
      </c>
      <c r="N44" s="24">
        <v>0.22200000000000003</v>
      </c>
      <c r="O44" s="24">
        <v>0.22</v>
      </c>
      <c r="P44" s="24">
        <v>0.216</v>
      </c>
      <c r="Q44" s="24">
        <v>0.20311999999999999</v>
      </c>
      <c r="R44" s="24">
        <v>0.21810000000000002</v>
      </c>
      <c r="S44" s="24">
        <v>0.20960000000000001</v>
      </c>
      <c r="T44" s="24">
        <v>0.215</v>
      </c>
      <c r="U44" s="24">
        <v>0.20200000000000001</v>
      </c>
      <c r="V44" s="24">
        <v>0.22339999999999999</v>
      </c>
      <c r="W44" s="209">
        <v>0.13677999999999998</v>
      </c>
      <c r="X44" s="24">
        <v>0.22976999999999997</v>
      </c>
      <c r="Y44" s="209">
        <v>0.24</v>
      </c>
      <c r="Z44" s="24">
        <v>0.23050000000000001</v>
      </c>
      <c r="AA44" s="24">
        <v>0.22135344576065955</v>
      </c>
      <c r="AB44" s="24">
        <v>0.21770999999999999</v>
      </c>
      <c r="AC44" s="24">
        <v>0.20489000000000002</v>
      </c>
      <c r="AD44" s="24">
        <v>0.21583013290801101</v>
      </c>
      <c r="AE44" s="24">
        <v>0.21199999999999999</v>
      </c>
      <c r="AF44" s="24">
        <v>0.23370000000000002</v>
      </c>
      <c r="AG44" s="24">
        <v>0.22639999999999999</v>
      </c>
      <c r="AH44" s="203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8">
        <v>16</v>
      </c>
    </row>
    <row r="45" spans="1:65">
      <c r="A45" s="30"/>
      <c r="B45" s="19">
        <v>1</v>
      </c>
      <c r="C45" s="9">
        <v>4</v>
      </c>
      <c r="D45" s="24">
        <v>0.22209999999999999</v>
      </c>
      <c r="E45" s="24">
        <v>0.22342000000000001</v>
      </c>
      <c r="F45" s="24">
        <v>0.21289999999999998</v>
      </c>
      <c r="G45" s="24">
        <v>0.21689999999999998</v>
      </c>
      <c r="H45" s="24">
        <v>0.20221810562395401</v>
      </c>
      <c r="I45" s="24">
        <v>0.21299999999999999</v>
      </c>
      <c r="J45" s="24">
        <v>0.22899999999999998</v>
      </c>
      <c r="K45" s="24">
        <v>0.22160000000000002</v>
      </c>
      <c r="L45" s="24">
        <v>0.218</v>
      </c>
      <c r="M45" s="24">
        <v>0.214</v>
      </c>
      <c r="N45" s="24">
        <v>0.22200000000000003</v>
      </c>
      <c r="O45" s="24">
        <v>0.219</v>
      </c>
      <c r="P45" s="24">
        <v>0.22100000000000003</v>
      </c>
      <c r="Q45" s="24">
        <v>0.21959000000000001</v>
      </c>
      <c r="R45" s="24">
        <v>0.21819</v>
      </c>
      <c r="S45" s="24">
        <v>0.20430000000000001</v>
      </c>
      <c r="T45" s="24">
        <v>0.217</v>
      </c>
      <c r="U45" s="24">
        <v>0.19499999999999998</v>
      </c>
      <c r="V45" s="24">
        <v>0.22339999999999999</v>
      </c>
      <c r="W45" s="209">
        <v>0.11455999999999998</v>
      </c>
      <c r="X45" s="24">
        <v>0.22788999999999998</v>
      </c>
      <c r="Y45" s="209">
        <v>0.23900000000000002</v>
      </c>
      <c r="Z45" s="24">
        <v>0.22360000000000002</v>
      </c>
      <c r="AA45" s="24">
        <v>0.22136647155532257</v>
      </c>
      <c r="AB45" s="24">
        <v>0.21586499999999997</v>
      </c>
      <c r="AC45" s="24">
        <v>0.20675999999999997</v>
      </c>
      <c r="AD45" s="24">
        <v>0.2144302628241708</v>
      </c>
      <c r="AE45" s="24">
        <v>0.20799999999999999</v>
      </c>
      <c r="AF45" s="24">
        <v>0.2346</v>
      </c>
      <c r="AG45" s="24">
        <v>0.23600000000000002</v>
      </c>
      <c r="AH45" s="203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8">
        <v>0.21744584651667598</v>
      </c>
    </row>
    <row r="46" spans="1:65">
      <c r="A46" s="30"/>
      <c r="B46" s="19">
        <v>1</v>
      </c>
      <c r="C46" s="9">
        <v>5</v>
      </c>
      <c r="D46" s="24">
        <v>0.2167</v>
      </c>
      <c r="E46" s="24">
        <v>0.22909000000000002</v>
      </c>
      <c r="F46" s="24">
        <v>0.21229999999999999</v>
      </c>
      <c r="G46" s="24">
        <v>0.21701999999999996</v>
      </c>
      <c r="H46" s="24">
        <v>0.200476505018884</v>
      </c>
      <c r="I46" s="24">
        <v>0.217</v>
      </c>
      <c r="J46" s="24">
        <v>0.22100000000000003</v>
      </c>
      <c r="K46" s="24">
        <v>0.22920000000000001</v>
      </c>
      <c r="L46" s="24">
        <v>0.21199999999999999</v>
      </c>
      <c r="M46" s="24">
        <v>0.21199999999999999</v>
      </c>
      <c r="N46" s="24">
        <v>0.22499999999999998</v>
      </c>
      <c r="O46" s="24">
        <v>0.219</v>
      </c>
      <c r="P46" s="24">
        <v>0.22100000000000003</v>
      </c>
      <c r="Q46" s="24">
        <v>0.22189000000000003</v>
      </c>
      <c r="R46" s="24">
        <v>0.21003000000000002</v>
      </c>
      <c r="S46" s="24">
        <v>0.2092</v>
      </c>
      <c r="T46" s="24">
        <v>0.218</v>
      </c>
      <c r="U46" s="24">
        <v>0.19700000000000001</v>
      </c>
      <c r="V46" s="24">
        <v>0.22369999999999998</v>
      </c>
      <c r="W46" s="209">
        <v>0.11562999999999998</v>
      </c>
      <c r="X46" s="24">
        <v>0.22508000000000003</v>
      </c>
      <c r="Y46" s="209">
        <v>0.24199999999999999</v>
      </c>
      <c r="Z46" s="24">
        <v>0.22620000000000001</v>
      </c>
      <c r="AA46" s="24">
        <v>0.22026308765782038</v>
      </c>
      <c r="AB46" s="24">
        <v>0.21354000000000001</v>
      </c>
      <c r="AC46" s="24">
        <v>0.20785000000000001</v>
      </c>
      <c r="AD46" s="24">
        <v>0.21575488505059293</v>
      </c>
      <c r="AE46" s="24">
        <v>0.215</v>
      </c>
      <c r="AF46" s="24">
        <v>0.23119999999999999</v>
      </c>
      <c r="AG46" s="24">
        <v>0.23340000000000002</v>
      </c>
      <c r="AH46" s="203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8">
        <v>78</v>
      </c>
    </row>
    <row r="47" spans="1:65">
      <c r="A47" s="30"/>
      <c r="B47" s="19">
        <v>1</v>
      </c>
      <c r="C47" s="9">
        <v>6</v>
      </c>
      <c r="D47" s="24">
        <v>0.21729999999999999</v>
      </c>
      <c r="E47" s="24">
        <v>0.21681</v>
      </c>
      <c r="F47" s="24">
        <v>0.21110000000000001</v>
      </c>
      <c r="G47" s="24">
        <v>0.21835000000000002</v>
      </c>
      <c r="H47" s="24">
        <v>0.205305386329833</v>
      </c>
      <c r="I47" s="24">
        <v>0.215</v>
      </c>
      <c r="J47" s="210">
        <v>0.251</v>
      </c>
      <c r="K47" s="24">
        <v>0.22989999999999999</v>
      </c>
      <c r="L47" s="24">
        <v>0.219</v>
      </c>
      <c r="M47" s="24">
        <v>0.215</v>
      </c>
      <c r="N47" s="24">
        <v>0.22599999999999998</v>
      </c>
      <c r="O47" s="24">
        <v>0.218</v>
      </c>
      <c r="P47" s="24">
        <v>0.20699999999999999</v>
      </c>
      <c r="Q47" s="24">
        <v>0.20290999999999998</v>
      </c>
      <c r="R47" s="24">
        <v>0.21354999999999999</v>
      </c>
      <c r="S47" s="24">
        <v>0.20530000000000001</v>
      </c>
      <c r="T47" s="24">
        <v>0.216</v>
      </c>
      <c r="U47" s="24">
        <v>0.19499999999999998</v>
      </c>
      <c r="V47" s="24">
        <v>0.22409999999999999</v>
      </c>
      <c r="W47" s="209">
        <v>0.12794000000000003</v>
      </c>
      <c r="X47" s="24">
        <v>0.22784000000000004</v>
      </c>
      <c r="Y47" s="209">
        <v>0.23600000000000002</v>
      </c>
      <c r="Z47" s="24">
        <v>0.22689999999999996</v>
      </c>
      <c r="AA47" s="24">
        <v>0.21937886408858356</v>
      </c>
      <c r="AB47" s="24">
        <v>0.21647</v>
      </c>
      <c r="AC47" s="24">
        <v>0.20881999999999998</v>
      </c>
      <c r="AD47" s="24">
        <v>0.21700193403314752</v>
      </c>
      <c r="AE47" s="24">
        <v>0.20600000000000002</v>
      </c>
      <c r="AF47" s="24">
        <v>0.2339</v>
      </c>
      <c r="AG47" s="24">
        <v>0.2288</v>
      </c>
      <c r="AH47" s="203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56"/>
    </row>
    <row r="48" spans="1:65">
      <c r="A48" s="30"/>
      <c r="B48" s="20" t="s">
        <v>277</v>
      </c>
      <c r="C48" s="12"/>
      <c r="D48" s="211">
        <v>0.21876666666666666</v>
      </c>
      <c r="E48" s="211">
        <v>0.22211499999999998</v>
      </c>
      <c r="F48" s="211">
        <v>0.21325000000000002</v>
      </c>
      <c r="G48" s="211">
        <v>0.21727666666666665</v>
      </c>
      <c r="H48" s="211">
        <v>0.20319966567062267</v>
      </c>
      <c r="I48" s="211">
        <v>0.21250000000000002</v>
      </c>
      <c r="J48" s="211">
        <v>0.22666666666666666</v>
      </c>
      <c r="K48" s="211">
        <v>0.22623333333333331</v>
      </c>
      <c r="L48" s="211">
        <v>0.216</v>
      </c>
      <c r="M48" s="211">
        <v>0.21433333333333335</v>
      </c>
      <c r="N48" s="211">
        <v>0.22549999999999995</v>
      </c>
      <c r="O48" s="211">
        <v>0.21883333333333332</v>
      </c>
      <c r="P48" s="211">
        <v>0.21600000000000005</v>
      </c>
      <c r="Q48" s="211">
        <v>0.20977666666666669</v>
      </c>
      <c r="R48" s="211">
        <v>0.21592666666666668</v>
      </c>
      <c r="S48" s="211">
        <v>0.20750000000000002</v>
      </c>
      <c r="T48" s="211">
        <v>0.2175</v>
      </c>
      <c r="U48" s="211">
        <v>0.19683333333333333</v>
      </c>
      <c r="V48" s="211">
        <v>0.22368333333333335</v>
      </c>
      <c r="W48" s="211">
        <v>0.12759333333333336</v>
      </c>
      <c r="X48" s="211">
        <v>0.22799</v>
      </c>
      <c r="Y48" s="211">
        <v>0.23933333333333331</v>
      </c>
      <c r="Z48" s="211">
        <v>0.22624999999999998</v>
      </c>
      <c r="AA48" s="211">
        <v>0.22148918672457982</v>
      </c>
      <c r="AB48" s="211">
        <v>0.21738499999999997</v>
      </c>
      <c r="AC48" s="211">
        <v>0.20614166666666667</v>
      </c>
      <c r="AD48" s="211">
        <v>0.21546651673839357</v>
      </c>
      <c r="AE48" s="211">
        <v>0.21016666666666664</v>
      </c>
      <c r="AF48" s="211">
        <v>0.23076666666666668</v>
      </c>
      <c r="AG48" s="211">
        <v>0.2339</v>
      </c>
      <c r="AH48" s="203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56"/>
    </row>
    <row r="49" spans="1:65">
      <c r="A49" s="30"/>
      <c r="B49" s="3" t="s">
        <v>278</v>
      </c>
      <c r="C49" s="29"/>
      <c r="D49" s="24">
        <v>0.21865000000000001</v>
      </c>
      <c r="E49" s="24">
        <v>0.22255999999999998</v>
      </c>
      <c r="F49" s="24">
        <v>0.21209999999999998</v>
      </c>
      <c r="G49" s="24">
        <v>0.21704999999999997</v>
      </c>
      <c r="H49" s="24">
        <v>0.2033731359941135</v>
      </c>
      <c r="I49" s="24">
        <v>0.214</v>
      </c>
      <c r="J49" s="24">
        <v>0.22100000000000003</v>
      </c>
      <c r="K49" s="24">
        <v>0.22719999999999999</v>
      </c>
      <c r="L49" s="24">
        <v>0.216</v>
      </c>
      <c r="M49" s="24">
        <v>0.2145</v>
      </c>
      <c r="N49" s="24">
        <v>0.22549999999999998</v>
      </c>
      <c r="O49" s="24">
        <v>0.219</v>
      </c>
      <c r="P49" s="24">
        <v>0.2165</v>
      </c>
      <c r="Q49" s="24">
        <v>0.20771000000000001</v>
      </c>
      <c r="R49" s="24">
        <v>0.21637500000000001</v>
      </c>
      <c r="S49" s="24">
        <v>0.20760000000000001</v>
      </c>
      <c r="T49" s="24">
        <v>0.2165</v>
      </c>
      <c r="U49" s="24">
        <v>0.19600000000000001</v>
      </c>
      <c r="V49" s="24">
        <v>0.22354999999999997</v>
      </c>
      <c r="W49" s="24">
        <v>0.13163000000000002</v>
      </c>
      <c r="X49" s="24">
        <v>0.22825499999999999</v>
      </c>
      <c r="Y49" s="24">
        <v>0.23949999999999999</v>
      </c>
      <c r="Z49" s="24">
        <v>0.22620000000000001</v>
      </c>
      <c r="AA49" s="24">
        <v>0.22135995865799107</v>
      </c>
      <c r="AB49" s="24">
        <v>0.21709000000000001</v>
      </c>
      <c r="AC49" s="24">
        <v>0.20582499999999998</v>
      </c>
      <c r="AD49" s="24">
        <v>0.21540849104000617</v>
      </c>
      <c r="AE49" s="24">
        <v>0.21</v>
      </c>
      <c r="AF49" s="24">
        <v>0.23244999999999999</v>
      </c>
      <c r="AG49" s="24">
        <v>0.23470000000000002</v>
      </c>
      <c r="AH49" s="203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56"/>
    </row>
    <row r="50" spans="1:65">
      <c r="A50" s="30"/>
      <c r="B50" s="3" t="s">
        <v>279</v>
      </c>
      <c r="C50" s="29"/>
      <c r="D50" s="24">
        <v>1.8864428606948736E-3</v>
      </c>
      <c r="E50" s="24">
        <v>4.6935221316192852E-3</v>
      </c>
      <c r="F50" s="24">
        <v>4.0148474441751864E-3</v>
      </c>
      <c r="G50" s="24">
        <v>6.5728735471381507E-4</v>
      </c>
      <c r="H50" s="24">
        <v>1.9840076512264606E-3</v>
      </c>
      <c r="I50" s="24">
        <v>5.1283525619832283E-3</v>
      </c>
      <c r="J50" s="24">
        <v>1.2500666648889831E-2</v>
      </c>
      <c r="K50" s="24">
        <v>3.4949487359139599E-3</v>
      </c>
      <c r="L50" s="24">
        <v>3.4058772731852833E-3</v>
      </c>
      <c r="M50" s="24">
        <v>2.250925735484553E-3</v>
      </c>
      <c r="N50" s="24">
        <v>3.3911649915626227E-3</v>
      </c>
      <c r="O50" s="24">
        <v>1.7224014243685168E-3</v>
      </c>
      <c r="P50" s="24">
        <v>5.2153619241621348E-3</v>
      </c>
      <c r="Q50" s="24">
        <v>9.5943309650369582E-3</v>
      </c>
      <c r="R50" s="24">
        <v>3.9507298903704623E-3</v>
      </c>
      <c r="S50" s="24">
        <v>2.6168683574073711E-3</v>
      </c>
      <c r="T50" s="24">
        <v>2.8809720581775998E-3</v>
      </c>
      <c r="U50" s="24">
        <v>3.6560452221856788E-3</v>
      </c>
      <c r="V50" s="24">
        <v>3.4302575219168123E-4</v>
      </c>
      <c r="W50" s="24">
        <v>1.0169184169178317E-2</v>
      </c>
      <c r="X50" s="24">
        <v>1.5892388115069272E-3</v>
      </c>
      <c r="Y50" s="24">
        <v>3.9832984656772326E-3</v>
      </c>
      <c r="Z50" s="24">
        <v>2.4549949083450236E-3</v>
      </c>
      <c r="AA50" s="24">
        <v>1.9376784723207031E-3</v>
      </c>
      <c r="AB50" s="24">
        <v>2.6786713124233824E-3</v>
      </c>
      <c r="AC50" s="24">
        <v>1.9638270460166861E-3</v>
      </c>
      <c r="AD50" s="24">
        <v>9.346507028946382E-4</v>
      </c>
      <c r="AE50" s="24">
        <v>3.1885210782848276E-3</v>
      </c>
      <c r="AF50" s="24">
        <v>4.6577533926418441E-3</v>
      </c>
      <c r="AG50" s="24">
        <v>5.4918120870983914E-3</v>
      </c>
      <c r="AH50" s="203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56"/>
    </row>
    <row r="51" spans="1:65">
      <c r="A51" s="30"/>
      <c r="B51" s="3" t="s">
        <v>86</v>
      </c>
      <c r="C51" s="29"/>
      <c r="D51" s="13">
        <v>8.6230817950398008E-3</v>
      </c>
      <c r="E51" s="13">
        <v>2.1131045321654485E-2</v>
      </c>
      <c r="F51" s="13">
        <v>1.882695167256828E-2</v>
      </c>
      <c r="G51" s="13">
        <v>3.0251170767553585E-3</v>
      </c>
      <c r="H51" s="13">
        <v>9.7638332458796755E-3</v>
      </c>
      <c r="I51" s="13">
        <v>2.4133423821097542E-2</v>
      </c>
      <c r="J51" s="13">
        <v>5.5149999921572788E-2</v>
      </c>
      <c r="K51" s="13">
        <v>1.5448425236101194E-2</v>
      </c>
      <c r="L51" s="13">
        <v>1.5767950338820756E-2</v>
      </c>
      <c r="M51" s="13">
        <v>1.0501986324189205E-2</v>
      </c>
      <c r="N51" s="13">
        <v>1.5038425683204539E-2</v>
      </c>
      <c r="O51" s="13">
        <v>7.8708366688584174E-3</v>
      </c>
      <c r="P51" s="13">
        <v>2.414519409334321E-2</v>
      </c>
      <c r="Q51" s="13">
        <v>4.5735930108386488E-2</v>
      </c>
      <c r="R51" s="13">
        <v>1.8296627977262937E-2</v>
      </c>
      <c r="S51" s="13">
        <v>1.2611413770637932E-2</v>
      </c>
      <c r="T51" s="13">
        <v>1.3245848543345286E-2</v>
      </c>
      <c r="U51" s="13">
        <v>1.8574319503060179E-2</v>
      </c>
      <c r="V51" s="13">
        <v>1.5335329060055787E-3</v>
      </c>
      <c r="W51" s="13">
        <v>7.9699964751384453E-2</v>
      </c>
      <c r="X51" s="13">
        <v>6.9706513948284013E-3</v>
      </c>
      <c r="Y51" s="13">
        <v>1.6643308352411838E-2</v>
      </c>
      <c r="Z51" s="13">
        <v>1.0850806224729387E-2</v>
      </c>
      <c r="AA51" s="13">
        <v>8.748411157110763E-3</v>
      </c>
      <c r="AB51" s="13">
        <v>1.2322245382263647E-2</v>
      </c>
      <c r="AC51" s="13">
        <v>9.5265895428710973E-3</v>
      </c>
      <c r="AD51" s="13">
        <v>4.3378002162138014E-3</v>
      </c>
      <c r="AE51" s="13">
        <v>1.5171392918088E-2</v>
      </c>
      <c r="AF51" s="13">
        <v>2.018382229947354E-2</v>
      </c>
      <c r="AG51" s="13">
        <v>2.3479316319360375E-2</v>
      </c>
      <c r="AH51" s="149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280</v>
      </c>
      <c r="C52" s="29"/>
      <c r="D52" s="13">
        <v>6.0742486975458032E-3</v>
      </c>
      <c r="E52" s="13">
        <v>2.1472718647518096E-2</v>
      </c>
      <c r="F52" s="13">
        <v>-1.9296052713309364E-2</v>
      </c>
      <c r="G52" s="13">
        <v>-7.7803210647375831E-4</v>
      </c>
      <c r="H52" s="13">
        <v>-6.5515994323491311E-2</v>
      </c>
      <c r="I52" s="13">
        <v>-2.274518734620512E-2</v>
      </c>
      <c r="J52" s="13">
        <v>4.2405133497380954E-2</v>
      </c>
      <c r="K52" s="13">
        <v>4.0412300153930047E-2</v>
      </c>
      <c r="L52" s="13">
        <v>-6.6492257260251098E-3</v>
      </c>
      <c r="M52" s="13">
        <v>-1.431396935468221E-2</v>
      </c>
      <c r="N52" s="13">
        <v>3.7039812957320839E-2</v>
      </c>
      <c r="O52" s="13">
        <v>6.380838442692216E-3</v>
      </c>
      <c r="P52" s="13">
        <v>-6.6492257260247767E-3</v>
      </c>
      <c r="Q52" s="13">
        <v>-3.5269378435430987E-2</v>
      </c>
      <c r="R52" s="13">
        <v>-6.9864744456858974E-3</v>
      </c>
      <c r="S52" s="13">
        <v>-4.5739418232176754E-2</v>
      </c>
      <c r="T52" s="13">
        <v>2.4904353976640259E-4</v>
      </c>
      <c r="U52" s="13">
        <v>-9.4793777455583039E-2</v>
      </c>
      <c r="V52" s="13">
        <v>2.8685242402084699E-2</v>
      </c>
      <c r="W52" s="13">
        <v>-0.41321788676451821</v>
      </c>
      <c r="X52" s="13">
        <v>4.8490939938534927E-2</v>
      </c>
      <c r="Y52" s="13">
        <v>0.10065718507517585</v>
      </c>
      <c r="Z52" s="13">
        <v>4.0488947590216817E-2</v>
      </c>
      <c r="AA52" s="13">
        <v>1.8594699658214697E-2</v>
      </c>
      <c r="AB52" s="13">
        <v>-2.7982377061108732E-4</v>
      </c>
      <c r="AC52" s="13">
        <v>-5.19861842895325E-2</v>
      </c>
      <c r="AD52" s="13">
        <v>-9.1026331842609665E-3</v>
      </c>
      <c r="AE52" s="13">
        <v>-3.347582842632546E-2</v>
      </c>
      <c r="AF52" s="13">
        <v>6.1260402823877902E-2</v>
      </c>
      <c r="AG52" s="13">
        <v>7.5670120845753308E-2</v>
      </c>
      <c r="AH52" s="149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281</v>
      </c>
      <c r="C53" s="47"/>
      <c r="D53" s="45">
        <v>0.14000000000000001</v>
      </c>
      <c r="E53" s="45">
        <v>0.48</v>
      </c>
      <c r="F53" s="45">
        <v>0.41</v>
      </c>
      <c r="G53" s="45">
        <v>0.01</v>
      </c>
      <c r="H53" s="45">
        <v>1.41</v>
      </c>
      <c r="I53" s="45">
        <v>0.48</v>
      </c>
      <c r="J53" s="45">
        <v>0.93</v>
      </c>
      <c r="K53" s="45">
        <v>0.89</v>
      </c>
      <c r="L53" s="45">
        <v>0.13</v>
      </c>
      <c r="M53" s="45">
        <v>0.3</v>
      </c>
      <c r="N53" s="45">
        <v>0.82</v>
      </c>
      <c r="O53" s="45">
        <v>0.15</v>
      </c>
      <c r="P53" s="45">
        <v>0.13</v>
      </c>
      <c r="Q53" s="45">
        <v>0.75</v>
      </c>
      <c r="R53" s="45">
        <v>0.14000000000000001</v>
      </c>
      <c r="S53" s="45">
        <v>0.98</v>
      </c>
      <c r="T53" s="45">
        <v>0.02</v>
      </c>
      <c r="U53" s="45">
        <v>2.0499999999999998</v>
      </c>
      <c r="V53" s="45">
        <v>0.63</v>
      </c>
      <c r="W53" s="45">
        <v>8.9499999999999993</v>
      </c>
      <c r="X53" s="45">
        <v>1.06</v>
      </c>
      <c r="Y53" s="45">
        <v>2.2000000000000002</v>
      </c>
      <c r="Z53" s="45">
        <v>0.89</v>
      </c>
      <c r="AA53" s="45">
        <v>0.41</v>
      </c>
      <c r="AB53" s="45">
        <v>0.01</v>
      </c>
      <c r="AC53" s="45">
        <v>1.1200000000000001</v>
      </c>
      <c r="AD53" s="45">
        <v>0.19</v>
      </c>
      <c r="AE53" s="45">
        <v>0.71</v>
      </c>
      <c r="AF53" s="45">
        <v>1.34</v>
      </c>
      <c r="AG53" s="45">
        <v>1.65</v>
      </c>
      <c r="AH53" s="149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BM54" s="55"/>
    </row>
    <row r="55" spans="1:65" ht="15">
      <c r="B55" s="8" t="s">
        <v>586</v>
      </c>
      <c r="BM55" s="28" t="s">
        <v>66</v>
      </c>
    </row>
    <row r="56" spans="1:65" ht="15">
      <c r="A56" s="25" t="s">
        <v>98</v>
      </c>
      <c r="B56" s="18" t="s">
        <v>111</v>
      </c>
      <c r="C56" s="15" t="s">
        <v>112</v>
      </c>
      <c r="D56" s="16" t="s">
        <v>229</v>
      </c>
      <c r="E56" s="17" t="s">
        <v>229</v>
      </c>
      <c r="F56" s="17" t="s">
        <v>229</v>
      </c>
      <c r="G56" s="17" t="s">
        <v>229</v>
      </c>
      <c r="H56" s="17" t="s">
        <v>229</v>
      </c>
      <c r="I56" s="17" t="s">
        <v>229</v>
      </c>
      <c r="J56" s="17" t="s">
        <v>229</v>
      </c>
      <c r="K56" s="17" t="s">
        <v>229</v>
      </c>
      <c r="L56" s="17" t="s">
        <v>229</v>
      </c>
      <c r="M56" s="17" t="s">
        <v>229</v>
      </c>
      <c r="N56" s="17" t="s">
        <v>229</v>
      </c>
      <c r="O56" s="17" t="s">
        <v>229</v>
      </c>
      <c r="P56" s="17" t="s">
        <v>229</v>
      </c>
      <c r="Q56" s="17" t="s">
        <v>229</v>
      </c>
      <c r="R56" s="149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230</v>
      </c>
      <c r="C57" s="9" t="s">
        <v>230</v>
      </c>
      <c r="D57" s="147" t="s">
        <v>233</v>
      </c>
      <c r="E57" s="148" t="s">
        <v>236</v>
      </c>
      <c r="F57" s="148" t="s">
        <v>237</v>
      </c>
      <c r="G57" s="148" t="s">
        <v>240</v>
      </c>
      <c r="H57" s="148" t="s">
        <v>241</v>
      </c>
      <c r="I57" s="148" t="s">
        <v>242</v>
      </c>
      <c r="J57" s="148" t="s">
        <v>243</v>
      </c>
      <c r="K57" s="148" t="s">
        <v>244</v>
      </c>
      <c r="L57" s="148" t="s">
        <v>246</v>
      </c>
      <c r="M57" s="148" t="s">
        <v>249</v>
      </c>
      <c r="N57" s="148" t="s">
        <v>306</v>
      </c>
      <c r="O57" s="148" t="s">
        <v>261</v>
      </c>
      <c r="P57" s="148" t="s">
        <v>268</v>
      </c>
      <c r="Q57" s="148" t="s">
        <v>269</v>
      </c>
      <c r="R57" s="149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338</v>
      </c>
      <c r="E58" s="11" t="s">
        <v>338</v>
      </c>
      <c r="F58" s="11" t="s">
        <v>338</v>
      </c>
      <c r="G58" s="11" t="s">
        <v>337</v>
      </c>
      <c r="H58" s="11" t="s">
        <v>337</v>
      </c>
      <c r="I58" s="11" t="s">
        <v>337</v>
      </c>
      <c r="J58" s="11" t="s">
        <v>337</v>
      </c>
      <c r="K58" s="11" t="s">
        <v>337</v>
      </c>
      <c r="L58" s="11" t="s">
        <v>337</v>
      </c>
      <c r="M58" s="11" t="s">
        <v>337</v>
      </c>
      <c r="N58" s="11" t="s">
        <v>338</v>
      </c>
      <c r="O58" s="11" t="s">
        <v>338</v>
      </c>
      <c r="P58" s="11" t="s">
        <v>337</v>
      </c>
      <c r="Q58" s="11" t="s">
        <v>337</v>
      </c>
      <c r="R58" s="149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2</v>
      </c>
    </row>
    <row r="59" spans="1:65">
      <c r="A59" s="30"/>
      <c r="B59" s="19"/>
      <c r="C59" s="9"/>
      <c r="D59" s="26" t="s">
        <v>342</v>
      </c>
      <c r="E59" s="26" t="s">
        <v>344</v>
      </c>
      <c r="F59" s="26" t="s">
        <v>342</v>
      </c>
      <c r="G59" s="26" t="s">
        <v>342</v>
      </c>
      <c r="H59" s="26" t="s">
        <v>342</v>
      </c>
      <c r="I59" s="26" t="s">
        <v>342</v>
      </c>
      <c r="J59" s="26" t="s">
        <v>342</v>
      </c>
      <c r="K59" s="26" t="s">
        <v>342</v>
      </c>
      <c r="L59" s="26" t="s">
        <v>345</v>
      </c>
      <c r="M59" s="26" t="s">
        <v>342</v>
      </c>
      <c r="N59" s="26" t="s">
        <v>342</v>
      </c>
      <c r="O59" s="26" t="s">
        <v>341</v>
      </c>
      <c r="P59" s="26" t="s">
        <v>344</v>
      </c>
      <c r="Q59" s="26" t="s">
        <v>117</v>
      </c>
      <c r="R59" s="149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8">
        <v>1</v>
      </c>
      <c r="C60" s="14">
        <v>1</v>
      </c>
      <c r="D60" s="22">
        <v>1.2145999999999999</v>
      </c>
      <c r="E60" s="150">
        <v>4.7652669330262888E-2</v>
      </c>
      <c r="F60" s="150">
        <v>0.24299999999999999</v>
      </c>
      <c r="G60" s="22">
        <v>2.17</v>
      </c>
      <c r="H60" s="22">
        <v>1.88</v>
      </c>
      <c r="I60" s="22">
        <v>1.9</v>
      </c>
      <c r="J60" s="22">
        <v>1.9400000000000002</v>
      </c>
      <c r="K60" s="22">
        <v>2.5</v>
      </c>
      <c r="L60" s="22">
        <v>2.7919</v>
      </c>
      <c r="M60" s="22">
        <v>3.0946999999999996</v>
      </c>
      <c r="N60" s="22">
        <v>2.2400000000000002</v>
      </c>
      <c r="O60" s="22">
        <v>2.4</v>
      </c>
      <c r="P60" s="22" t="s">
        <v>346</v>
      </c>
      <c r="Q60" s="150">
        <v>3.9</v>
      </c>
      <c r="R60" s="149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>
        <v>1</v>
      </c>
      <c r="C61" s="9">
        <v>2</v>
      </c>
      <c r="D61" s="11">
        <v>1.1623000000000001</v>
      </c>
      <c r="E61" s="151">
        <v>4.2082945235272298E-2</v>
      </c>
      <c r="F61" s="151">
        <v>0.32500000000000001</v>
      </c>
      <c r="G61" s="11">
        <v>2.2799999999999998</v>
      </c>
      <c r="H61" s="11">
        <v>1.87</v>
      </c>
      <c r="I61" s="11">
        <v>1.92</v>
      </c>
      <c r="J61" s="11">
        <v>2.4700000000000002</v>
      </c>
      <c r="K61" s="11">
        <v>2.44</v>
      </c>
      <c r="L61" s="11">
        <v>2.8500999999999999</v>
      </c>
      <c r="M61" s="11">
        <v>3.2732999999999999</v>
      </c>
      <c r="N61" s="11">
        <v>2.31</v>
      </c>
      <c r="O61" s="11">
        <v>2.5</v>
      </c>
      <c r="P61" s="11" t="s">
        <v>346</v>
      </c>
      <c r="Q61" s="151">
        <v>3.98</v>
      </c>
      <c r="R61" s="149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 t="e">
        <v>#N/A</v>
      </c>
    </row>
    <row r="62" spans="1:65">
      <c r="A62" s="30"/>
      <c r="B62" s="19">
        <v>1</v>
      </c>
      <c r="C62" s="9">
        <v>3</v>
      </c>
      <c r="D62" s="11">
        <v>1.0951</v>
      </c>
      <c r="E62" s="151">
        <v>4.1632839428078001E-2</v>
      </c>
      <c r="F62" s="151">
        <v>0.20100000000000001</v>
      </c>
      <c r="G62" s="11">
        <v>2.33</v>
      </c>
      <c r="H62" s="11">
        <v>1.88</v>
      </c>
      <c r="I62" s="11">
        <v>1.8</v>
      </c>
      <c r="J62" s="11">
        <v>1.95</v>
      </c>
      <c r="K62" s="11">
        <v>2.5499999999999998</v>
      </c>
      <c r="L62" s="11">
        <v>2.7542</v>
      </c>
      <c r="M62" s="11">
        <v>3.0063000000000004</v>
      </c>
      <c r="N62" s="11">
        <v>2.2799999999999998</v>
      </c>
      <c r="O62" s="11">
        <v>2.4</v>
      </c>
      <c r="P62" s="11" t="s">
        <v>346</v>
      </c>
      <c r="Q62" s="151">
        <v>4.04</v>
      </c>
      <c r="R62" s="149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16</v>
      </c>
    </row>
    <row r="63" spans="1:65">
      <c r="A63" s="30"/>
      <c r="B63" s="19">
        <v>1</v>
      </c>
      <c r="C63" s="9">
        <v>4</v>
      </c>
      <c r="D63" s="11">
        <v>1.1403000000000001</v>
      </c>
      <c r="E63" s="151">
        <v>4.7532913495461702E-2</v>
      </c>
      <c r="F63" s="151">
        <v>0.29900000000000004</v>
      </c>
      <c r="G63" s="11">
        <v>2.12</v>
      </c>
      <c r="H63" s="11">
        <v>1.96</v>
      </c>
      <c r="I63" s="11">
        <v>1.9800000000000002</v>
      </c>
      <c r="J63" s="11">
        <v>1.92</v>
      </c>
      <c r="K63" s="11">
        <v>2.57</v>
      </c>
      <c r="L63" s="11">
        <v>2.6345000000000001</v>
      </c>
      <c r="M63" s="11">
        <v>3.1411999999999995</v>
      </c>
      <c r="N63" s="11">
        <v>2.2200000000000002</v>
      </c>
      <c r="O63" s="11">
        <v>2.4</v>
      </c>
      <c r="P63" s="11" t="s">
        <v>346</v>
      </c>
      <c r="Q63" s="151">
        <v>4.07</v>
      </c>
      <c r="R63" s="149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2.2267950000000001</v>
      </c>
    </row>
    <row r="64" spans="1:65">
      <c r="A64" s="30"/>
      <c r="B64" s="19">
        <v>1</v>
      </c>
      <c r="C64" s="9">
        <v>5</v>
      </c>
      <c r="D64" s="11">
        <v>1.1313</v>
      </c>
      <c r="E64" s="151">
        <v>4.25902892841502E-2</v>
      </c>
      <c r="F64" s="151">
        <v>0.30599999999999999</v>
      </c>
      <c r="G64" s="11">
        <v>2.17</v>
      </c>
      <c r="H64" s="11">
        <v>1.88</v>
      </c>
      <c r="I64" s="11">
        <v>2.06</v>
      </c>
      <c r="J64" s="11">
        <v>1.9400000000000002</v>
      </c>
      <c r="K64" s="11">
        <v>2.67</v>
      </c>
      <c r="L64" s="11">
        <v>2.665</v>
      </c>
      <c r="M64" s="11">
        <v>3.2063999999999999</v>
      </c>
      <c r="N64" s="11">
        <v>2.3199999999999998</v>
      </c>
      <c r="O64" s="11">
        <v>2.2999999999999998</v>
      </c>
      <c r="P64" s="11" t="s">
        <v>346</v>
      </c>
      <c r="Q64" s="151">
        <v>3.9300000000000006</v>
      </c>
      <c r="R64" s="149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79</v>
      </c>
    </row>
    <row r="65" spans="1:65">
      <c r="A65" s="30"/>
      <c r="B65" s="19">
        <v>1</v>
      </c>
      <c r="C65" s="9">
        <v>6</v>
      </c>
      <c r="D65" s="11">
        <v>1.0369999999999999</v>
      </c>
      <c r="E65" s="151">
        <v>4.20257069935887E-2</v>
      </c>
      <c r="F65" s="151">
        <v>0.436</v>
      </c>
      <c r="G65" s="11">
        <v>2.13</v>
      </c>
      <c r="H65" s="11">
        <v>1.96</v>
      </c>
      <c r="I65" s="11">
        <v>1.71</v>
      </c>
      <c r="J65" s="11">
        <v>2</v>
      </c>
      <c r="K65" s="11">
        <v>2.66</v>
      </c>
      <c r="L65" s="11">
        <v>2.794</v>
      </c>
      <c r="M65" s="11">
        <v>3.0455000000000001</v>
      </c>
      <c r="N65" s="11">
        <v>2.19</v>
      </c>
      <c r="O65" s="11">
        <v>2.4</v>
      </c>
      <c r="P65" s="11" t="s">
        <v>346</v>
      </c>
      <c r="Q65" s="151">
        <v>4.0199999999999996</v>
      </c>
      <c r="R65" s="149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20" t="s">
        <v>277</v>
      </c>
      <c r="C66" s="12"/>
      <c r="D66" s="23">
        <v>1.1301000000000001</v>
      </c>
      <c r="E66" s="23">
        <v>4.39195606278023E-2</v>
      </c>
      <c r="F66" s="23">
        <v>0.30166666666666669</v>
      </c>
      <c r="G66" s="23">
        <v>2.1999999999999997</v>
      </c>
      <c r="H66" s="23">
        <v>1.905</v>
      </c>
      <c r="I66" s="23">
        <v>1.8950000000000002</v>
      </c>
      <c r="J66" s="23">
        <v>2.0366666666666666</v>
      </c>
      <c r="K66" s="23">
        <v>2.5649999999999999</v>
      </c>
      <c r="L66" s="23">
        <v>2.7482833333333332</v>
      </c>
      <c r="M66" s="23">
        <v>3.1278999999999999</v>
      </c>
      <c r="N66" s="23">
        <v>2.2600000000000002</v>
      </c>
      <c r="O66" s="23">
        <v>2.4</v>
      </c>
      <c r="P66" s="23" t="s">
        <v>709</v>
      </c>
      <c r="Q66" s="23">
        <v>3.99</v>
      </c>
      <c r="R66" s="149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278</v>
      </c>
      <c r="C67" s="29"/>
      <c r="D67" s="11">
        <v>1.1358000000000001</v>
      </c>
      <c r="E67" s="11">
        <v>4.2336617259711246E-2</v>
      </c>
      <c r="F67" s="11">
        <v>0.30249999999999999</v>
      </c>
      <c r="G67" s="11">
        <v>2.17</v>
      </c>
      <c r="H67" s="11">
        <v>1.88</v>
      </c>
      <c r="I67" s="11">
        <v>1.91</v>
      </c>
      <c r="J67" s="11">
        <v>1.9450000000000001</v>
      </c>
      <c r="K67" s="11">
        <v>2.5599999999999996</v>
      </c>
      <c r="L67" s="11">
        <v>2.77305</v>
      </c>
      <c r="M67" s="11">
        <v>3.1179499999999996</v>
      </c>
      <c r="N67" s="11">
        <v>2.2599999999999998</v>
      </c>
      <c r="O67" s="11">
        <v>2.4</v>
      </c>
      <c r="P67" s="11" t="s">
        <v>709</v>
      </c>
      <c r="Q67" s="11">
        <v>4</v>
      </c>
      <c r="R67" s="149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279</v>
      </c>
      <c r="C68" s="29"/>
      <c r="D68" s="24">
        <v>6.0291259731407192E-2</v>
      </c>
      <c r="E68" s="24">
        <v>2.8617586679814491E-3</v>
      </c>
      <c r="F68" s="24">
        <v>8.0238810227138024E-2</v>
      </c>
      <c r="G68" s="24">
        <v>8.5322916030806162E-2</v>
      </c>
      <c r="H68" s="24">
        <v>4.2778499272414873E-2</v>
      </c>
      <c r="I68" s="24">
        <v>0.12517987058628879</v>
      </c>
      <c r="J68" s="24">
        <v>0.21397819203523216</v>
      </c>
      <c r="K68" s="24">
        <v>8.961026726887944E-2</v>
      </c>
      <c r="L68" s="24">
        <v>8.279713561873174E-2</v>
      </c>
      <c r="M68" s="24">
        <v>0.1001587340175582</v>
      </c>
      <c r="N68" s="24">
        <v>5.1768716422179062E-2</v>
      </c>
      <c r="O68" s="24">
        <v>6.3245553203367638E-2</v>
      </c>
      <c r="P68" s="24" t="s">
        <v>709</v>
      </c>
      <c r="Q68" s="24">
        <v>6.572670690061988E-2</v>
      </c>
      <c r="R68" s="149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86</v>
      </c>
      <c r="C69" s="29"/>
      <c r="D69" s="13">
        <v>5.3350375835242179E-2</v>
      </c>
      <c r="E69" s="13">
        <v>6.5159091463448671E-2</v>
      </c>
      <c r="F69" s="13">
        <v>0.26598500627780558</v>
      </c>
      <c r="G69" s="13">
        <v>3.878314365036644E-2</v>
      </c>
      <c r="H69" s="13">
        <v>2.2455905129876573E-2</v>
      </c>
      <c r="I69" s="13">
        <v>6.6057979201207803E-2</v>
      </c>
      <c r="J69" s="13">
        <v>0.10506294207949206</v>
      </c>
      <c r="K69" s="13">
        <v>3.4935776713013428E-2</v>
      </c>
      <c r="L69" s="13">
        <v>3.0126855777387732E-2</v>
      </c>
      <c r="M69" s="13">
        <v>3.2021079324005948E-2</v>
      </c>
      <c r="N69" s="13">
        <v>2.2906511691229672E-2</v>
      </c>
      <c r="O69" s="13">
        <v>2.6352313834736518E-2</v>
      </c>
      <c r="P69" s="13" t="s">
        <v>709</v>
      </c>
      <c r="Q69" s="13">
        <v>1.6472858872335808E-2</v>
      </c>
      <c r="R69" s="149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280</v>
      </c>
      <c r="C70" s="29"/>
      <c r="D70" s="13">
        <v>-0.49249930954578214</v>
      </c>
      <c r="E70" s="13">
        <v>-0.98027678316692723</v>
      </c>
      <c r="F70" s="13">
        <v>-0.86452876593190364</v>
      </c>
      <c r="G70" s="13">
        <v>-1.2032989116645409E-2</v>
      </c>
      <c r="H70" s="13">
        <v>-0.14451038375782232</v>
      </c>
      <c r="I70" s="13">
        <v>-0.1490011428982011</v>
      </c>
      <c r="J70" s="13">
        <v>-8.5382055076167029E-2</v>
      </c>
      <c r="K70" s="13">
        <v>0.15187971950718393</v>
      </c>
      <c r="L70" s="13">
        <v>0.23418784995176156</v>
      </c>
      <c r="M70" s="13">
        <v>0.4046645515191114</v>
      </c>
      <c r="N70" s="13">
        <v>1.491156572562824E-2</v>
      </c>
      <c r="O70" s="13">
        <v>7.7782193690932422E-2</v>
      </c>
      <c r="P70" s="13" t="s">
        <v>709</v>
      </c>
      <c r="Q70" s="13">
        <v>0.7918128970111753</v>
      </c>
      <c r="R70" s="149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281</v>
      </c>
      <c r="C71" s="47"/>
      <c r="D71" s="45">
        <v>1.98</v>
      </c>
      <c r="E71" s="45">
        <v>3.98</v>
      </c>
      <c r="F71" s="45">
        <v>3.51</v>
      </c>
      <c r="G71" s="45">
        <v>0</v>
      </c>
      <c r="H71" s="45">
        <v>0.54</v>
      </c>
      <c r="I71" s="45">
        <v>0.56000000000000005</v>
      </c>
      <c r="J71" s="45">
        <v>0.3</v>
      </c>
      <c r="K71" s="45">
        <v>0.67</v>
      </c>
      <c r="L71" s="45">
        <v>1.01</v>
      </c>
      <c r="M71" s="45">
        <v>1.71</v>
      </c>
      <c r="N71" s="45">
        <v>0.11</v>
      </c>
      <c r="O71" s="45">
        <v>0.37</v>
      </c>
      <c r="P71" s="45" t="s">
        <v>282</v>
      </c>
      <c r="Q71" s="45">
        <v>3.31</v>
      </c>
      <c r="R71" s="149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5"/>
    </row>
    <row r="73" spans="1:65" ht="15">
      <c r="B73" s="8" t="s">
        <v>587</v>
      </c>
      <c r="BM73" s="28" t="s">
        <v>66</v>
      </c>
    </row>
    <row r="74" spans="1:65" ht="15">
      <c r="A74" s="25" t="s">
        <v>49</v>
      </c>
      <c r="B74" s="18" t="s">
        <v>111</v>
      </c>
      <c r="C74" s="15" t="s">
        <v>112</v>
      </c>
      <c r="D74" s="16" t="s">
        <v>229</v>
      </c>
      <c r="E74" s="17" t="s">
        <v>229</v>
      </c>
      <c r="F74" s="17" t="s">
        <v>229</v>
      </c>
      <c r="G74" s="17" t="s">
        <v>229</v>
      </c>
      <c r="H74" s="17" t="s">
        <v>229</v>
      </c>
      <c r="I74" s="17" t="s">
        <v>229</v>
      </c>
      <c r="J74" s="17" t="s">
        <v>229</v>
      </c>
      <c r="K74" s="17" t="s">
        <v>229</v>
      </c>
      <c r="L74" s="17" t="s">
        <v>229</v>
      </c>
      <c r="M74" s="17" t="s">
        <v>229</v>
      </c>
      <c r="N74" s="17" t="s">
        <v>229</v>
      </c>
      <c r="O74" s="17" t="s">
        <v>229</v>
      </c>
      <c r="P74" s="17" t="s">
        <v>229</v>
      </c>
      <c r="Q74" s="17" t="s">
        <v>229</v>
      </c>
      <c r="R74" s="17" t="s">
        <v>229</v>
      </c>
      <c r="S74" s="17" t="s">
        <v>229</v>
      </c>
      <c r="T74" s="17" t="s">
        <v>229</v>
      </c>
      <c r="U74" s="17" t="s">
        <v>229</v>
      </c>
      <c r="V74" s="149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230</v>
      </c>
      <c r="C75" s="9" t="s">
        <v>230</v>
      </c>
      <c r="D75" s="147" t="s">
        <v>233</v>
      </c>
      <c r="E75" s="148" t="s">
        <v>234</v>
      </c>
      <c r="F75" s="148" t="s">
        <v>236</v>
      </c>
      <c r="G75" s="148" t="s">
        <v>237</v>
      </c>
      <c r="H75" s="148" t="s">
        <v>239</v>
      </c>
      <c r="I75" s="148" t="s">
        <v>240</v>
      </c>
      <c r="J75" s="148" t="s">
        <v>241</v>
      </c>
      <c r="K75" s="148" t="s">
        <v>242</v>
      </c>
      <c r="L75" s="148" t="s">
        <v>243</v>
      </c>
      <c r="M75" s="148" t="s">
        <v>244</v>
      </c>
      <c r="N75" s="148" t="s">
        <v>246</v>
      </c>
      <c r="O75" s="148" t="s">
        <v>249</v>
      </c>
      <c r="P75" s="148" t="s">
        <v>250</v>
      </c>
      <c r="Q75" s="148" t="s">
        <v>306</v>
      </c>
      <c r="R75" s="148" t="s">
        <v>251</v>
      </c>
      <c r="S75" s="148" t="s">
        <v>261</v>
      </c>
      <c r="T75" s="148" t="s">
        <v>268</v>
      </c>
      <c r="U75" s="148" t="s">
        <v>269</v>
      </c>
      <c r="V75" s="149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338</v>
      </c>
      <c r="E76" s="11" t="s">
        <v>338</v>
      </c>
      <c r="F76" s="11" t="s">
        <v>338</v>
      </c>
      <c r="G76" s="11" t="s">
        <v>338</v>
      </c>
      <c r="H76" s="11" t="s">
        <v>337</v>
      </c>
      <c r="I76" s="11" t="s">
        <v>337</v>
      </c>
      <c r="J76" s="11" t="s">
        <v>337</v>
      </c>
      <c r="K76" s="11" t="s">
        <v>337</v>
      </c>
      <c r="L76" s="11" t="s">
        <v>337</v>
      </c>
      <c r="M76" s="11" t="s">
        <v>337</v>
      </c>
      <c r="N76" s="11" t="s">
        <v>337</v>
      </c>
      <c r="O76" s="11" t="s">
        <v>337</v>
      </c>
      <c r="P76" s="11" t="s">
        <v>338</v>
      </c>
      <c r="Q76" s="11" t="s">
        <v>338</v>
      </c>
      <c r="R76" s="11" t="s">
        <v>339</v>
      </c>
      <c r="S76" s="11" t="s">
        <v>338</v>
      </c>
      <c r="T76" s="11" t="s">
        <v>337</v>
      </c>
      <c r="U76" s="11" t="s">
        <v>337</v>
      </c>
      <c r="V76" s="149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 t="s">
        <v>342</v>
      </c>
      <c r="E77" s="26" t="s">
        <v>341</v>
      </c>
      <c r="F77" s="26" t="s">
        <v>344</v>
      </c>
      <c r="G77" s="26" t="s">
        <v>342</v>
      </c>
      <c r="H77" s="26" t="s">
        <v>342</v>
      </c>
      <c r="I77" s="26" t="s">
        <v>342</v>
      </c>
      <c r="J77" s="26" t="s">
        <v>342</v>
      </c>
      <c r="K77" s="26" t="s">
        <v>342</v>
      </c>
      <c r="L77" s="26" t="s">
        <v>342</v>
      </c>
      <c r="M77" s="26" t="s">
        <v>342</v>
      </c>
      <c r="N77" s="26" t="s">
        <v>345</v>
      </c>
      <c r="O77" s="26" t="s">
        <v>342</v>
      </c>
      <c r="P77" s="26" t="s">
        <v>341</v>
      </c>
      <c r="Q77" s="26" t="s">
        <v>342</v>
      </c>
      <c r="R77" s="26" t="s">
        <v>341</v>
      </c>
      <c r="S77" s="26" t="s">
        <v>341</v>
      </c>
      <c r="T77" s="26" t="s">
        <v>344</v>
      </c>
      <c r="U77" s="26" t="s">
        <v>117</v>
      </c>
      <c r="V77" s="149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32" t="s">
        <v>96</v>
      </c>
      <c r="E78" s="223">
        <v>12</v>
      </c>
      <c r="F78" s="232" t="s">
        <v>96</v>
      </c>
      <c r="G78" s="223">
        <v>7</v>
      </c>
      <c r="H78" s="223">
        <v>11</v>
      </c>
      <c r="I78" s="223">
        <v>10</v>
      </c>
      <c r="J78" s="232" t="s">
        <v>96</v>
      </c>
      <c r="K78" s="232" t="s">
        <v>96</v>
      </c>
      <c r="L78" s="223">
        <v>10</v>
      </c>
      <c r="M78" s="223">
        <v>10</v>
      </c>
      <c r="N78" s="232">
        <v>5</v>
      </c>
      <c r="O78" s="232" t="s">
        <v>323</v>
      </c>
      <c r="P78" s="232" t="s">
        <v>96</v>
      </c>
      <c r="Q78" s="232" t="s">
        <v>105</v>
      </c>
      <c r="R78" s="223">
        <v>12.3</v>
      </c>
      <c r="S78" s="232" t="s">
        <v>323</v>
      </c>
      <c r="T78" s="223">
        <v>11</v>
      </c>
      <c r="U78" s="232" t="s">
        <v>96</v>
      </c>
      <c r="V78" s="225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226"/>
      <c r="AQ78" s="22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  <c r="BI78" s="226"/>
      <c r="BJ78" s="226"/>
      <c r="BK78" s="226"/>
      <c r="BL78" s="226"/>
      <c r="BM78" s="227">
        <v>1</v>
      </c>
    </row>
    <row r="79" spans="1:65">
      <c r="A79" s="30"/>
      <c r="B79" s="19">
        <v>1</v>
      </c>
      <c r="C79" s="9">
        <v>2</v>
      </c>
      <c r="D79" s="233" t="s">
        <v>96</v>
      </c>
      <c r="E79" s="228">
        <v>11</v>
      </c>
      <c r="F79" s="233" t="s">
        <v>96</v>
      </c>
      <c r="G79" s="228">
        <v>8</v>
      </c>
      <c r="H79" s="228">
        <v>11</v>
      </c>
      <c r="I79" s="233" t="s">
        <v>96</v>
      </c>
      <c r="J79" s="233" t="s">
        <v>96</v>
      </c>
      <c r="K79" s="233" t="s">
        <v>96</v>
      </c>
      <c r="L79" s="228">
        <v>10</v>
      </c>
      <c r="M79" s="228">
        <v>10</v>
      </c>
      <c r="N79" s="233">
        <v>5</v>
      </c>
      <c r="O79" s="233" t="s">
        <v>323</v>
      </c>
      <c r="P79" s="233" t="s">
        <v>96</v>
      </c>
      <c r="Q79" s="233" t="s">
        <v>105</v>
      </c>
      <c r="R79" s="228">
        <v>11.8</v>
      </c>
      <c r="S79" s="233" t="s">
        <v>323</v>
      </c>
      <c r="T79" s="233" t="s">
        <v>96</v>
      </c>
      <c r="U79" s="233" t="s">
        <v>96</v>
      </c>
      <c r="V79" s="225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27">
        <v>1</v>
      </c>
    </row>
    <row r="80" spans="1:65">
      <c r="A80" s="30"/>
      <c r="B80" s="19">
        <v>1</v>
      </c>
      <c r="C80" s="9">
        <v>3</v>
      </c>
      <c r="D80" s="233" t="s">
        <v>96</v>
      </c>
      <c r="E80" s="228">
        <v>11</v>
      </c>
      <c r="F80" s="233" t="s">
        <v>96</v>
      </c>
      <c r="G80" s="228">
        <v>7</v>
      </c>
      <c r="H80" s="228">
        <v>11</v>
      </c>
      <c r="I80" s="233" t="s">
        <v>96</v>
      </c>
      <c r="J80" s="228">
        <v>10</v>
      </c>
      <c r="K80" s="233" t="s">
        <v>96</v>
      </c>
      <c r="L80" s="228">
        <v>10</v>
      </c>
      <c r="M80" s="228">
        <v>10</v>
      </c>
      <c r="N80" s="233">
        <v>5</v>
      </c>
      <c r="O80" s="233" t="s">
        <v>323</v>
      </c>
      <c r="P80" s="233" t="s">
        <v>96</v>
      </c>
      <c r="Q80" s="233" t="s">
        <v>105</v>
      </c>
      <c r="R80" s="228">
        <v>13.4</v>
      </c>
      <c r="S80" s="233" t="s">
        <v>323</v>
      </c>
      <c r="T80" s="233" t="s">
        <v>96</v>
      </c>
      <c r="U80" s="233" t="s">
        <v>96</v>
      </c>
      <c r="V80" s="225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27">
        <v>16</v>
      </c>
    </row>
    <row r="81" spans="1:65">
      <c r="A81" s="30"/>
      <c r="B81" s="19">
        <v>1</v>
      </c>
      <c r="C81" s="9">
        <v>4</v>
      </c>
      <c r="D81" s="233" t="s">
        <v>96</v>
      </c>
      <c r="E81" s="228">
        <v>11</v>
      </c>
      <c r="F81" s="233" t="s">
        <v>96</v>
      </c>
      <c r="G81" s="228">
        <v>8</v>
      </c>
      <c r="H81" s="228">
        <v>12</v>
      </c>
      <c r="I81" s="228">
        <v>10</v>
      </c>
      <c r="J81" s="233" t="s">
        <v>96</v>
      </c>
      <c r="K81" s="233" t="s">
        <v>96</v>
      </c>
      <c r="L81" s="228">
        <v>10</v>
      </c>
      <c r="M81" s="228">
        <v>10</v>
      </c>
      <c r="N81" s="233">
        <v>5</v>
      </c>
      <c r="O81" s="233" t="s">
        <v>323</v>
      </c>
      <c r="P81" s="233" t="s">
        <v>96</v>
      </c>
      <c r="Q81" s="233" t="s">
        <v>105</v>
      </c>
      <c r="R81" s="228">
        <v>12.4</v>
      </c>
      <c r="S81" s="233" t="s">
        <v>323</v>
      </c>
      <c r="T81" s="233" t="s">
        <v>96</v>
      </c>
      <c r="U81" s="233" t="s">
        <v>96</v>
      </c>
      <c r="V81" s="225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7">
        <v>10.412962962962963</v>
      </c>
    </row>
    <row r="82" spans="1:65">
      <c r="A82" s="30"/>
      <c r="B82" s="19">
        <v>1</v>
      </c>
      <c r="C82" s="9">
        <v>5</v>
      </c>
      <c r="D82" s="233" t="s">
        <v>96</v>
      </c>
      <c r="E82" s="228">
        <v>11</v>
      </c>
      <c r="F82" s="233" t="s">
        <v>96</v>
      </c>
      <c r="G82" s="228">
        <v>8</v>
      </c>
      <c r="H82" s="228">
        <v>12</v>
      </c>
      <c r="I82" s="233" t="s">
        <v>96</v>
      </c>
      <c r="J82" s="233" t="s">
        <v>96</v>
      </c>
      <c r="K82" s="233" t="s">
        <v>96</v>
      </c>
      <c r="L82" s="228">
        <v>10</v>
      </c>
      <c r="M82" s="228">
        <v>10</v>
      </c>
      <c r="N82" s="233">
        <v>5</v>
      </c>
      <c r="O82" s="233" t="s">
        <v>323</v>
      </c>
      <c r="P82" s="233" t="s">
        <v>96</v>
      </c>
      <c r="Q82" s="233" t="s">
        <v>105</v>
      </c>
      <c r="R82" s="228">
        <v>12.5</v>
      </c>
      <c r="S82" s="233" t="s">
        <v>323</v>
      </c>
      <c r="T82" s="233" t="s">
        <v>96</v>
      </c>
      <c r="U82" s="233" t="s">
        <v>96</v>
      </c>
      <c r="V82" s="225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227">
        <v>80</v>
      </c>
    </row>
    <row r="83" spans="1:65">
      <c r="A83" s="30"/>
      <c r="B83" s="19">
        <v>1</v>
      </c>
      <c r="C83" s="9">
        <v>6</v>
      </c>
      <c r="D83" s="233" t="s">
        <v>96</v>
      </c>
      <c r="E83" s="228">
        <v>11</v>
      </c>
      <c r="F83" s="233" t="s">
        <v>96</v>
      </c>
      <c r="G83" s="228">
        <v>8</v>
      </c>
      <c r="H83" s="228">
        <v>12</v>
      </c>
      <c r="I83" s="233" t="s">
        <v>96</v>
      </c>
      <c r="J83" s="233" t="s">
        <v>96</v>
      </c>
      <c r="K83" s="233" t="s">
        <v>96</v>
      </c>
      <c r="L83" s="228">
        <v>10</v>
      </c>
      <c r="M83" s="233" t="s">
        <v>96</v>
      </c>
      <c r="N83" s="233">
        <v>5</v>
      </c>
      <c r="O83" s="233" t="s">
        <v>323</v>
      </c>
      <c r="P83" s="233" t="s">
        <v>96</v>
      </c>
      <c r="Q83" s="233" t="s">
        <v>105</v>
      </c>
      <c r="R83" s="228">
        <v>11.9</v>
      </c>
      <c r="S83" s="233" t="s">
        <v>323</v>
      </c>
      <c r="T83" s="233" t="s">
        <v>96</v>
      </c>
      <c r="U83" s="233" t="s">
        <v>96</v>
      </c>
      <c r="V83" s="225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  <c r="BI83" s="226"/>
      <c r="BJ83" s="226"/>
      <c r="BK83" s="226"/>
      <c r="BL83" s="226"/>
      <c r="BM83" s="230"/>
    </row>
    <row r="84" spans="1:65">
      <c r="A84" s="30"/>
      <c r="B84" s="20" t="s">
        <v>277</v>
      </c>
      <c r="C84" s="12"/>
      <c r="D84" s="231" t="s">
        <v>709</v>
      </c>
      <c r="E84" s="231">
        <v>11.166666666666666</v>
      </c>
      <c r="F84" s="231" t="s">
        <v>709</v>
      </c>
      <c r="G84" s="231">
        <v>7.666666666666667</v>
      </c>
      <c r="H84" s="231">
        <v>11.5</v>
      </c>
      <c r="I84" s="231">
        <v>10</v>
      </c>
      <c r="J84" s="231">
        <v>10</v>
      </c>
      <c r="K84" s="231" t="s">
        <v>709</v>
      </c>
      <c r="L84" s="231">
        <v>10</v>
      </c>
      <c r="M84" s="231">
        <v>10</v>
      </c>
      <c r="N84" s="231">
        <v>5</v>
      </c>
      <c r="O84" s="231" t="s">
        <v>709</v>
      </c>
      <c r="P84" s="231" t="s">
        <v>709</v>
      </c>
      <c r="Q84" s="231" t="s">
        <v>709</v>
      </c>
      <c r="R84" s="231">
        <v>12.383333333333333</v>
      </c>
      <c r="S84" s="231" t="s">
        <v>709</v>
      </c>
      <c r="T84" s="231">
        <v>11</v>
      </c>
      <c r="U84" s="231" t="s">
        <v>709</v>
      </c>
      <c r="V84" s="225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30"/>
    </row>
    <row r="85" spans="1:65">
      <c r="A85" s="30"/>
      <c r="B85" s="3" t="s">
        <v>278</v>
      </c>
      <c r="C85" s="29"/>
      <c r="D85" s="228" t="s">
        <v>709</v>
      </c>
      <c r="E85" s="228">
        <v>11</v>
      </c>
      <c r="F85" s="228" t="s">
        <v>709</v>
      </c>
      <c r="G85" s="228">
        <v>8</v>
      </c>
      <c r="H85" s="228">
        <v>11.5</v>
      </c>
      <c r="I85" s="228">
        <v>10</v>
      </c>
      <c r="J85" s="228">
        <v>10</v>
      </c>
      <c r="K85" s="228" t="s">
        <v>709</v>
      </c>
      <c r="L85" s="228">
        <v>10</v>
      </c>
      <c r="M85" s="228">
        <v>10</v>
      </c>
      <c r="N85" s="228">
        <v>5</v>
      </c>
      <c r="O85" s="228" t="s">
        <v>709</v>
      </c>
      <c r="P85" s="228" t="s">
        <v>709</v>
      </c>
      <c r="Q85" s="228" t="s">
        <v>709</v>
      </c>
      <c r="R85" s="228">
        <v>12.350000000000001</v>
      </c>
      <c r="S85" s="228" t="s">
        <v>709</v>
      </c>
      <c r="T85" s="228">
        <v>11</v>
      </c>
      <c r="U85" s="228" t="s">
        <v>709</v>
      </c>
      <c r="V85" s="225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  <c r="BI85" s="226"/>
      <c r="BJ85" s="226"/>
      <c r="BK85" s="226"/>
      <c r="BL85" s="226"/>
      <c r="BM85" s="230"/>
    </row>
    <row r="86" spans="1:65">
      <c r="A86" s="30"/>
      <c r="B86" s="3" t="s">
        <v>279</v>
      </c>
      <c r="C86" s="29"/>
      <c r="D86" s="228" t="s">
        <v>709</v>
      </c>
      <c r="E86" s="228">
        <v>0.40824829046386302</v>
      </c>
      <c r="F86" s="228" t="s">
        <v>709</v>
      </c>
      <c r="G86" s="228">
        <v>0.51639777949432231</v>
      </c>
      <c r="H86" s="228">
        <v>0.54772255750516607</v>
      </c>
      <c r="I86" s="228">
        <v>0</v>
      </c>
      <c r="J86" s="228" t="s">
        <v>709</v>
      </c>
      <c r="K86" s="228" t="s">
        <v>709</v>
      </c>
      <c r="L86" s="228">
        <v>0</v>
      </c>
      <c r="M86" s="228">
        <v>0</v>
      </c>
      <c r="N86" s="228">
        <v>0</v>
      </c>
      <c r="O86" s="228" t="s">
        <v>709</v>
      </c>
      <c r="P86" s="228" t="s">
        <v>709</v>
      </c>
      <c r="Q86" s="228" t="s">
        <v>709</v>
      </c>
      <c r="R86" s="228">
        <v>0.57067211835402165</v>
      </c>
      <c r="S86" s="228" t="s">
        <v>709</v>
      </c>
      <c r="T86" s="228" t="s">
        <v>709</v>
      </c>
      <c r="U86" s="228" t="s">
        <v>709</v>
      </c>
      <c r="V86" s="225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230"/>
    </row>
    <row r="87" spans="1:65">
      <c r="A87" s="30"/>
      <c r="B87" s="3" t="s">
        <v>86</v>
      </c>
      <c r="C87" s="29"/>
      <c r="D87" s="13" t="s">
        <v>709</v>
      </c>
      <c r="E87" s="13">
        <v>3.6559548399748926E-2</v>
      </c>
      <c r="F87" s="13" t="s">
        <v>709</v>
      </c>
      <c r="G87" s="13">
        <v>6.7356232107955077E-2</v>
      </c>
      <c r="H87" s="13">
        <v>4.7628048478710092E-2</v>
      </c>
      <c r="I87" s="13">
        <v>0</v>
      </c>
      <c r="J87" s="13" t="s">
        <v>709</v>
      </c>
      <c r="K87" s="13" t="s">
        <v>709</v>
      </c>
      <c r="L87" s="13">
        <v>0</v>
      </c>
      <c r="M87" s="13">
        <v>0</v>
      </c>
      <c r="N87" s="13">
        <v>0</v>
      </c>
      <c r="O87" s="13" t="s">
        <v>709</v>
      </c>
      <c r="P87" s="13" t="s">
        <v>709</v>
      </c>
      <c r="Q87" s="13" t="s">
        <v>709</v>
      </c>
      <c r="R87" s="13">
        <v>4.6083885735183447E-2</v>
      </c>
      <c r="S87" s="13" t="s">
        <v>709</v>
      </c>
      <c r="T87" s="13" t="s">
        <v>709</v>
      </c>
      <c r="U87" s="13" t="s">
        <v>709</v>
      </c>
      <c r="V87" s="149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280</v>
      </c>
      <c r="C88" s="29"/>
      <c r="D88" s="13" t="s">
        <v>709</v>
      </c>
      <c r="E88" s="13">
        <v>7.2381291125733549E-2</v>
      </c>
      <c r="F88" s="13" t="s">
        <v>709</v>
      </c>
      <c r="G88" s="13">
        <v>-0.2637382180330784</v>
      </c>
      <c r="H88" s="13">
        <v>0.10439267295038235</v>
      </c>
      <c r="I88" s="13">
        <v>-3.9658545260537026E-2</v>
      </c>
      <c r="J88" s="13">
        <v>-3.9658545260537026E-2</v>
      </c>
      <c r="K88" s="13" t="s">
        <v>709</v>
      </c>
      <c r="L88" s="13">
        <v>-3.9658545260537026E-2</v>
      </c>
      <c r="M88" s="13">
        <v>-3.9658545260537026E-2</v>
      </c>
      <c r="N88" s="13">
        <v>-0.51982927263026846</v>
      </c>
      <c r="O88" s="13" t="s">
        <v>709</v>
      </c>
      <c r="P88" s="13" t="s">
        <v>709</v>
      </c>
      <c r="Q88" s="13" t="s">
        <v>709</v>
      </c>
      <c r="R88" s="13">
        <v>0.18922283478570145</v>
      </c>
      <c r="S88" s="13" t="s">
        <v>709</v>
      </c>
      <c r="T88" s="13">
        <v>5.637560021340926E-2</v>
      </c>
      <c r="U88" s="13" t="s">
        <v>709</v>
      </c>
      <c r="V88" s="149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281</v>
      </c>
      <c r="C89" s="47"/>
      <c r="D89" s="45">
        <v>0.67</v>
      </c>
      <c r="E89" s="45">
        <v>2.44</v>
      </c>
      <c r="F89" s="45">
        <v>0.67</v>
      </c>
      <c r="G89" s="45">
        <v>0.67</v>
      </c>
      <c r="H89" s="45">
        <v>2.61</v>
      </c>
      <c r="I89" s="45">
        <v>0.17</v>
      </c>
      <c r="J89" s="45">
        <v>0.25</v>
      </c>
      <c r="K89" s="45">
        <v>0.67</v>
      </c>
      <c r="L89" s="45">
        <v>1.85</v>
      </c>
      <c r="M89" s="45">
        <v>1.43</v>
      </c>
      <c r="N89" s="45">
        <v>0.67</v>
      </c>
      <c r="O89" s="45">
        <v>1.85</v>
      </c>
      <c r="P89" s="45">
        <v>0.67</v>
      </c>
      <c r="Q89" s="45">
        <v>1.94</v>
      </c>
      <c r="R89" s="45">
        <v>3.06</v>
      </c>
      <c r="S89" s="45">
        <v>1.85</v>
      </c>
      <c r="T89" s="45">
        <v>0.17</v>
      </c>
      <c r="U89" s="45">
        <v>0.67</v>
      </c>
      <c r="V89" s="149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588</v>
      </c>
      <c r="BM91" s="28" t="s">
        <v>336</v>
      </c>
    </row>
    <row r="92" spans="1:65" ht="15">
      <c r="A92" s="25" t="s">
        <v>10</v>
      </c>
      <c r="B92" s="18" t="s">
        <v>111</v>
      </c>
      <c r="C92" s="15" t="s">
        <v>112</v>
      </c>
      <c r="D92" s="16" t="s">
        <v>229</v>
      </c>
      <c r="E92" s="17" t="s">
        <v>229</v>
      </c>
      <c r="F92" s="17" t="s">
        <v>229</v>
      </c>
      <c r="G92" s="17" t="s">
        <v>229</v>
      </c>
      <c r="H92" s="17" t="s">
        <v>229</v>
      </c>
      <c r="I92" s="17" t="s">
        <v>229</v>
      </c>
      <c r="J92" s="17" t="s">
        <v>229</v>
      </c>
      <c r="K92" s="17" t="s">
        <v>229</v>
      </c>
      <c r="L92" s="17" t="s">
        <v>229</v>
      </c>
      <c r="M92" s="17" t="s">
        <v>229</v>
      </c>
      <c r="N92" s="17" t="s">
        <v>229</v>
      </c>
      <c r="O92" s="17" t="s">
        <v>229</v>
      </c>
      <c r="P92" s="17" t="s">
        <v>229</v>
      </c>
      <c r="Q92" s="17" t="s">
        <v>229</v>
      </c>
      <c r="R92" s="17" t="s">
        <v>229</v>
      </c>
      <c r="S92" s="17" t="s">
        <v>229</v>
      </c>
      <c r="T92" s="17" t="s">
        <v>229</v>
      </c>
      <c r="U92" s="17" t="s">
        <v>229</v>
      </c>
      <c r="V92" s="17" t="s">
        <v>229</v>
      </c>
      <c r="W92" s="17" t="s">
        <v>229</v>
      </c>
      <c r="X92" s="17" t="s">
        <v>229</v>
      </c>
      <c r="Y92" s="17" t="s">
        <v>229</v>
      </c>
      <c r="Z92" s="17" t="s">
        <v>229</v>
      </c>
      <c r="AA92" s="17" t="s">
        <v>229</v>
      </c>
      <c r="AB92" s="17" t="s">
        <v>229</v>
      </c>
      <c r="AC92" s="17" t="s">
        <v>229</v>
      </c>
      <c r="AD92" s="149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230</v>
      </c>
      <c r="C93" s="9" t="s">
        <v>230</v>
      </c>
      <c r="D93" s="147" t="s">
        <v>232</v>
      </c>
      <c r="E93" s="148" t="s">
        <v>233</v>
      </c>
      <c r="F93" s="148" t="s">
        <v>234</v>
      </c>
      <c r="G93" s="148" t="s">
        <v>235</v>
      </c>
      <c r="H93" s="148" t="s">
        <v>236</v>
      </c>
      <c r="I93" s="148" t="s">
        <v>237</v>
      </c>
      <c r="J93" s="148" t="s">
        <v>238</v>
      </c>
      <c r="K93" s="148" t="s">
        <v>239</v>
      </c>
      <c r="L93" s="148" t="s">
        <v>240</v>
      </c>
      <c r="M93" s="148" t="s">
        <v>241</v>
      </c>
      <c r="N93" s="148" t="s">
        <v>242</v>
      </c>
      <c r="O93" s="148" t="s">
        <v>243</v>
      </c>
      <c r="P93" s="148" t="s">
        <v>244</v>
      </c>
      <c r="Q93" s="148" t="s">
        <v>246</v>
      </c>
      <c r="R93" s="148" t="s">
        <v>249</v>
      </c>
      <c r="S93" s="148" t="s">
        <v>250</v>
      </c>
      <c r="T93" s="148" t="s">
        <v>306</v>
      </c>
      <c r="U93" s="148" t="s">
        <v>251</v>
      </c>
      <c r="V93" s="148" t="s">
        <v>254</v>
      </c>
      <c r="W93" s="148" t="s">
        <v>257</v>
      </c>
      <c r="X93" s="148" t="s">
        <v>258</v>
      </c>
      <c r="Y93" s="148" t="s">
        <v>307</v>
      </c>
      <c r="Z93" s="148" t="s">
        <v>261</v>
      </c>
      <c r="AA93" s="148" t="s">
        <v>267</v>
      </c>
      <c r="AB93" s="148" t="s">
        <v>268</v>
      </c>
      <c r="AC93" s="148" t="s">
        <v>269</v>
      </c>
      <c r="AD93" s="149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339</v>
      </c>
      <c r="E94" s="11" t="s">
        <v>338</v>
      </c>
      <c r="F94" s="11" t="s">
        <v>338</v>
      </c>
      <c r="G94" s="11" t="s">
        <v>337</v>
      </c>
      <c r="H94" s="11" t="s">
        <v>338</v>
      </c>
      <c r="I94" s="11" t="s">
        <v>338</v>
      </c>
      <c r="J94" s="11" t="s">
        <v>339</v>
      </c>
      <c r="K94" s="11" t="s">
        <v>337</v>
      </c>
      <c r="L94" s="11" t="s">
        <v>337</v>
      </c>
      <c r="M94" s="11" t="s">
        <v>337</v>
      </c>
      <c r="N94" s="11" t="s">
        <v>337</v>
      </c>
      <c r="O94" s="11" t="s">
        <v>337</v>
      </c>
      <c r="P94" s="11" t="s">
        <v>337</v>
      </c>
      <c r="Q94" s="11" t="s">
        <v>337</v>
      </c>
      <c r="R94" s="11" t="s">
        <v>337</v>
      </c>
      <c r="S94" s="11" t="s">
        <v>338</v>
      </c>
      <c r="T94" s="11" t="s">
        <v>338</v>
      </c>
      <c r="U94" s="11" t="s">
        <v>339</v>
      </c>
      <c r="V94" s="11" t="s">
        <v>339</v>
      </c>
      <c r="W94" s="11" t="s">
        <v>339</v>
      </c>
      <c r="X94" s="11" t="s">
        <v>339</v>
      </c>
      <c r="Y94" s="11" t="s">
        <v>337</v>
      </c>
      <c r="Z94" s="11" t="s">
        <v>338</v>
      </c>
      <c r="AA94" s="11" t="s">
        <v>338</v>
      </c>
      <c r="AB94" s="11" t="s">
        <v>337</v>
      </c>
      <c r="AC94" s="11" t="s">
        <v>337</v>
      </c>
      <c r="AD94" s="14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0</v>
      </c>
    </row>
    <row r="95" spans="1:65">
      <c r="A95" s="30"/>
      <c r="B95" s="19"/>
      <c r="C95" s="9"/>
      <c r="D95" s="26" t="s">
        <v>341</v>
      </c>
      <c r="E95" s="26" t="s">
        <v>342</v>
      </c>
      <c r="F95" s="26" t="s">
        <v>341</v>
      </c>
      <c r="G95" s="26" t="s">
        <v>343</v>
      </c>
      <c r="H95" s="26" t="s">
        <v>344</v>
      </c>
      <c r="I95" s="26" t="s">
        <v>342</v>
      </c>
      <c r="J95" s="26" t="s">
        <v>342</v>
      </c>
      <c r="K95" s="26" t="s">
        <v>342</v>
      </c>
      <c r="L95" s="26" t="s">
        <v>342</v>
      </c>
      <c r="M95" s="26" t="s">
        <v>342</v>
      </c>
      <c r="N95" s="26" t="s">
        <v>342</v>
      </c>
      <c r="O95" s="26" t="s">
        <v>342</v>
      </c>
      <c r="P95" s="26" t="s">
        <v>342</v>
      </c>
      <c r="Q95" s="26" t="s">
        <v>345</v>
      </c>
      <c r="R95" s="26" t="s">
        <v>342</v>
      </c>
      <c r="S95" s="26" t="s">
        <v>341</v>
      </c>
      <c r="T95" s="26" t="s">
        <v>342</v>
      </c>
      <c r="U95" s="26" t="s">
        <v>341</v>
      </c>
      <c r="V95" s="26" t="s">
        <v>344</v>
      </c>
      <c r="W95" s="26" t="s">
        <v>341</v>
      </c>
      <c r="X95" s="26" t="s">
        <v>342</v>
      </c>
      <c r="Y95" s="26"/>
      <c r="Z95" s="26" t="s">
        <v>341</v>
      </c>
      <c r="AA95" s="26" t="s">
        <v>344</v>
      </c>
      <c r="AB95" s="26" t="s">
        <v>344</v>
      </c>
      <c r="AC95" s="26" t="s">
        <v>117</v>
      </c>
      <c r="AD95" s="149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8">
        <v>1</v>
      </c>
      <c r="C96" s="14">
        <v>1</v>
      </c>
      <c r="D96" s="212">
        <v>392</v>
      </c>
      <c r="E96" s="212">
        <v>162</v>
      </c>
      <c r="F96" s="212">
        <v>289</v>
      </c>
      <c r="G96" s="212">
        <v>411</v>
      </c>
      <c r="H96" s="212">
        <v>140.32526032462476</v>
      </c>
      <c r="I96" s="212">
        <v>15.9</v>
      </c>
      <c r="J96" s="212">
        <v>120</v>
      </c>
      <c r="K96" s="212">
        <v>60</v>
      </c>
      <c r="L96" s="212">
        <v>150</v>
      </c>
      <c r="M96" s="212">
        <v>140</v>
      </c>
      <c r="N96" s="212">
        <v>50</v>
      </c>
      <c r="O96" s="212">
        <v>220</v>
      </c>
      <c r="P96" s="212">
        <v>260</v>
      </c>
      <c r="Q96" s="212">
        <v>116.8</v>
      </c>
      <c r="R96" s="212">
        <v>152</v>
      </c>
      <c r="S96" s="212">
        <v>416</v>
      </c>
      <c r="T96" s="212">
        <v>342</v>
      </c>
      <c r="U96" s="212">
        <v>340</v>
      </c>
      <c r="V96" s="212">
        <v>366.9</v>
      </c>
      <c r="W96" s="212">
        <v>369.15</v>
      </c>
      <c r="X96" s="212">
        <v>41</v>
      </c>
      <c r="Y96" s="212">
        <v>436.92639082057553</v>
      </c>
      <c r="Z96" s="212">
        <v>398</v>
      </c>
      <c r="AA96" s="212">
        <v>474</v>
      </c>
      <c r="AB96" s="213">
        <v>413</v>
      </c>
      <c r="AC96" s="212">
        <v>53</v>
      </c>
      <c r="AD96" s="215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7">
        <v>1</v>
      </c>
    </row>
    <row r="97" spans="1:65">
      <c r="A97" s="30"/>
      <c r="B97" s="19">
        <v>1</v>
      </c>
      <c r="C97" s="9">
        <v>2</v>
      </c>
      <c r="D97" s="220">
        <v>335</v>
      </c>
      <c r="E97" s="218">
        <v>153</v>
      </c>
      <c r="F97" s="218">
        <v>232</v>
      </c>
      <c r="G97" s="218">
        <v>411</v>
      </c>
      <c r="H97" s="218">
        <v>138.52014445310371</v>
      </c>
      <c r="I97" s="218">
        <v>18.100000000000001</v>
      </c>
      <c r="J97" s="218">
        <v>100</v>
      </c>
      <c r="K97" s="218">
        <v>57</v>
      </c>
      <c r="L97" s="218">
        <v>190</v>
      </c>
      <c r="M97" s="218">
        <v>130</v>
      </c>
      <c r="N97" s="218">
        <v>50</v>
      </c>
      <c r="O97" s="220">
        <v>160</v>
      </c>
      <c r="P97" s="220">
        <v>190</v>
      </c>
      <c r="Q97" s="218">
        <v>124.49999999999999</v>
      </c>
      <c r="R97" s="218">
        <v>175</v>
      </c>
      <c r="S97" s="218">
        <v>398</v>
      </c>
      <c r="T97" s="218">
        <v>347</v>
      </c>
      <c r="U97" s="218">
        <v>350</v>
      </c>
      <c r="V97" s="218">
        <v>362.9</v>
      </c>
      <c r="W97" s="218">
        <v>370.5</v>
      </c>
      <c r="X97" s="218">
        <v>47</v>
      </c>
      <c r="Y97" s="218">
        <v>429.10504752660415</v>
      </c>
      <c r="Z97" s="218">
        <v>408</v>
      </c>
      <c r="AA97" s="218">
        <v>480</v>
      </c>
      <c r="AB97" s="218">
        <v>429</v>
      </c>
      <c r="AC97" s="218">
        <v>56</v>
      </c>
      <c r="AD97" s="215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7">
        <v>3</v>
      </c>
    </row>
    <row r="98" spans="1:65">
      <c r="A98" s="30"/>
      <c r="B98" s="19">
        <v>1</v>
      </c>
      <c r="C98" s="9">
        <v>3</v>
      </c>
      <c r="D98" s="218">
        <v>370</v>
      </c>
      <c r="E98" s="218">
        <v>146</v>
      </c>
      <c r="F98" s="218">
        <v>240</v>
      </c>
      <c r="G98" s="218">
        <v>411</v>
      </c>
      <c r="H98" s="218">
        <v>134.58502394017171</v>
      </c>
      <c r="I98" s="218">
        <v>18.3</v>
      </c>
      <c r="J98" s="218">
        <v>100</v>
      </c>
      <c r="K98" s="218">
        <v>58</v>
      </c>
      <c r="L98" s="218">
        <v>200</v>
      </c>
      <c r="M98" s="218">
        <v>160</v>
      </c>
      <c r="N98" s="218">
        <v>50</v>
      </c>
      <c r="O98" s="218">
        <v>200</v>
      </c>
      <c r="P98" s="218">
        <v>250</v>
      </c>
      <c r="Q98" s="218">
        <v>121.3</v>
      </c>
      <c r="R98" s="218">
        <v>182</v>
      </c>
      <c r="S98" s="218">
        <v>419</v>
      </c>
      <c r="T98" s="218">
        <v>346</v>
      </c>
      <c r="U98" s="218">
        <v>340</v>
      </c>
      <c r="V98" s="218">
        <v>364.5</v>
      </c>
      <c r="W98" s="218">
        <v>369.68</v>
      </c>
      <c r="X98" s="218">
        <v>36</v>
      </c>
      <c r="Y98" s="218">
        <v>427.99587798243311</v>
      </c>
      <c r="Z98" s="218">
        <v>390</v>
      </c>
      <c r="AA98" s="218">
        <v>484</v>
      </c>
      <c r="AB98" s="218">
        <v>434</v>
      </c>
      <c r="AC98" s="218">
        <v>62</v>
      </c>
      <c r="AD98" s="215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7">
        <v>16</v>
      </c>
    </row>
    <row r="99" spans="1:65">
      <c r="A99" s="30"/>
      <c r="B99" s="19">
        <v>1</v>
      </c>
      <c r="C99" s="9">
        <v>4</v>
      </c>
      <c r="D99" s="218">
        <v>375</v>
      </c>
      <c r="E99" s="218">
        <v>139</v>
      </c>
      <c r="F99" s="218">
        <v>288</v>
      </c>
      <c r="G99" s="218">
        <v>411</v>
      </c>
      <c r="H99" s="218">
        <v>130.40592929404716</v>
      </c>
      <c r="I99" s="218">
        <v>19.7</v>
      </c>
      <c r="J99" s="218">
        <v>120</v>
      </c>
      <c r="K99" s="218">
        <v>59</v>
      </c>
      <c r="L99" s="218">
        <v>140</v>
      </c>
      <c r="M99" s="218">
        <v>170</v>
      </c>
      <c r="N99" s="218">
        <v>50</v>
      </c>
      <c r="O99" s="218">
        <v>220</v>
      </c>
      <c r="P99" s="218">
        <v>230</v>
      </c>
      <c r="Q99" s="218">
        <v>109.9</v>
      </c>
      <c r="R99" s="218">
        <v>145</v>
      </c>
      <c r="S99" s="218">
        <v>406</v>
      </c>
      <c r="T99" s="220">
        <v>335</v>
      </c>
      <c r="U99" s="218">
        <v>340</v>
      </c>
      <c r="V99" s="218">
        <v>361.3</v>
      </c>
      <c r="W99" s="218">
        <v>369.41</v>
      </c>
      <c r="X99" s="218">
        <v>40</v>
      </c>
      <c r="Y99" s="218">
        <v>431.12924564916176</v>
      </c>
      <c r="Z99" s="218">
        <v>398</v>
      </c>
      <c r="AA99" s="218">
        <v>478</v>
      </c>
      <c r="AB99" s="218">
        <v>437</v>
      </c>
      <c r="AC99" s="218">
        <v>55</v>
      </c>
      <c r="AD99" s="215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7">
        <v>243.092539246119</v>
      </c>
    </row>
    <row r="100" spans="1:65">
      <c r="A100" s="30"/>
      <c r="B100" s="19">
        <v>1</v>
      </c>
      <c r="C100" s="9">
        <v>5</v>
      </c>
      <c r="D100" s="218">
        <v>389</v>
      </c>
      <c r="E100" s="218">
        <v>141</v>
      </c>
      <c r="F100" s="218">
        <v>260</v>
      </c>
      <c r="G100" s="218">
        <v>415</v>
      </c>
      <c r="H100" s="218">
        <v>130.28125360551144</v>
      </c>
      <c r="I100" s="218">
        <v>17.600000000000001</v>
      </c>
      <c r="J100" s="218">
        <v>110</v>
      </c>
      <c r="K100" s="218">
        <v>59</v>
      </c>
      <c r="L100" s="218">
        <v>110</v>
      </c>
      <c r="M100" s="218">
        <v>150</v>
      </c>
      <c r="N100" s="218">
        <v>70</v>
      </c>
      <c r="O100" s="218">
        <v>230</v>
      </c>
      <c r="P100" s="218">
        <v>250</v>
      </c>
      <c r="Q100" s="218">
        <v>105.4</v>
      </c>
      <c r="R100" s="218">
        <v>169</v>
      </c>
      <c r="S100" s="218">
        <v>421</v>
      </c>
      <c r="T100" s="218">
        <v>347</v>
      </c>
      <c r="U100" s="218">
        <v>350</v>
      </c>
      <c r="V100" s="218">
        <v>365.8</v>
      </c>
      <c r="W100" s="218">
        <v>370.51</v>
      </c>
      <c r="X100" s="218">
        <v>38</v>
      </c>
      <c r="Y100" s="218">
        <v>413.31422172303206</v>
      </c>
      <c r="Z100" s="218">
        <v>381</v>
      </c>
      <c r="AA100" s="218">
        <v>486</v>
      </c>
      <c r="AB100" s="218">
        <v>435</v>
      </c>
      <c r="AC100" s="218">
        <v>56</v>
      </c>
      <c r="AD100" s="215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7">
        <v>9</v>
      </c>
    </row>
    <row r="101" spans="1:65">
      <c r="A101" s="30"/>
      <c r="B101" s="19">
        <v>1</v>
      </c>
      <c r="C101" s="9">
        <v>6</v>
      </c>
      <c r="D101" s="218">
        <v>381</v>
      </c>
      <c r="E101" s="218">
        <v>144</v>
      </c>
      <c r="F101" s="218">
        <v>334</v>
      </c>
      <c r="G101" s="218">
        <v>416</v>
      </c>
      <c r="H101" s="218">
        <v>130.58993660835142</v>
      </c>
      <c r="I101" s="218">
        <v>20.2</v>
      </c>
      <c r="J101" s="218">
        <v>120</v>
      </c>
      <c r="K101" s="218">
        <v>62</v>
      </c>
      <c r="L101" s="218">
        <v>110</v>
      </c>
      <c r="M101" s="218">
        <v>180</v>
      </c>
      <c r="N101" s="220">
        <v>130</v>
      </c>
      <c r="O101" s="218">
        <v>230</v>
      </c>
      <c r="P101" s="218">
        <v>260</v>
      </c>
      <c r="Q101" s="218">
        <v>115.6</v>
      </c>
      <c r="R101" s="218">
        <v>196</v>
      </c>
      <c r="S101" s="218">
        <v>399</v>
      </c>
      <c r="T101" s="218">
        <v>345</v>
      </c>
      <c r="U101" s="218">
        <v>330</v>
      </c>
      <c r="V101" s="218">
        <v>355.7</v>
      </c>
      <c r="W101" s="218">
        <v>371.02</v>
      </c>
      <c r="X101" s="218">
        <v>44</v>
      </c>
      <c r="Y101" s="218">
        <v>436.18779046698705</v>
      </c>
      <c r="Z101" s="218">
        <v>404</v>
      </c>
      <c r="AA101" s="218">
        <v>469</v>
      </c>
      <c r="AB101" s="218">
        <v>443</v>
      </c>
      <c r="AC101" s="218">
        <v>60</v>
      </c>
      <c r="AD101" s="215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21"/>
    </row>
    <row r="102" spans="1:65">
      <c r="A102" s="30"/>
      <c r="B102" s="20" t="s">
        <v>277</v>
      </c>
      <c r="C102" s="12"/>
      <c r="D102" s="222">
        <v>373.66666666666669</v>
      </c>
      <c r="E102" s="222">
        <v>147.5</v>
      </c>
      <c r="F102" s="222">
        <v>273.83333333333331</v>
      </c>
      <c r="G102" s="222">
        <v>412.5</v>
      </c>
      <c r="H102" s="222">
        <v>134.11792470430171</v>
      </c>
      <c r="I102" s="222">
        <v>18.3</v>
      </c>
      <c r="J102" s="222">
        <v>111.66666666666667</v>
      </c>
      <c r="K102" s="222">
        <v>59.166666666666664</v>
      </c>
      <c r="L102" s="222">
        <v>150</v>
      </c>
      <c r="M102" s="222">
        <v>155</v>
      </c>
      <c r="N102" s="222">
        <v>66.666666666666671</v>
      </c>
      <c r="O102" s="222">
        <v>210</v>
      </c>
      <c r="P102" s="222">
        <v>240</v>
      </c>
      <c r="Q102" s="222">
        <v>115.58333333333333</v>
      </c>
      <c r="R102" s="222">
        <v>169.83333333333334</v>
      </c>
      <c r="S102" s="222">
        <v>409.83333333333331</v>
      </c>
      <c r="T102" s="222">
        <v>343.66666666666669</v>
      </c>
      <c r="U102" s="222">
        <v>341.66666666666669</v>
      </c>
      <c r="V102" s="222">
        <v>362.84999999999997</v>
      </c>
      <c r="W102" s="222">
        <v>370.04500000000002</v>
      </c>
      <c r="X102" s="222">
        <v>41</v>
      </c>
      <c r="Y102" s="222">
        <v>429.1097623614657</v>
      </c>
      <c r="Z102" s="222">
        <v>396.5</v>
      </c>
      <c r="AA102" s="222">
        <v>478.5</v>
      </c>
      <c r="AB102" s="222">
        <v>431.83333333333331</v>
      </c>
      <c r="AC102" s="222">
        <v>57</v>
      </c>
      <c r="AD102" s="215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21"/>
    </row>
    <row r="103" spans="1:65">
      <c r="A103" s="30"/>
      <c r="B103" s="3" t="s">
        <v>278</v>
      </c>
      <c r="C103" s="29"/>
      <c r="D103" s="218">
        <v>378</v>
      </c>
      <c r="E103" s="218">
        <v>145</v>
      </c>
      <c r="F103" s="218">
        <v>274</v>
      </c>
      <c r="G103" s="218">
        <v>411</v>
      </c>
      <c r="H103" s="218">
        <v>132.58748027426157</v>
      </c>
      <c r="I103" s="218">
        <v>18.200000000000003</v>
      </c>
      <c r="J103" s="218">
        <v>115</v>
      </c>
      <c r="K103" s="218">
        <v>59</v>
      </c>
      <c r="L103" s="218">
        <v>145</v>
      </c>
      <c r="M103" s="218">
        <v>155</v>
      </c>
      <c r="N103" s="218">
        <v>50</v>
      </c>
      <c r="O103" s="218">
        <v>220</v>
      </c>
      <c r="P103" s="218">
        <v>250</v>
      </c>
      <c r="Q103" s="218">
        <v>116.19999999999999</v>
      </c>
      <c r="R103" s="218">
        <v>172</v>
      </c>
      <c r="S103" s="218">
        <v>411</v>
      </c>
      <c r="T103" s="218">
        <v>345.5</v>
      </c>
      <c r="U103" s="218">
        <v>340</v>
      </c>
      <c r="V103" s="218">
        <v>363.7</v>
      </c>
      <c r="W103" s="218">
        <v>370.09000000000003</v>
      </c>
      <c r="X103" s="218">
        <v>40.5</v>
      </c>
      <c r="Y103" s="218">
        <v>430.11714658788298</v>
      </c>
      <c r="Z103" s="218">
        <v>398</v>
      </c>
      <c r="AA103" s="218">
        <v>479</v>
      </c>
      <c r="AB103" s="218">
        <v>434.5</v>
      </c>
      <c r="AC103" s="218">
        <v>56</v>
      </c>
      <c r="AD103" s="215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21"/>
    </row>
    <row r="104" spans="1:65">
      <c r="A104" s="30"/>
      <c r="B104" s="3" t="s">
        <v>279</v>
      </c>
      <c r="C104" s="29"/>
      <c r="D104" s="218">
        <v>20.665591369875354</v>
      </c>
      <c r="E104" s="218">
        <v>8.5965109201349819</v>
      </c>
      <c r="F104" s="218">
        <v>37.780506437403176</v>
      </c>
      <c r="G104" s="218">
        <v>2.3452078799117149</v>
      </c>
      <c r="H104" s="218">
        <v>4.4513905909824283</v>
      </c>
      <c r="I104" s="218">
        <v>1.5401298646542758</v>
      </c>
      <c r="J104" s="218">
        <v>9.8319208025017506</v>
      </c>
      <c r="K104" s="218">
        <v>1.7224014243685084</v>
      </c>
      <c r="L104" s="218">
        <v>38.470768123342687</v>
      </c>
      <c r="M104" s="218">
        <v>18.708286933869708</v>
      </c>
      <c r="N104" s="218">
        <v>32.041639575194438</v>
      </c>
      <c r="O104" s="218">
        <v>26.832815729997478</v>
      </c>
      <c r="P104" s="218">
        <v>26.832815729997478</v>
      </c>
      <c r="Q104" s="218">
        <v>7.0663757801766085</v>
      </c>
      <c r="R104" s="218">
        <v>18.946415668053646</v>
      </c>
      <c r="S104" s="218">
        <v>10.18659249536697</v>
      </c>
      <c r="T104" s="218">
        <v>4.6332134277050816</v>
      </c>
      <c r="U104" s="218">
        <v>7.5277265270908096</v>
      </c>
      <c r="V104" s="218">
        <v>4.033732762590998</v>
      </c>
      <c r="W104" s="218">
        <v>0.73638984240685457</v>
      </c>
      <c r="X104" s="218">
        <v>4</v>
      </c>
      <c r="Y104" s="218">
        <v>8.5558908335664121</v>
      </c>
      <c r="Z104" s="218">
        <v>9.7519228873079182</v>
      </c>
      <c r="AA104" s="218">
        <v>6.3166446789415023</v>
      </c>
      <c r="AB104" s="218">
        <v>10.284292229738838</v>
      </c>
      <c r="AC104" s="218">
        <v>3.3466401061363023</v>
      </c>
      <c r="AD104" s="215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21"/>
    </row>
    <row r="105" spans="1:65">
      <c r="A105" s="30"/>
      <c r="B105" s="3" t="s">
        <v>86</v>
      </c>
      <c r="C105" s="29"/>
      <c r="D105" s="13">
        <v>5.5304883237846617E-2</v>
      </c>
      <c r="E105" s="13">
        <v>5.8281429967016823E-2</v>
      </c>
      <c r="F105" s="13">
        <v>0.13796898272940905</v>
      </c>
      <c r="G105" s="13">
        <v>5.6853524361496115E-3</v>
      </c>
      <c r="H105" s="13">
        <v>3.3190124293950199E-2</v>
      </c>
      <c r="I105" s="13">
        <v>8.4160101893676273E-2</v>
      </c>
      <c r="J105" s="13">
        <v>8.8047051962702239E-2</v>
      </c>
      <c r="K105" s="13">
        <v>2.9111009989326905E-2</v>
      </c>
      <c r="L105" s="13">
        <v>0.25647178748895122</v>
      </c>
      <c r="M105" s="13">
        <v>0.12069862537980457</v>
      </c>
      <c r="N105" s="13">
        <v>0.48062459362791654</v>
      </c>
      <c r="O105" s="13">
        <v>0.12777531299998798</v>
      </c>
      <c r="P105" s="13">
        <v>0.1118033988749895</v>
      </c>
      <c r="Q105" s="13">
        <v>6.1136632561008875E-2</v>
      </c>
      <c r="R105" s="13">
        <v>0.11155887537617455</v>
      </c>
      <c r="S105" s="13">
        <v>2.4855451391704687E-2</v>
      </c>
      <c r="T105" s="13">
        <v>1.3481707355106929E-2</v>
      </c>
      <c r="U105" s="13">
        <v>2.2032370323192611E-2</v>
      </c>
      <c r="V105" s="13">
        <v>1.1116805188345041E-2</v>
      </c>
      <c r="W105" s="13">
        <v>1.9900007901926917E-3</v>
      </c>
      <c r="X105" s="13">
        <v>9.7560975609756101E-2</v>
      </c>
      <c r="Y105" s="13">
        <v>1.9938700034419762E-2</v>
      </c>
      <c r="Z105" s="13">
        <v>2.4595013587157422E-2</v>
      </c>
      <c r="AA105" s="13">
        <v>1.3200929318582032E-2</v>
      </c>
      <c r="AB105" s="13">
        <v>2.3815420061147445E-2</v>
      </c>
      <c r="AC105" s="13">
        <v>5.8712984318180741E-2</v>
      </c>
      <c r="AD105" s="149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280</v>
      </c>
      <c r="C106" s="29"/>
      <c r="D106" s="13">
        <v>0.53713753546482934</v>
      </c>
      <c r="E106" s="13">
        <v>-0.39323518336914631</v>
      </c>
      <c r="F106" s="13">
        <v>0.12645716805027396</v>
      </c>
      <c r="G106" s="13">
        <v>0.69688465667950616</v>
      </c>
      <c r="H106" s="13">
        <v>-0.44828448820260158</v>
      </c>
      <c r="I106" s="13">
        <v>-0.92472002614003646</v>
      </c>
      <c r="J106" s="13">
        <v>-0.54064132526251751</v>
      </c>
      <c r="K106" s="13">
        <v>-0.75660846338536381</v>
      </c>
      <c r="L106" s="13">
        <v>-0.38295103393472507</v>
      </c>
      <c r="M106" s="13">
        <v>-0.36238273506588259</v>
      </c>
      <c r="N106" s="13">
        <v>-0.72575601508210008</v>
      </c>
      <c r="O106" s="13">
        <v>-0.13613144750861506</v>
      </c>
      <c r="P106" s="13">
        <v>-1.2721654295560159E-2</v>
      </c>
      <c r="Q106" s="13">
        <v>-0.52452949114859093</v>
      </c>
      <c r="R106" s="13">
        <v>-0.30136344842164975</v>
      </c>
      <c r="S106" s="13">
        <v>0.68591489728278998</v>
      </c>
      <c r="T106" s="13">
        <v>0.41372774225177444</v>
      </c>
      <c r="U106" s="13">
        <v>0.40550042270423736</v>
      </c>
      <c r="V106" s="13">
        <v>0.49264144891189998</v>
      </c>
      <c r="W106" s="13">
        <v>0.52223923098416458</v>
      </c>
      <c r="X106" s="13">
        <v>-0.83133994927549149</v>
      </c>
      <c r="Y106" s="13">
        <v>0.76521156795772161</v>
      </c>
      <c r="Z106" s="13">
        <v>0.63106610029921018</v>
      </c>
      <c r="AA106" s="13">
        <v>0.96838620174822698</v>
      </c>
      <c r="AB106" s="13">
        <v>0.77641541230569699</v>
      </c>
      <c r="AC106" s="13">
        <v>-0.7655213928951955</v>
      </c>
      <c r="AD106" s="149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281</v>
      </c>
      <c r="C107" s="47"/>
      <c r="D107" s="45">
        <v>0.71</v>
      </c>
      <c r="E107" s="45">
        <v>0.37</v>
      </c>
      <c r="F107" s="45">
        <v>0.23</v>
      </c>
      <c r="G107" s="45">
        <v>0.89</v>
      </c>
      <c r="H107" s="45">
        <v>0.43</v>
      </c>
      <c r="I107" s="45">
        <v>0.99</v>
      </c>
      <c r="J107" s="45">
        <v>0.54</v>
      </c>
      <c r="K107" s="45">
        <v>0.79</v>
      </c>
      <c r="L107" s="45">
        <v>0.36</v>
      </c>
      <c r="M107" s="45">
        <v>0.33</v>
      </c>
      <c r="N107" s="45">
        <v>0.75</v>
      </c>
      <c r="O107" s="45">
        <v>7.0000000000000007E-2</v>
      </c>
      <c r="P107" s="45">
        <v>7.0000000000000007E-2</v>
      </c>
      <c r="Q107" s="45">
        <v>0.52</v>
      </c>
      <c r="R107" s="45">
        <v>0.26</v>
      </c>
      <c r="S107" s="45">
        <v>0.88</v>
      </c>
      <c r="T107" s="45">
        <v>0.56999999999999995</v>
      </c>
      <c r="U107" s="45">
        <v>0.56000000000000005</v>
      </c>
      <c r="V107" s="45">
        <v>0.66</v>
      </c>
      <c r="W107" s="45">
        <v>0.69</v>
      </c>
      <c r="X107" s="45">
        <v>0.88</v>
      </c>
      <c r="Y107" s="45">
        <v>0.97</v>
      </c>
      <c r="Z107" s="45">
        <v>0.82</v>
      </c>
      <c r="AA107" s="45">
        <v>1.21</v>
      </c>
      <c r="AB107" s="45">
        <v>0.99</v>
      </c>
      <c r="AC107" s="45">
        <v>0.8</v>
      </c>
      <c r="AD107" s="149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BM108" s="55"/>
    </row>
    <row r="109" spans="1:65" ht="15">
      <c r="B109" s="8" t="s">
        <v>589</v>
      </c>
      <c r="BM109" s="28" t="s">
        <v>66</v>
      </c>
    </row>
    <row r="110" spans="1:65" ht="15">
      <c r="A110" s="25" t="s">
        <v>13</v>
      </c>
      <c r="B110" s="18" t="s">
        <v>111</v>
      </c>
      <c r="C110" s="15" t="s">
        <v>112</v>
      </c>
      <c r="D110" s="16" t="s">
        <v>229</v>
      </c>
      <c r="E110" s="17" t="s">
        <v>229</v>
      </c>
      <c r="F110" s="17" t="s">
        <v>229</v>
      </c>
      <c r="G110" s="17" t="s">
        <v>229</v>
      </c>
      <c r="H110" s="17" t="s">
        <v>229</v>
      </c>
      <c r="I110" s="17" t="s">
        <v>229</v>
      </c>
      <c r="J110" s="17" t="s">
        <v>229</v>
      </c>
      <c r="K110" s="17" t="s">
        <v>229</v>
      </c>
      <c r="L110" s="17" t="s">
        <v>229</v>
      </c>
      <c r="M110" s="17" t="s">
        <v>229</v>
      </c>
      <c r="N110" s="17" t="s">
        <v>229</v>
      </c>
      <c r="O110" s="17" t="s">
        <v>229</v>
      </c>
      <c r="P110" s="17" t="s">
        <v>229</v>
      </c>
      <c r="Q110" s="17" t="s">
        <v>229</v>
      </c>
      <c r="R110" s="17" t="s">
        <v>229</v>
      </c>
      <c r="S110" s="17" t="s">
        <v>229</v>
      </c>
      <c r="T110" s="17" t="s">
        <v>229</v>
      </c>
      <c r="U110" s="17" t="s">
        <v>229</v>
      </c>
      <c r="V110" s="17" t="s">
        <v>229</v>
      </c>
      <c r="W110" s="17" t="s">
        <v>229</v>
      </c>
      <c r="X110" s="17" t="s">
        <v>229</v>
      </c>
      <c r="Y110" s="17" t="s">
        <v>229</v>
      </c>
      <c r="Z110" s="17" t="s">
        <v>229</v>
      </c>
      <c r="AA110" s="17" t="s">
        <v>229</v>
      </c>
      <c r="AB110" s="149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230</v>
      </c>
      <c r="C111" s="9" t="s">
        <v>230</v>
      </c>
      <c r="D111" s="147" t="s">
        <v>232</v>
      </c>
      <c r="E111" s="148" t="s">
        <v>233</v>
      </c>
      <c r="F111" s="148" t="s">
        <v>234</v>
      </c>
      <c r="G111" s="148" t="s">
        <v>235</v>
      </c>
      <c r="H111" s="148" t="s">
        <v>236</v>
      </c>
      <c r="I111" s="148" t="s">
        <v>237</v>
      </c>
      <c r="J111" s="148" t="s">
        <v>238</v>
      </c>
      <c r="K111" s="148" t="s">
        <v>239</v>
      </c>
      <c r="L111" s="148" t="s">
        <v>240</v>
      </c>
      <c r="M111" s="148" t="s">
        <v>241</v>
      </c>
      <c r="N111" s="148" t="s">
        <v>242</v>
      </c>
      <c r="O111" s="148" t="s">
        <v>243</v>
      </c>
      <c r="P111" s="148" t="s">
        <v>244</v>
      </c>
      <c r="Q111" s="148" t="s">
        <v>250</v>
      </c>
      <c r="R111" s="148" t="s">
        <v>306</v>
      </c>
      <c r="S111" s="148" t="s">
        <v>251</v>
      </c>
      <c r="T111" s="148" t="s">
        <v>252</v>
      </c>
      <c r="U111" s="148" t="s">
        <v>254</v>
      </c>
      <c r="V111" s="148" t="s">
        <v>257</v>
      </c>
      <c r="W111" s="148" t="s">
        <v>258</v>
      </c>
      <c r="X111" s="148" t="s">
        <v>307</v>
      </c>
      <c r="Y111" s="148" t="s">
        <v>267</v>
      </c>
      <c r="Z111" s="148" t="s">
        <v>268</v>
      </c>
      <c r="AA111" s="148" t="s">
        <v>269</v>
      </c>
      <c r="AB111" s="149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337</v>
      </c>
      <c r="E112" s="11" t="s">
        <v>338</v>
      </c>
      <c r="F112" s="11" t="s">
        <v>338</v>
      </c>
      <c r="G112" s="11" t="s">
        <v>337</v>
      </c>
      <c r="H112" s="11" t="s">
        <v>338</v>
      </c>
      <c r="I112" s="11" t="s">
        <v>338</v>
      </c>
      <c r="J112" s="11" t="s">
        <v>337</v>
      </c>
      <c r="K112" s="11" t="s">
        <v>337</v>
      </c>
      <c r="L112" s="11" t="s">
        <v>337</v>
      </c>
      <c r="M112" s="11" t="s">
        <v>337</v>
      </c>
      <c r="N112" s="11" t="s">
        <v>337</v>
      </c>
      <c r="O112" s="11" t="s">
        <v>337</v>
      </c>
      <c r="P112" s="11" t="s">
        <v>337</v>
      </c>
      <c r="Q112" s="11" t="s">
        <v>338</v>
      </c>
      <c r="R112" s="11" t="s">
        <v>338</v>
      </c>
      <c r="S112" s="11" t="s">
        <v>339</v>
      </c>
      <c r="T112" s="11" t="s">
        <v>338</v>
      </c>
      <c r="U112" s="11" t="s">
        <v>339</v>
      </c>
      <c r="V112" s="11" t="s">
        <v>337</v>
      </c>
      <c r="W112" s="11" t="s">
        <v>337</v>
      </c>
      <c r="X112" s="11" t="s">
        <v>337</v>
      </c>
      <c r="Y112" s="11" t="s">
        <v>338</v>
      </c>
      <c r="Z112" s="11" t="s">
        <v>337</v>
      </c>
      <c r="AA112" s="11" t="s">
        <v>337</v>
      </c>
      <c r="AB112" s="149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 t="s">
        <v>341</v>
      </c>
      <c r="E113" s="26" t="s">
        <v>342</v>
      </c>
      <c r="F113" s="26" t="s">
        <v>341</v>
      </c>
      <c r="G113" s="26" t="s">
        <v>343</v>
      </c>
      <c r="H113" s="26" t="s">
        <v>344</v>
      </c>
      <c r="I113" s="26" t="s">
        <v>342</v>
      </c>
      <c r="J113" s="26" t="s">
        <v>342</v>
      </c>
      <c r="K113" s="26" t="s">
        <v>342</v>
      </c>
      <c r="L113" s="26" t="s">
        <v>342</v>
      </c>
      <c r="M113" s="26" t="s">
        <v>342</v>
      </c>
      <c r="N113" s="26" t="s">
        <v>342</v>
      </c>
      <c r="O113" s="26" t="s">
        <v>342</v>
      </c>
      <c r="P113" s="26" t="s">
        <v>342</v>
      </c>
      <c r="Q113" s="26" t="s">
        <v>341</v>
      </c>
      <c r="R113" s="26" t="s">
        <v>342</v>
      </c>
      <c r="S113" s="26" t="s">
        <v>341</v>
      </c>
      <c r="T113" s="26" t="s">
        <v>343</v>
      </c>
      <c r="U113" s="26" t="s">
        <v>344</v>
      </c>
      <c r="V113" s="26" t="s">
        <v>341</v>
      </c>
      <c r="W113" s="26" t="s">
        <v>342</v>
      </c>
      <c r="X113" s="26"/>
      <c r="Y113" s="26" t="s">
        <v>344</v>
      </c>
      <c r="Z113" s="26" t="s">
        <v>344</v>
      </c>
      <c r="AA113" s="26" t="s">
        <v>117</v>
      </c>
      <c r="AB113" s="14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2">
        <v>0.28999999999999998</v>
      </c>
      <c r="E114" s="22">
        <v>0.32</v>
      </c>
      <c r="F114" s="22">
        <v>0.3</v>
      </c>
      <c r="G114" s="150">
        <v>0.26</v>
      </c>
      <c r="H114" s="150" t="s">
        <v>313</v>
      </c>
      <c r="I114" s="22">
        <v>0.3</v>
      </c>
      <c r="J114" s="152">
        <v>0.49</v>
      </c>
      <c r="K114" s="150">
        <v>0.32</v>
      </c>
      <c r="L114" s="22">
        <v>0.28999999999999998</v>
      </c>
      <c r="M114" s="22">
        <v>0.28999999999999998</v>
      </c>
      <c r="N114" s="22">
        <v>0.3</v>
      </c>
      <c r="O114" s="22">
        <v>0.3</v>
      </c>
      <c r="P114" s="22">
        <v>0.28999999999999998</v>
      </c>
      <c r="Q114" s="22">
        <v>0.3</v>
      </c>
      <c r="R114" s="22">
        <v>0.24</v>
      </c>
      <c r="S114" s="150" t="s">
        <v>104</v>
      </c>
      <c r="T114" s="150" t="s">
        <v>313</v>
      </c>
      <c r="U114" s="150" t="s">
        <v>104</v>
      </c>
      <c r="V114" s="150">
        <v>0.19535035035552686</v>
      </c>
      <c r="W114" s="22">
        <v>0.28000000000000003</v>
      </c>
      <c r="X114" s="22">
        <v>0.29363185248510643</v>
      </c>
      <c r="Y114" s="150" t="s">
        <v>313</v>
      </c>
      <c r="Z114" s="150">
        <v>0.33</v>
      </c>
      <c r="AA114" s="22">
        <v>0.31</v>
      </c>
      <c r="AB114" s="14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0.28000000000000003</v>
      </c>
      <c r="E115" s="11">
        <v>0.32</v>
      </c>
      <c r="F115" s="11">
        <v>0.3</v>
      </c>
      <c r="G115" s="151">
        <v>0.28000000000000003</v>
      </c>
      <c r="H115" s="151" t="s">
        <v>313</v>
      </c>
      <c r="I115" s="11">
        <v>0.3</v>
      </c>
      <c r="J115" s="11">
        <v>0.27</v>
      </c>
      <c r="K115" s="151">
        <v>0.35</v>
      </c>
      <c r="L115" s="11">
        <v>0.28000000000000003</v>
      </c>
      <c r="M115" s="11">
        <v>0.28999999999999998</v>
      </c>
      <c r="N115" s="11">
        <v>0.31</v>
      </c>
      <c r="O115" s="11">
        <v>0.3</v>
      </c>
      <c r="P115" s="11">
        <v>0.28999999999999998</v>
      </c>
      <c r="Q115" s="11">
        <v>0.3</v>
      </c>
      <c r="R115" s="11">
        <v>0.28000000000000003</v>
      </c>
      <c r="S115" s="151" t="s">
        <v>104</v>
      </c>
      <c r="T115" s="151" t="s">
        <v>313</v>
      </c>
      <c r="U115" s="151" t="s">
        <v>104</v>
      </c>
      <c r="V115" s="151">
        <v>0.20517675773719959</v>
      </c>
      <c r="W115" s="11">
        <v>0.28999999999999998</v>
      </c>
      <c r="X115" s="11">
        <v>0.30238746993475529</v>
      </c>
      <c r="Y115" s="151" t="s">
        <v>313</v>
      </c>
      <c r="Z115" s="151">
        <v>0.36</v>
      </c>
      <c r="AA115" s="11">
        <v>0.32</v>
      </c>
      <c r="AB115" s="14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19</v>
      </c>
    </row>
    <row r="116" spans="1:65">
      <c r="A116" s="30"/>
      <c r="B116" s="19">
        <v>1</v>
      </c>
      <c r="C116" s="9">
        <v>3</v>
      </c>
      <c r="D116" s="11">
        <v>0.28000000000000003</v>
      </c>
      <c r="E116" s="11">
        <v>0.31</v>
      </c>
      <c r="F116" s="11">
        <v>0.3</v>
      </c>
      <c r="G116" s="151">
        <v>0.28000000000000003</v>
      </c>
      <c r="H116" s="151" t="s">
        <v>313</v>
      </c>
      <c r="I116" s="11">
        <v>0.3</v>
      </c>
      <c r="J116" s="11">
        <v>0.26</v>
      </c>
      <c r="K116" s="151">
        <v>0.34</v>
      </c>
      <c r="L116" s="11">
        <v>0.28000000000000003</v>
      </c>
      <c r="M116" s="11">
        <v>0.28999999999999998</v>
      </c>
      <c r="N116" s="11">
        <v>0.28999999999999998</v>
      </c>
      <c r="O116" s="11">
        <v>0.31</v>
      </c>
      <c r="P116" s="11">
        <v>0.28999999999999998</v>
      </c>
      <c r="Q116" s="11">
        <v>0.3</v>
      </c>
      <c r="R116" s="11">
        <v>0.24</v>
      </c>
      <c r="S116" s="151" t="s">
        <v>104</v>
      </c>
      <c r="T116" s="151" t="s">
        <v>313</v>
      </c>
      <c r="U116" s="151" t="s">
        <v>104</v>
      </c>
      <c r="V116" s="151">
        <v>0.1994367931755596</v>
      </c>
      <c r="W116" s="11">
        <v>0.32</v>
      </c>
      <c r="X116" s="11">
        <v>0.31977196415845177</v>
      </c>
      <c r="Y116" s="151" t="s">
        <v>313</v>
      </c>
      <c r="Z116" s="151">
        <v>0.35</v>
      </c>
      <c r="AA116" s="11">
        <v>0.28999999999999998</v>
      </c>
      <c r="AB116" s="14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0.28000000000000003</v>
      </c>
      <c r="E117" s="11">
        <v>0.31</v>
      </c>
      <c r="F117" s="11">
        <v>0.3</v>
      </c>
      <c r="G117" s="151">
        <v>0.24</v>
      </c>
      <c r="H117" s="151" t="s">
        <v>313</v>
      </c>
      <c r="I117" s="11">
        <v>0.3</v>
      </c>
      <c r="J117" s="145">
        <v>0.09</v>
      </c>
      <c r="K117" s="151">
        <v>0.35</v>
      </c>
      <c r="L117" s="11">
        <v>0.28000000000000003</v>
      </c>
      <c r="M117" s="11">
        <v>0.3</v>
      </c>
      <c r="N117" s="11">
        <v>0.28999999999999998</v>
      </c>
      <c r="O117" s="11">
        <v>0.3</v>
      </c>
      <c r="P117" s="11">
        <v>0.3</v>
      </c>
      <c r="Q117" s="11">
        <v>0.3</v>
      </c>
      <c r="R117" s="11">
        <v>0.3</v>
      </c>
      <c r="S117" s="151" t="s">
        <v>104</v>
      </c>
      <c r="T117" s="151" t="s">
        <v>313</v>
      </c>
      <c r="U117" s="151" t="s">
        <v>104</v>
      </c>
      <c r="V117" s="151">
        <v>0.19832974827416011</v>
      </c>
      <c r="W117" s="145">
        <v>0.21</v>
      </c>
      <c r="X117" s="11">
        <v>0.28204613333093409</v>
      </c>
      <c r="Y117" s="151" t="s">
        <v>313</v>
      </c>
      <c r="Z117" s="151">
        <v>0.38</v>
      </c>
      <c r="AA117" s="11">
        <v>0.28000000000000003</v>
      </c>
      <c r="AB117" s="14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0.29651816296536704</v>
      </c>
    </row>
    <row r="118" spans="1:65">
      <c r="A118" s="30"/>
      <c r="B118" s="19">
        <v>1</v>
      </c>
      <c r="C118" s="9">
        <v>5</v>
      </c>
      <c r="D118" s="11">
        <v>0.31</v>
      </c>
      <c r="E118" s="11">
        <v>0.31</v>
      </c>
      <c r="F118" s="11">
        <v>0.3</v>
      </c>
      <c r="G118" s="151">
        <v>0.28999999999999998</v>
      </c>
      <c r="H118" s="151" t="s">
        <v>313</v>
      </c>
      <c r="I118" s="11">
        <v>0.3</v>
      </c>
      <c r="J118" s="11">
        <v>0.4</v>
      </c>
      <c r="K118" s="151">
        <v>0.32</v>
      </c>
      <c r="L118" s="11">
        <v>0.28000000000000003</v>
      </c>
      <c r="M118" s="11">
        <v>0.28999999999999998</v>
      </c>
      <c r="N118" s="11">
        <v>0.28999999999999998</v>
      </c>
      <c r="O118" s="11">
        <v>0.3</v>
      </c>
      <c r="P118" s="11">
        <v>0.3</v>
      </c>
      <c r="Q118" s="11">
        <v>0.3</v>
      </c>
      <c r="R118" s="11">
        <v>0.3</v>
      </c>
      <c r="S118" s="151" t="s">
        <v>104</v>
      </c>
      <c r="T118" s="151" t="s">
        <v>313</v>
      </c>
      <c r="U118" s="151" t="s">
        <v>104</v>
      </c>
      <c r="V118" s="151">
        <v>0.18869132440062739</v>
      </c>
      <c r="W118" s="11">
        <v>0.28000000000000003</v>
      </c>
      <c r="X118" s="11">
        <v>0.35268643361269103</v>
      </c>
      <c r="Y118" s="151" t="s">
        <v>313</v>
      </c>
      <c r="Z118" s="151">
        <v>0.33</v>
      </c>
      <c r="AA118" s="11">
        <v>0.31</v>
      </c>
      <c r="AB118" s="14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81</v>
      </c>
    </row>
    <row r="119" spans="1:65">
      <c r="A119" s="30"/>
      <c r="B119" s="19">
        <v>1</v>
      </c>
      <c r="C119" s="9">
        <v>6</v>
      </c>
      <c r="D119" s="11">
        <v>0.27</v>
      </c>
      <c r="E119" s="11">
        <v>0.28999999999999998</v>
      </c>
      <c r="F119" s="11">
        <v>0.3</v>
      </c>
      <c r="G119" s="151">
        <v>0.24</v>
      </c>
      <c r="H119" s="151" t="s">
        <v>313</v>
      </c>
      <c r="I119" s="11">
        <v>0.3</v>
      </c>
      <c r="J119" s="11">
        <v>0.23</v>
      </c>
      <c r="K119" s="151">
        <v>0.33</v>
      </c>
      <c r="L119" s="11">
        <v>0.28999999999999998</v>
      </c>
      <c r="M119" s="11">
        <v>0.3</v>
      </c>
      <c r="N119" s="11">
        <v>0.3</v>
      </c>
      <c r="O119" s="11">
        <v>0.3</v>
      </c>
      <c r="P119" s="11">
        <v>0.28000000000000003</v>
      </c>
      <c r="Q119" s="11">
        <v>0.3</v>
      </c>
      <c r="R119" s="11">
        <v>0.34</v>
      </c>
      <c r="S119" s="151" t="s">
        <v>104</v>
      </c>
      <c r="T119" s="151" t="s">
        <v>313</v>
      </c>
      <c r="U119" s="151" t="s">
        <v>104</v>
      </c>
      <c r="V119" s="151">
        <v>0.21900548887773877</v>
      </c>
      <c r="W119" s="11">
        <v>0.28000000000000003</v>
      </c>
      <c r="X119" s="11">
        <v>0.36611081336109064</v>
      </c>
      <c r="Y119" s="151" t="s">
        <v>313</v>
      </c>
      <c r="Z119" s="151">
        <v>0.39</v>
      </c>
      <c r="AA119" s="11">
        <v>0.31</v>
      </c>
      <c r="AB119" s="14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277</v>
      </c>
      <c r="C120" s="12"/>
      <c r="D120" s="23">
        <v>0.28500000000000003</v>
      </c>
      <c r="E120" s="23">
        <v>0.31</v>
      </c>
      <c r="F120" s="23">
        <v>0.3</v>
      </c>
      <c r="G120" s="23">
        <v>0.26500000000000001</v>
      </c>
      <c r="H120" s="23" t="s">
        <v>709</v>
      </c>
      <c r="I120" s="23">
        <v>0.3</v>
      </c>
      <c r="J120" s="23">
        <v>0.29000000000000004</v>
      </c>
      <c r="K120" s="23">
        <v>0.33499999999999996</v>
      </c>
      <c r="L120" s="23">
        <v>0.28333333333333338</v>
      </c>
      <c r="M120" s="23">
        <v>0.29333333333333333</v>
      </c>
      <c r="N120" s="23">
        <v>0.29666666666666669</v>
      </c>
      <c r="O120" s="23">
        <v>0.30166666666666669</v>
      </c>
      <c r="P120" s="23">
        <v>0.29166666666666669</v>
      </c>
      <c r="Q120" s="23">
        <v>0.3</v>
      </c>
      <c r="R120" s="23">
        <v>0.28333333333333338</v>
      </c>
      <c r="S120" s="23" t="s">
        <v>709</v>
      </c>
      <c r="T120" s="23" t="s">
        <v>709</v>
      </c>
      <c r="U120" s="23" t="s">
        <v>709</v>
      </c>
      <c r="V120" s="23">
        <v>0.20099841047013542</v>
      </c>
      <c r="W120" s="23">
        <v>0.27666666666666667</v>
      </c>
      <c r="X120" s="23">
        <v>0.31943911114717155</v>
      </c>
      <c r="Y120" s="23" t="s">
        <v>709</v>
      </c>
      <c r="Z120" s="23">
        <v>0.35666666666666669</v>
      </c>
      <c r="AA120" s="23">
        <v>0.30333333333333334</v>
      </c>
      <c r="AB120" s="14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278</v>
      </c>
      <c r="C121" s="29"/>
      <c r="D121" s="11">
        <v>0.28000000000000003</v>
      </c>
      <c r="E121" s="11">
        <v>0.31</v>
      </c>
      <c r="F121" s="11">
        <v>0.3</v>
      </c>
      <c r="G121" s="11">
        <v>0.27</v>
      </c>
      <c r="H121" s="11" t="s">
        <v>709</v>
      </c>
      <c r="I121" s="11">
        <v>0.3</v>
      </c>
      <c r="J121" s="11">
        <v>0.26500000000000001</v>
      </c>
      <c r="K121" s="11">
        <v>0.33500000000000002</v>
      </c>
      <c r="L121" s="11">
        <v>0.28000000000000003</v>
      </c>
      <c r="M121" s="11">
        <v>0.28999999999999998</v>
      </c>
      <c r="N121" s="11">
        <v>0.29499999999999998</v>
      </c>
      <c r="O121" s="11">
        <v>0.3</v>
      </c>
      <c r="P121" s="11">
        <v>0.28999999999999998</v>
      </c>
      <c r="Q121" s="11">
        <v>0.3</v>
      </c>
      <c r="R121" s="11">
        <v>0.29000000000000004</v>
      </c>
      <c r="S121" s="11" t="s">
        <v>709</v>
      </c>
      <c r="T121" s="11" t="s">
        <v>709</v>
      </c>
      <c r="U121" s="11" t="s">
        <v>709</v>
      </c>
      <c r="V121" s="11">
        <v>0.19888327072485984</v>
      </c>
      <c r="W121" s="11">
        <v>0.28000000000000003</v>
      </c>
      <c r="X121" s="11">
        <v>0.31107971704660353</v>
      </c>
      <c r="Y121" s="11" t="s">
        <v>709</v>
      </c>
      <c r="Z121" s="11">
        <v>0.35499999999999998</v>
      </c>
      <c r="AA121" s="11">
        <v>0.31</v>
      </c>
      <c r="AB121" s="14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279</v>
      </c>
      <c r="C122" s="29"/>
      <c r="D122" s="24">
        <v>1.378404875209021E-2</v>
      </c>
      <c r="E122" s="24">
        <v>1.0954451150103333E-2</v>
      </c>
      <c r="F122" s="24">
        <v>0</v>
      </c>
      <c r="G122" s="24">
        <v>2.1679483388678804E-2</v>
      </c>
      <c r="H122" s="24" t="s">
        <v>709</v>
      </c>
      <c r="I122" s="24">
        <v>0</v>
      </c>
      <c r="J122" s="24">
        <v>0.13928388277184103</v>
      </c>
      <c r="K122" s="24">
        <v>1.378404875209021E-2</v>
      </c>
      <c r="L122" s="24">
        <v>5.1639777949431982E-3</v>
      </c>
      <c r="M122" s="24">
        <v>5.1639777949432277E-3</v>
      </c>
      <c r="N122" s="24">
        <v>8.1649658092772682E-3</v>
      </c>
      <c r="O122" s="24">
        <v>4.0824829046386341E-3</v>
      </c>
      <c r="P122" s="24">
        <v>7.5277265270907992E-3</v>
      </c>
      <c r="Q122" s="24">
        <v>0</v>
      </c>
      <c r="R122" s="24">
        <v>3.8815804341358756E-2</v>
      </c>
      <c r="S122" s="24" t="s">
        <v>709</v>
      </c>
      <c r="T122" s="24" t="s">
        <v>709</v>
      </c>
      <c r="U122" s="24" t="s">
        <v>709</v>
      </c>
      <c r="V122" s="24">
        <v>1.0340588143168784E-2</v>
      </c>
      <c r="W122" s="24">
        <v>3.6147844564602565E-2</v>
      </c>
      <c r="X122" s="24">
        <v>3.3581991863054904E-2</v>
      </c>
      <c r="Y122" s="24" t="s">
        <v>709</v>
      </c>
      <c r="Z122" s="24">
        <v>2.5033311140691447E-2</v>
      </c>
      <c r="AA122" s="24">
        <v>1.5055453054181616E-2</v>
      </c>
      <c r="AB122" s="203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56"/>
    </row>
    <row r="123" spans="1:65">
      <c r="A123" s="30"/>
      <c r="B123" s="3" t="s">
        <v>86</v>
      </c>
      <c r="C123" s="29"/>
      <c r="D123" s="13">
        <v>4.83650833406674E-2</v>
      </c>
      <c r="E123" s="13">
        <v>3.5336939193881721E-2</v>
      </c>
      <c r="F123" s="13">
        <v>0</v>
      </c>
      <c r="G123" s="13">
        <v>8.1809371278033213E-2</v>
      </c>
      <c r="H123" s="13" t="s">
        <v>709</v>
      </c>
      <c r="I123" s="13">
        <v>0</v>
      </c>
      <c r="J123" s="13">
        <v>0.48028925093738284</v>
      </c>
      <c r="K123" s="13">
        <v>4.1146414185343913E-2</v>
      </c>
      <c r="L123" s="13">
        <v>1.8225803982152462E-2</v>
      </c>
      <c r="M123" s="13">
        <v>1.7604469755488277E-2</v>
      </c>
      <c r="N123" s="13">
        <v>2.7522356660485171E-2</v>
      </c>
      <c r="O123" s="13">
        <v>1.3533092501564531E-2</v>
      </c>
      <c r="P123" s="13">
        <v>2.5809348092882739E-2</v>
      </c>
      <c r="Q123" s="13">
        <v>0</v>
      </c>
      <c r="R123" s="13">
        <v>0.13699695649891325</v>
      </c>
      <c r="S123" s="13" t="s">
        <v>709</v>
      </c>
      <c r="T123" s="13" t="s">
        <v>709</v>
      </c>
      <c r="U123" s="13" t="s">
        <v>709</v>
      </c>
      <c r="V123" s="13">
        <v>5.1446118996573857E-2</v>
      </c>
      <c r="W123" s="13">
        <v>0.13065485987205747</v>
      </c>
      <c r="X123" s="13">
        <v>0.10512799056588613</v>
      </c>
      <c r="Y123" s="13" t="s">
        <v>709</v>
      </c>
      <c r="Z123" s="13">
        <v>7.0186853665490032E-2</v>
      </c>
      <c r="AA123" s="13">
        <v>4.9633361717082249E-2</v>
      </c>
      <c r="AB123" s="14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280</v>
      </c>
      <c r="C124" s="29"/>
      <c r="D124" s="13">
        <v>-3.8844713086639171E-2</v>
      </c>
      <c r="E124" s="13">
        <v>4.5467154186462411E-2</v>
      </c>
      <c r="F124" s="13">
        <v>1.1742407277221645E-2</v>
      </c>
      <c r="G124" s="13">
        <v>-0.1062942069051207</v>
      </c>
      <c r="H124" s="13" t="s">
        <v>709</v>
      </c>
      <c r="I124" s="13">
        <v>1.1742407277221645E-2</v>
      </c>
      <c r="J124" s="13">
        <v>-2.1982339632018788E-2</v>
      </c>
      <c r="K124" s="13">
        <v>0.12977902145956421</v>
      </c>
      <c r="L124" s="13">
        <v>-4.4465504238179299E-2</v>
      </c>
      <c r="M124" s="13">
        <v>-1.0740757328938644E-2</v>
      </c>
      <c r="N124" s="13">
        <v>5.0082497414161153E-4</v>
      </c>
      <c r="O124" s="13">
        <v>1.7363198428762106E-2</v>
      </c>
      <c r="P124" s="13">
        <v>-1.6361548480478771E-2</v>
      </c>
      <c r="Q124" s="13">
        <v>1.1742407277221645E-2</v>
      </c>
      <c r="R124" s="13">
        <v>-4.4465504238179299E-2</v>
      </c>
      <c r="S124" s="13" t="s">
        <v>709</v>
      </c>
      <c r="T124" s="13" t="s">
        <v>709</v>
      </c>
      <c r="U124" s="13" t="s">
        <v>709</v>
      </c>
      <c r="V124" s="13">
        <v>-0.32213794777350013</v>
      </c>
      <c r="W124" s="13">
        <v>-6.694866884433992E-2</v>
      </c>
      <c r="X124" s="13">
        <v>7.730031763511791E-2</v>
      </c>
      <c r="Y124" s="13" t="s">
        <v>709</v>
      </c>
      <c r="Z124" s="13">
        <v>0.20284930642958598</v>
      </c>
      <c r="AA124" s="13">
        <v>2.2983989580302122E-2</v>
      </c>
      <c r="AB124" s="14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281</v>
      </c>
      <c r="C125" s="47"/>
      <c r="D125" s="45">
        <v>0.51</v>
      </c>
      <c r="E125" s="45">
        <v>0.76</v>
      </c>
      <c r="F125" s="45">
        <v>0.25</v>
      </c>
      <c r="G125" s="45">
        <v>1.52</v>
      </c>
      <c r="H125" s="45">
        <v>2.2799999999999998</v>
      </c>
      <c r="I125" s="45">
        <v>0.25</v>
      </c>
      <c r="J125" s="45">
        <v>0.25</v>
      </c>
      <c r="K125" s="45">
        <v>2.02</v>
      </c>
      <c r="L125" s="45">
        <v>0.59</v>
      </c>
      <c r="M125" s="45">
        <v>0.08</v>
      </c>
      <c r="N125" s="45">
        <v>0.08</v>
      </c>
      <c r="O125" s="45">
        <v>0.34</v>
      </c>
      <c r="P125" s="45">
        <v>0.17</v>
      </c>
      <c r="Q125" s="45">
        <v>0.25</v>
      </c>
      <c r="R125" s="45">
        <v>0.59</v>
      </c>
      <c r="S125" s="45">
        <v>35.65</v>
      </c>
      <c r="T125" s="45">
        <v>2.2799999999999998</v>
      </c>
      <c r="U125" s="45">
        <v>35.65</v>
      </c>
      <c r="V125" s="45">
        <v>4.75</v>
      </c>
      <c r="W125" s="45">
        <v>0.93</v>
      </c>
      <c r="X125" s="45">
        <v>1.24</v>
      </c>
      <c r="Y125" s="45">
        <v>2.2799999999999998</v>
      </c>
      <c r="Z125" s="45">
        <v>3.12</v>
      </c>
      <c r="AA125" s="45">
        <v>0.42</v>
      </c>
      <c r="AB125" s="14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BM126" s="55"/>
    </row>
    <row r="127" spans="1:65" ht="15">
      <c r="B127" s="8" t="s">
        <v>590</v>
      </c>
      <c r="BM127" s="28" t="s">
        <v>66</v>
      </c>
    </row>
    <row r="128" spans="1:65" ht="15">
      <c r="A128" s="25" t="s">
        <v>16</v>
      </c>
      <c r="B128" s="18" t="s">
        <v>111</v>
      </c>
      <c r="C128" s="15" t="s">
        <v>112</v>
      </c>
      <c r="D128" s="16" t="s">
        <v>229</v>
      </c>
      <c r="E128" s="17" t="s">
        <v>229</v>
      </c>
      <c r="F128" s="17" t="s">
        <v>229</v>
      </c>
      <c r="G128" s="17" t="s">
        <v>229</v>
      </c>
      <c r="H128" s="17" t="s">
        <v>229</v>
      </c>
      <c r="I128" s="17" t="s">
        <v>229</v>
      </c>
      <c r="J128" s="17" t="s">
        <v>229</v>
      </c>
      <c r="K128" s="17" t="s">
        <v>229</v>
      </c>
      <c r="L128" s="17" t="s">
        <v>229</v>
      </c>
      <c r="M128" s="17" t="s">
        <v>229</v>
      </c>
      <c r="N128" s="17" t="s">
        <v>229</v>
      </c>
      <c r="O128" s="17" t="s">
        <v>229</v>
      </c>
      <c r="P128" s="17" t="s">
        <v>229</v>
      </c>
      <c r="Q128" s="17" t="s">
        <v>229</v>
      </c>
      <c r="R128" s="17" t="s">
        <v>229</v>
      </c>
      <c r="S128" s="17" t="s">
        <v>229</v>
      </c>
      <c r="T128" s="17" t="s">
        <v>229</v>
      </c>
      <c r="U128" s="17" t="s">
        <v>229</v>
      </c>
      <c r="V128" s="17" t="s">
        <v>229</v>
      </c>
      <c r="W128" s="17" t="s">
        <v>229</v>
      </c>
      <c r="X128" s="17" t="s">
        <v>229</v>
      </c>
      <c r="Y128" s="17" t="s">
        <v>229</v>
      </c>
      <c r="Z128" s="17" t="s">
        <v>229</v>
      </c>
      <c r="AA128" s="17" t="s">
        <v>229</v>
      </c>
      <c r="AB128" s="17" t="s">
        <v>229</v>
      </c>
      <c r="AC128" s="17" t="s">
        <v>229</v>
      </c>
      <c r="AD128" s="17" t="s">
        <v>229</v>
      </c>
      <c r="AE128" s="17" t="s">
        <v>229</v>
      </c>
      <c r="AF128" s="149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47" t="s">
        <v>232</v>
      </c>
      <c r="E129" s="148" t="s">
        <v>233</v>
      </c>
      <c r="F129" s="148" t="s">
        <v>234</v>
      </c>
      <c r="G129" s="148" t="s">
        <v>235</v>
      </c>
      <c r="H129" s="148" t="s">
        <v>236</v>
      </c>
      <c r="I129" s="148" t="s">
        <v>237</v>
      </c>
      <c r="J129" s="148" t="s">
        <v>238</v>
      </c>
      <c r="K129" s="148" t="s">
        <v>239</v>
      </c>
      <c r="L129" s="148" t="s">
        <v>240</v>
      </c>
      <c r="M129" s="148" t="s">
        <v>241</v>
      </c>
      <c r="N129" s="148" t="s">
        <v>242</v>
      </c>
      <c r="O129" s="148" t="s">
        <v>243</v>
      </c>
      <c r="P129" s="148" t="s">
        <v>244</v>
      </c>
      <c r="Q129" s="148" t="s">
        <v>246</v>
      </c>
      <c r="R129" s="148" t="s">
        <v>249</v>
      </c>
      <c r="S129" s="148" t="s">
        <v>250</v>
      </c>
      <c r="T129" s="148" t="s">
        <v>306</v>
      </c>
      <c r="U129" s="148" t="s">
        <v>251</v>
      </c>
      <c r="V129" s="148" t="s">
        <v>252</v>
      </c>
      <c r="W129" s="148" t="s">
        <v>254</v>
      </c>
      <c r="X129" s="148" t="s">
        <v>258</v>
      </c>
      <c r="Y129" s="148" t="s">
        <v>259</v>
      </c>
      <c r="Z129" s="148" t="s">
        <v>307</v>
      </c>
      <c r="AA129" s="148" t="s">
        <v>261</v>
      </c>
      <c r="AB129" s="148" t="s">
        <v>262</v>
      </c>
      <c r="AC129" s="148" t="s">
        <v>267</v>
      </c>
      <c r="AD129" s="148" t="s">
        <v>268</v>
      </c>
      <c r="AE129" s="148" t="s">
        <v>269</v>
      </c>
      <c r="AF129" s="149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337</v>
      </c>
      <c r="E130" s="11" t="s">
        <v>338</v>
      </c>
      <c r="F130" s="11" t="s">
        <v>338</v>
      </c>
      <c r="G130" s="11" t="s">
        <v>337</v>
      </c>
      <c r="H130" s="11" t="s">
        <v>338</v>
      </c>
      <c r="I130" s="11" t="s">
        <v>338</v>
      </c>
      <c r="J130" s="11" t="s">
        <v>337</v>
      </c>
      <c r="K130" s="11" t="s">
        <v>337</v>
      </c>
      <c r="L130" s="11" t="s">
        <v>337</v>
      </c>
      <c r="M130" s="11" t="s">
        <v>337</v>
      </c>
      <c r="N130" s="11" t="s">
        <v>337</v>
      </c>
      <c r="O130" s="11" t="s">
        <v>337</v>
      </c>
      <c r="P130" s="11" t="s">
        <v>337</v>
      </c>
      <c r="Q130" s="11" t="s">
        <v>337</v>
      </c>
      <c r="R130" s="11" t="s">
        <v>337</v>
      </c>
      <c r="S130" s="11" t="s">
        <v>338</v>
      </c>
      <c r="T130" s="11" t="s">
        <v>338</v>
      </c>
      <c r="U130" s="11" t="s">
        <v>339</v>
      </c>
      <c r="V130" s="11" t="s">
        <v>338</v>
      </c>
      <c r="W130" s="11" t="s">
        <v>339</v>
      </c>
      <c r="X130" s="11" t="s">
        <v>337</v>
      </c>
      <c r="Y130" s="11" t="s">
        <v>339</v>
      </c>
      <c r="Z130" s="11" t="s">
        <v>337</v>
      </c>
      <c r="AA130" s="11" t="s">
        <v>338</v>
      </c>
      <c r="AB130" s="11" t="s">
        <v>338</v>
      </c>
      <c r="AC130" s="11" t="s">
        <v>338</v>
      </c>
      <c r="AD130" s="11" t="s">
        <v>337</v>
      </c>
      <c r="AE130" s="11" t="s">
        <v>337</v>
      </c>
      <c r="AF130" s="149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 t="s">
        <v>341</v>
      </c>
      <c r="E131" s="26" t="s">
        <v>342</v>
      </c>
      <c r="F131" s="26" t="s">
        <v>341</v>
      </c>
      <c r="G131" s="26" t="s">
        <v>343</v>
      </c>
      <c r="H131" s="26" t="s">
        <v>344</v>
      </c>
      <c r="I131" s="26" t="s">
        <v>342</v>
      </c>
      <c r="J131" s="26" t="s">
        <v>342</v>
      </c>
      <c r="K131" s="26" t="s">
        <v>342</v>
      </c>
      <c r="L131" s="26" t="s">
        <v>342</v>
      </c>
      <c r="M131" s="26" t="s">
        <v>342</v>
      </c>
      <c r="N131" s="26" t="s">
        <v>342</v>
      </c>
      <c r="O131" s="26" t="s">
        <v>342</v>
      </c>
      <c r="P131" s="26" t="s">
        <v>342</v>
      </c>
      <c r="Q131" s="26" t="s">
        <v>345</v>
      </c>
      <c r="R131" s="26" t="s">
        <v>342</v>
      </c>
      <c r="S131" s="26" t="s">
        <v>341</v>
      </c>
      <c r="T131" s="26" t="s">
        <v>342</v>
      </c>
      <c r="U131" s="26" t="s">
        <v>341</v>
      </c>
      <c r="V131" s="26" t="s">
        <v>343</v>
      </c>
      <c r="W131" s="26" t="s">
        <v>344</v>
      </c>
      <c r="X131" s="26" t="s">
        <v>342</v>
      </c>
      <c r="Y131" s="26" t="s">
        <v>342</v>
      </c>
      <c r="Z131" s="26"/>
      <c r="AA131" s="26" t="s">
        <v>341</v>
      </c>
      <c r="AB131" s="26" t="s">
        <v>342</v>
      </c>
      <c r="AC131" s="26" t="s">
        <v>344</v>
      </c>
      <c r="AD131" s="26" t="s">
        <v>344</v>
      </c>
      <c r="AE131" s="26" t="s">
        <v>117</v>
      </c>
      <c r="AF131" s="149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2">
        <v>0.33</v>
      </c>
      <c r="E132" s="22">
        <v>0.32</v>
      </c>
      <c r="F132" s="22">
        <v>0.33</v>
      </c>
      <c r="G132" s="150">
        <v>0.24</v>
      </c>
      <c r="H132" s="22">
        <v>0.31743371452024954</v>
      </c>
      <c r="I132" s="22">
        <v>0.32</v>
      </c>
      <c r="J132" s="150">
        <v>0.3</v>
      </c>
      <c r="K132" s="150">
        <v>0.96</v>
      </c>
      <c r="L132" s="22">
        <v>0.3</v>
      </c>
      <c r="M132" s="22">
        <v>0.31</v>
      </c>
      <c r="N132" s="22">
        <v>0.35</v>
      </c>
      <c r="O132" s="22">
        <v>0.31</v>
      </c>
      <c r="P132" s="22">
        <v>0.31</v>
      </c>
      <c r="Q132" s="22">
        <v>0.34</v>
      </c>
      <c r="R132" s="150">
        <v>0.3</v>
      </c>
      <c r="S132" s="22">
        <v>0.37</v>
      </c>
      <c r="T132" s="22">
        <v>0.33</v>
      </c>
      <c r="U132" s="150" t="s">
        <v>104</v>
      </c>
      <c r="V132" s="22">
        <v>0.32</v>
      </c>
      <c r="W132" s="150" t="s">
        <v>105</v>
      </c>
      <c r="X132" s="22">
        <v>0.3</v>
      </c>
      <c r="Y132" s="150" t="s">
        <v>347</v>
      </c>
      <c r="Z132" s="22">
        <v>0.26297401849239677</v>
      </c>
      <c r="AA132" s="22">
        <v>0.3</v>
      </c>
      <c r="AB132" s="22">
        <v>0.32</v>
      </c>
      <c r="AC132" s="22">
        <v>0.34</v>
      </c>
      <c r="AD132" s="22">
        <v>0.33</v>
      </c>
      <c r="AE132" s="22">
        <v>0.35</v>
      </c>
      <c r="AF132" s="149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0.32</v>
      </c>
      <c r="E133" s="11">
        <v>0.33</v>
      </c>
      <c r="F133" s="11">
        <v>0.33</v>
      </c>
      <c r="G133" s="151">
        <v>0.27</v>
      </c>
      <c r="H133" s="11">
        <v>0.29860707800619352</v>
      </c>
      <c r="I133" s="11">
        <v>0.3</v>
      </c>
      <c r="J133" s="151">
        <v>0.28000000000000003</v>
      </c>
      <c r="K133" s="151">
        <v>0.94</v>
      </c>
      <c r="L133" s="11">
        <v>0.3</v>
      </c>
      <c r="M133" s="11">
        <v>0.31</v>
      </c>
      <c r="N133" s="11">
        <v>0.37</v>
      </c>
      <c r="O133" s="11">
        <v>0.32</v>
      </c>
      <c r="P133" s="11">
        <v>0.3</v>
      </c>
      <c r="Q133" s="11">
        <v>0.33</v>
      </c>
      <c r="R133" s="151">
        <v>0.3</v>
      </c>
      <c r="S133" s="11">
        <v>0.35</v>
      </c>
      <c r="T133" s="11">
        <v>0.33</v>
      </c>
      <c r="U133" s="151" t="s">
        <v>104</v>
      </c>
      <c r="V133" s="11">
        <v>0.34</v>
      </c>
      <c r="W133" s="151" t="s">
        <v>105</v>
      </c>
      <c r="X133" s="11">
        <v>0.28999999999999998</v>
      </c>
      <c r="Y133" s="151" t="s">
        <v>347</v>
      </c>
      <c r="Z133" s="11">
        <v>0.24437040812071267</v>
      </c>
      <c r="AA133" s="11">
        <v>0.3</v>
      </c>
      <c r="AB133" s="11">
        <v>0.31</v>
      </c>
      <c r="AC133" s="11">
        <v>0.35</v>
      </c>
      <c r="AD133" s="11">
        <v>0.33</v>
      </c>
      <c r="AE133" s="11">
        <v>0.35</v>
      </c>
      <c r="AF133" s="149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20</v>
      </c>
    </row>
    <row r="134" spans="1:65">
      <c r="A134" s="30"/>
      <c r="B134" s="19">
        <v>1</v>
      </c>
      <c r="C134" s="9">
        <v>3</v>
      </c>
      <c r="D134" s="11">
        <v>0.3</v>
      </c>
      <c r="E134" s="11">
        <v>0.31</v>
      </c>
      <c r="F134" s="11">
        <v>0.32</v>
      </c>
      <c r="G134" s="151">
        <v>0.26</v>
      </c>
      <c r="H134" s="11">
        <v>0.32456772832602054</v>
      </c>
      <c r="I134" s="11">
        <v>0.33</v>
      </c>
      <c r="J134" s="151">
        <v>0.28999999999999998</v>
      </c>
      <c r="K134" s="151">
        <v>0.91</v>
      </c>
      <c r="L134" s="11">
        <v>0.31</v>
      </c>
      <c r="M134" s="11">
        <v>0.28999999999999998</v>
      </c>
      <c r="N134" s="11">
        <v>0.35</v>
      </c>
      <c r="O134" s="11">
        <v>0.33</v>
      </c>
      <c r="P134" s="11">
        <v>0.31</v>
      </c>
      <c r="Q134" s="11">
        <v>0.33</v>
      </c>
      <c r="R134" s="151">
        <v>0.3</v>
      </c>
      <c r="S134" s="11">
        <v>0.36</v>
      </c>
      <c r="T134" s="11">
        <v>0.32</v>
      </c>
      <c r="U134" s="151" t="s">
        <v>104</v>
      </c>
      <c r="V134" s="11">
        <v>0.34</v>
      </c>
      <c r="W134" s="151" t="s">
        <v>105</v>
      </c>
      <c r="X134" s="11">
        <v>0.28000000000000003</v>
      </c>
      <c r="Y134" s="151" t="s">
        <v>347</v>
      </c>
      <c r="Z134" s="11">
        <v>0.3008445841760925</v>
      </c>
      <c r="AA134" s="11">
        <v>0.25</v>
      </c>
      <c r="AB134" s="11">
        <v>0.27</v>
      </c>
      <c r="AC134" s="11">
        <v>0.33</v>
      </c>
      <c r="AD134" s="11">
        <v>0.34</v>
      </c>
      <c r="AE134" s="11">
        <v>0.32</v>
      </c>
      <c r="AF134" s="149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19">
        <v>1</v>
      </c>
      <c r="C135" s="9">
        <v>4</v>
      </c>
      <c r="D135" s="11">
        <v>0.33</v>
      </c>
      <c r="E135" s="11">
        <v>0.32</v>
      </c>
      <c r="F135" s="11">
        <v>0.31</v>
      </c>
      <c r="G135" s="151">
        <v>0.25</v>
      </c>
      <c r="H135" s="11">
        <v>0.30446638591462055</v>
      </c>
      <c r="I135" s="11">
        <v>0.33</v>
      </c>
      <c r="J135" s="151">
        <v>0.28000000000000003</v>
      </c>
      <c r="K135" s="151">
        <v>0.94</v>
      </c>
      <c r="L135" s="11">
        <v>0.31</v>
      </c>
      <c r="M135" s="11">
        <v>0.3</v>
      </c>
      <c r="N135" s="11">
        <v>0.37</v>
      </c>
      <c r="O135" s="11">
        <v>0.33</v>
      </c>
      <c r="P135" s="11">
        <v>0.28999999999999998</v>
      </c>
      <c r="Q135" s="11">
        <v>0.36</v>
      </c>
      <c r="R135" s="151">
        <v>0.3</v>
      </c>
      <c r="S135" s="11">
        <v>0.37</v>
      </c>
      <c r="T135" s="11">
        <v>0.32</v>
      </c>
      <c r="U135" s="151" t="s">
        <v>104</v>
      </c>
      <c r="V135" s="11">
        <v>0.34</v>
      </c>
      <c r="W135" s="151" t="s">
        <v>105</v>
      </c>
      <c r="X135" s="11">
        <v>0.32</v>
      </c>
      <c r="Y135" s="151" t="s">
        <v>347</v>
      </c>
      <c r="Z135" s="11">
        <v>0.27339515933260916</v>
      </c>
      <c r="AA135" s="11">
        <v>0.25</v>
      </c>
      <c r="AB135" s="11">
        <v>0.28000000000000003</v>
      </c>
      <c r="AC135" s="11">
        <v>0.32</v>
      </c>
      <c r="AD135" s="11">
        <v>0.33</v>
      </c>
      <c r="AE135" s="11">
        <v>0.32</v>
      </c>
      <c r="AF135" s="149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0.31874436085206642</v>
      </c>
    </row>
    <row r="136" spans="1:65">
      <c r="A136" s="30"/>
      <c r="B136" s="19">
        <v>1</v>
      </c>
      <c r="C136" s="9">
        <v>5</v>
      </c>
      <c r="D136" s="11">
        <v>0.33</v>
      </c>
      <c r="E136" s="11">
        <v>0.31</v>
      </c>
      <c r="F136" s="11">
        <v>0.33</v>
      </c>
      <c r="G136" s="151">
        <v>0.27</v>
      </c>
      <c r="H136" s="11">
        <v>0.31075222898125454</v>
      </c>
      <c r="I136" s="11">
        <v>0.32</v>
      </c>
      <c r="J136" s="151">
        <v>0.28000000000000003</v>
      </c>
      <c r="K136" s="151">
        <v>0.96</v>
      </c>
      <c r="L136" s="11">
        <v>0.31</v>
      </c>
      <c r="M136" s="11">
        <v>0.3</v>
      </c>
      <c r="N136" s="11">
        <v>0.37</v>
      </c>
      <c r="O136" s="11">
        <v>0.31</v>
      </c>
      <c r="P136" s="11">
        <v>0.31</v>
      </c>
      <c r="Q136" s="11">
        <v>0.36</v>
      </c>
      <c r="R136" s="151">
        <v>0.3</v>
      </c>
      <c r="S136" s="11">
        <v>0.36</v>
      </c>
      <c r="T136" s="11">
        <v>0.33</v>
      </c>
      <c r="U136" s="151" t="s">
        <v>104</v>
      </c>
      <c r="V136" s="11">
        <v>0.33</v>
      </c>
      <c r="W136" s="151" t="s">
        <v>105</v>
      </c>
      <c r="X136" s="11">
        <v>0.28999999999999998</v>
      </c>
      <c r="Y136" s="151" t="s">
        <v>347</v>
      </c>
      <c r="Z136" s="11">
        <v>0.31818726755793825</v>
      </c>
      <c r="AA136" s="11">
        <v>0.2591</v>
      </c>
      <c r="AB136" s="11">
        <v>0.27</v>
      </c>
      <c r="AC136" s="11">
        <v>0.34</v>
      </c>
      <c r="AD136" s="11">
        <v>0.34</v>
      </c>
      <c r="AE136" s="11">
        <v>0.32</v>
      </c>
      <c r="AF136" s="149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82</v>
      </c>
    </row>
    <row r="137" spans="1:65">
      <c r="A137" s="30"/>
      <c r="B137" s="19">
        <v>1</v>
      </c>
      <c r="C137" s="9">
        <v>6</v>
      </c>
      <c r="D137" s="11">
        <v>0.32</v>
      </c>
      <c r="E137" s="11">
        <v>0.32</v>
      </c>
      <c r="F137" s="11">
        <v>0.31</v>
      </c>
      <c r="G137" s="151">
        <v>0.24</v>
      </c>
      <c r="H137" s="11">
        <v>0.32606567634226752</v>
      </c>
      <c r="I137" s="11">
        <v>0.33</v>
      </c>
      <c r="J137" s="151">
        <v>0.48</v>
      </c>
      <c r="K137" s="151">
        <v>0.98</v>
      </c>
      <c r="L137" s="11">
        <v>0.33</v>
      </c>
      <c r="M137" s="11">
        <v>0.31</v>
      </c>
      <c r="N137" s="145">
        <v>0.28999999999999998</v>
      </c>
      <c r="O137" s="11">
        <v>0.32</v>
      </c>
      <c r="P137" s="11">
        <v>0.31</v>
      </c>
      <c r="Q137" s="11">
        <v>0.34</v>
      </c>
      <c r="R137" s="151">
        <v>0.3</v>
      </c>
      <c r="S137" s="11">
        <v>0.35</v>
      </c>
      <c r="T137" s="11">
        <v>0.33</v>
      </c>
      <c r="U137" s="151" t="s">
        <v>104</v>
      </c>
      <c r="V137" s="11">
        <v>0.35</v>
      </c>
      <c r="W137" s="151" t="s">
        <v>105</v>
      </c>
      <c r="X137" s="11">
        <v>0.27</v>
      </c>
      <c r="Y137" s="151" t="s">
        <v>347</v>
      </c>
      <c r="Z137" s="11">
        <v>0.2590252175900139</v>
      </c>
      <c r="AA137" s="11">
        <v>0.3</v>
      </c>
      <c r="AB137" s="11">
        <v>0.28000000000000003</v>
      </c>
      <c r="AC137" s="11">
        <v>0.32</v>
      </c>
      <c r="AD137" s="11">
        <v>0.34</v>
      </c>
      <c r="AE137" s="11">
        <v>0.31</v>
      </c>
      <c r="AF137" s="149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20" t="s">
        <v>277</v>
      </c>
      <c r="C138" s="12"/>
      <c r="D138" s="23">
        <v>0.32166666666666671</v>
      </c>
      <c r="E138" s="23">
        <v>0.31833333333333336</v>
      </c>
      <c r="F138" s="23">
        <v>0.32166666666666671</v>
      </c>
      <c r="G138" s="23">
        <v>0.255</v>
      </c>
      <c r="H138" s="23">
        <v>0.31364880201510104</v>
      </c>
      <c r="I138" s="23">
        <v>0.32166666666666671</v>
      </c>
      <c r="J138" s="23">
        <v>0.31833333333333336</v>
      </c>
      <c r="K138" s="23">
        <v>0.94833333333333325</v>
      </c>
      <c r="L138" s="23">
        <v>0.31</v>
      </c>
      <c r="M138" s="23">
        <v>0.30333333333333334</v>
      </c>
      <c r="N138" s="23">
        <v>0.35000000000000003</v>
      </c>
      <c r="O138" s="23">
        <v>0.32</v>
      </c>
      <c r="P138" s="23">
        <v>0.30499999999999999</v>
      </c>
      <c r="Q138" s="23">
        <v>0.34333333333333327</v>
      </c>
      <c r="R138" s="23">
        <v>0.3</v>
      </c>
      <c r="S138" s="23">
        <v>0.36000000000000004</v>
      </c>
      <c r="T138" s="23">
        <v>0.32666666666666672</v>
      </c>
      <c r="U138" s="23" t="s">
        <v>709</v>
      </c>
      <c r="V138" s="23">
        <v>0.33666666666666667</v>
      </c>
      <c r="W138" s="23" t="s">
        <v>709</v>
      </c>
      <c r="X138" s="23">
        <v>0.29166666666666669</v>
      </c>
      <c r="Y138" s="23" t="s">
        <v>709</v>
      </c>
      <c r="Z138" s="23">
        <v>0.27646610921162723</v>
      </c>
      <c r="AA138" s="23">
        <v>0.27651666666666669</v>
      </c>
      <c r="AB138" s="23">
        <v>0.28833333333333339</v>
      </c>
      <c r="AC138" s="23">
        <v>0.33333333333333331</v>
      </c>
      <c r="AD138" s="23">
        <v>0.33500000000000002</v>
      </c>
      <c r="AE138" s="23">
        <v>0.32833333333333337</v>
      </c>
      <c r="AF138" s="149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3" t="s">
        <v>278</v>
      </c>
      <c r="C139" s="29"/>
      <c r="D139" s="11">
        <v>0.32500000000000001</v>
      </c>
      <c r="E139" s="11">
        <v>0.32</v>
      </c>
      <c r="F139" s="11">
        <v>0.32500000000000001</v>
      </c>
      <c r="G139" s="11">
        <v>0.255</v>
      </c>
      <c r="H139" s="11">
        <v>0.31409297175075201</v>
      </c>
      <c r="I139" s="11">
        <v>0.32500000000000001</v>
      </c>
      <c r="J139" s="11">
        <v>0.28500000000000003</v>
      </c>
      <c r="K139" s="11">
        <v>0.95</v>
      </c>
      <c r="L139" s="11">
        <v>0.31</v>
      </c>
      <c r="M139" s="11">
        <v>0.30499999999999999</v>
      </c>
      <c r="N139" s="11">
        <v>0.36</v>
      </c>
      <c r="O139" s="11">
        <v>0.32</v>
      </c>
      <c r="P139" s="11">
        <v>0.31</v>
      </c>
      <c r="Q139" s="11">
        <v>0.34</v>
      </c>
      <c r="R139" s="11">
        <v>0.3</v>
      </c>
      <c r="S139" s="11">
        <v>0.36</v>
      </c>
      <c r="T139" s="11">
        <v>0.33</v>
      </c>
      <c r="U139" s="11" t="s">
        <v>709</v>
      </c>
      <c r="V139" s="11">
        <v>0.34</v>
      </c>
      <c r="W139" s="11" t="s">
        <v>709</v>
      </c>
      <c r="X139" s="11">
        <v>0.28999999999999998</v>
      </c>
      <c r="Y139" s="11" t="s">
        <v>709</v>
      </c>
      <c r="Z139" s="11">
        <v>0.26818458891250296</v>
      </c>
      <c r="AA139" s="11">
        <v>0.27954999999999997</v>
      </c>
      <c r="AB139" s="11">
        <v>0.28000000000000003</v>
      </c>
      <c r="AC139" s="11">
        <v>0.33500000000000002</v>
      </c>
      <c r="AD139" s="11">
        <v>0.33500000000000002</v>
      </c>
      <c r="AE139" s="11">
        <v>0.32</v>
      </c>
      <c r="AF139" s="149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279</v>
      </c>
      <c r="C140" s="29"/>
      <c r="D140" s="24">
        <v>1.169045194450013E-2</v>
      </c>
      <c r="E140" s="24">
        <v>7.5277265270908165E-3</v>
      </c>
      <c r="F140" s="24">
        <v>9.8319208025017587E-3</v>
      </c>
      <c r="G140" s="24">
        <v>1.3784048752090234E-2</v>
      </c>
      <c r="H140" s="24">
        <v>1.1015331537947287E-2</v>
      </c>
      <c r="I140" s="24">
        <v>1.169045194450013E-2</v>
      </c>
      <c r="J140" s="24">
        <v>7.9603182515943782E-2</v>
      </c>
      <c r="K140" s="24">
        <v>2.4013884872437156E-2</v>
      </c>
      <c r="L140" s="24">
        <v>1.0954451150103333E-2</v>
      </c>
      <c r="M140" s="24">
        <v>8.1649658092772682E-3</v>
      </c>
      <c r="N140" s="24">
        <v>3.0983866769659342E-2</v>
      </c>
      <c r="O140" s="24">
        <v>8.9442719099991665E-3</v>
      </c>
      <c r="P140" s="24">
        <v>8.3666002653407633E-3</v>
      </c>
      <c r="Q140" s="24">
        <v>1.3662601021279449E-2</v>
      </c>
      <c r="R140" s="24">
        <v>0</v>
      </c>
      <c r="S140" s="24">
        <v>8.9442719099991665E-3</v>
      </c>
      <c r="T140" s="24">
        <v>5.1639777949432268E-3</v>
      </c>
      <c r="U140" s="24" t="s">
        <v>709</v>
      </c>
      <c r="V140" s="24">
        <v>1.032795558988644E-2</v>
      </c>
      <c r="W140" s="24" t="s">
        <v>709</v>
      </c>
      <c r="X140" s="24">
        <v>1.7224014243685078E-2</v>
      </c>
      <c r="Y140" s="24" t="s">
        <v>709</v>
      </c>
      <c r="Z140" s="24">
        <v>2.7787591005917007E-2</v>
      </c>
      <c r="AA140" s="24">
        <v>2.5938420666391127E-2</v>
      </c>
      <c r="AB140" s="24">
        <v>2.1369760566432802E-2</v>
      </c>
      <c r="AC140" s="24">
        <v>1.2110601416389963E-2</v>
      </c>
      <c r="AD140" s="24">
        <v>5.4772255750516656E-3</v>
      </c>
      <c r="AE140" s="24">
        <v>1.7224014243685071E-2</v>
      </c>
      <c r="AF140" s="203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56"/>
    </row>
    <row r="141" spans="1:65">
      <c r="A141" s="30"/>
      <c r="B141" s="3" t="s">
        <v>86</v>
      </c>
      <c r="C141" s="29"/>
      <c r="D141" s="13">
        <v>3.6343373920725786E-2</v>
      </c>
      <c r="E141" s="13">
        <v>2.3647308462065392E-2</v>
      </c>
      <c r="F141" s="13">
        <v>3.0565556898969195E-2</v>
      </c>
      <c r="G141" s="13">
        <v>5.4055093145451899E-2</v>
      </c>
      <c r="H141" s="13">
        <v>3.5119954124412503E-2</v>
      </c>
      <c r="I141" s="13">
        <v>3.6343373920725786E-2</v>
      </c>
      <c r="J141" s="13">
        <v>0.25006235345322653</v>
      </c>
      <c r="K141" s="13">
        <v>2.5322198459511943E-2</v>
      </c>
      <c r="L141" s="13">
        <v>3.5336939193881721E-2</v>
      </c>
      <c r="M141" s="13">
        <v>2.6917469700914069E-2</v>
      </c>
      <c r="N141" s="13">
        <v>8.852533362759811E-2</v>
      </c>
      <c r="O141" s="13">
        <v>2.7950849718747395E-2</v>
      </c>
      <c r="P141" s="13">
        <v>2.7431476279805782E-2</v>
      </c>
      <c r="Q141" s="13">
        <v>3.9793983557124615E-2</v>
      </c>
      <c r="R141" s="13">
        <v>0</v>
      </c>
      <c r="S141" s="13">
        <v>2.484519974999768E-2</v>
      </c>
      <c r="T141" s="13">
        <v>1.5808095290642529E-2</v>
      </c>
      <c r="U141" s="13" t="s">
        <v>709</v>
      </c>
      <c r="V141" s="13">
        <v>3.0677095811543879E-2</v>
      </c>
      <c r="W141" s="13" t="s">
        <v>709</v>
      </c>
      <c r="X141" s="13">
        <v>5.9053763121205978E-2</v>
      </c>
      <c r="Y141" s="13" t="s">
        <v>709</v>
      </c>
      <c r="Z141" s="13">
        <v>0.10050993622746854</v>
      </c>
      <c r="AA141" s="13">
        <v>9.3804185400727352E-2</v>
      </c>
      <c r="AB141" s="13">
        <v>7.4114776530980794E-2</v>
      </c>
      <c r="AC141" s="13">
        <v>3.6331804249169888E-2</v>
      </c>
      <c r="AD141" s="13">
        <v>1.6349927089706465E-2</v>
      </c>
      <c r="AE141" s="13">
        <v>5.2458926630512902E-2</v>
      </c>
      <c r="AF141" s="149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280</v>
      </c>
      <c r="C142" s="29"/>
      <c r="D142" s="13">
        <v>9.1681804402385936E-3</v>
      </c>
      <c r="E142" s="13">
        <v>-1.2895209114737183E-3</v>
      </c>
      <c r="F142" s="13">
        <v>9.1681804402385936E-3</v>
      </c>
      <c r="G142" s="13">
        <v>-0.19998584659400775</v>
      </c>
      <c r="H142" s="13">
        <v>-1.598634976111879E-2</v>
      </c>
      <c r="I142" s="13">
        <v>9.1681804402385936E-3</v>
      </c>
      <c r="J142" s="13">
        <v>-1.2895209114737183E-3</v>
      </c>
      <c r="K142" s="13">
        <v>1.9752160345621537</v>
      </c>
      <c r="L142" s="13">
        <v>-2.7433774290754553E-2</v>
      </c>
      <c r="M142" s="13">
        <v>-4.8349176994179177E-2</v>
      </c>
      <c r="N142" s="13">
        <v>9.80586419297933E-2</v>
      </c>
      <c r="O142" s="13">
        <v>3.9393297643823821E-3</v>
      </c>
      <c r="P142" s="13">
        <v>-4.3120326318323077E-2</v>
      </c>
      <c r="Q142" s="13">
        <v>7.7143239226368454E-2</v>
      </c>
      <c r="R142" s="13">
        <v>-5.88068783458916E-2</v>
      </c>
      <c r="S142" s="13">
        <v>0.12943174598493035</v>
      </c>
      <c r="T142" s="13">
        <v>2.4854732467807228E-2</v>
      </c>
      <c r="U142" s="13" t="s">
        <v>709</v>
      </c>
      <c r="V142" s="13">
        <v>5.6227836522944052E-2</v>
      </c>
      <c r="W142" s="13" t="s">
        <v>709</v>
      </c>
      <c r="X142" s="13">
        <v>-8.4951131725172213E-2</v>
      </c>
      <c r="Y142" s="13" t="s">
        <v>709</v>
      </c>
      <c r="Z142" s="13">
        <v>-0.13263999879847632</v>
      </c>
      <c r="AA142" s="13">
        <v>-0.13248138436870471</v>
      </c>
      <c r="AB142" s="13">
        <v>-9.5408833076884525E-2</v>
      </c>
      <c r="AC142" s="13">
        <v>4.577013517123163E-2</v>
      </c>
      <c r="AD142" s="13">
        <v>5.0998985847087841E-2</v>
      </c>
      <c r="AE142" s="13">
        <v>3.0083583143663217E-2</v>
      </c>
      <c r="AF142" s="149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281</v>
      </c>
      <c r="C143" s="47"/>
      <c r="D143" s="45">
        <v>0</v>
      </c>
      <c r="E143" s="45">
        <v>0.13</v>
      </c>
      <c r="F143" s="45">
        <v>0</v>
      </c>
      <c r="G143" s="45">
        <v>2.7</v>
      </c>
      <c r="H143" s="45">
        <v>0.32</v>
      </c>
      <c r="I143" s="45">
        <v>0</v>
      </c>
      <c r="J143" s="45" t="s">
        <v>282</v>
      </c>
      <c r="K143" s="45">
        <v>25.35</v>
      </c>
      <c r="L143" s="45">
        <v>0.47</v>
      </c>
      <c r="M143" s="45">
        <v>0.74</v>
      </c>
      <c r="N143" s="45">
        <v>1.1499999999999999</v>
      </c>
      <c r="O143" s="45">
        <v>7.0000000000000007E-2</v>
      </c>
      <c r="P143" s="45">
        <v>0.67</v>
      </c>
      <c r="Q143" s="45">
        <v>0.88</v>
      </c>
      <c r="R143" s="45" t="s">
        <v>282</v>
      </c>
      <c r="S143" s="45">
        <v>1.55</v>
      </c>
      <c r="T143" s="45">
        <v>0.2</v>
      </c>
      <c r="U143" s="45">
        <v>27.44</v>
      </c>
      <c r="V143" s="45">
        <v>0.61</v>
      </c>
      <c r="W143" s="45">
        <v>88.13</v>
      </c>
      <c r="X143" s="45">
        <v>1.21</v>
      </c>
      <c r="Y143" s="45" t="s">
        <v>282</v>
      </c>
      <c r="Z143" s="45">
        <v>1.83</v>
      </c>
      <c r="AA143" s="45">
        <v>1.83</v>
      </c>
      <c r="AB143" s="45">
        <v>1.35</v>
      </c>
      <c r="AC143" s="45">
        <v>0.47</v>
      </c>
      <c r="AD143" s="45">
        <v>0.54</v>
      </c>
      <c r="AE143" s="45">
        <v>0.27</v>
      </c>
      <c r="AF143" s="149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153" t="s">
        <v>348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BM144" s="55"/>
    </row>
    <row r="145" spans="1:65">
      <c r="BM145" s="55"/>
    </row>
    <row r="146" spans="1:65" ht="15">
      <c r="B146" s="8" t="s">
        <v>591</v>
      </c>
      <c r="BM146" s="28" t="s">
        <v>66</v>
      </c>
    </row>
    <row r="147" spans="1:65" ht="15">
      <c r="A147" s="25" t="s">
        <v>50</v>
      </c>
      <c r="B147" s="18" t="s">
        <v>111</v>
      </c>
      <c r="C147" s="15" t="s">
        <v>112</v>
      </c>
      <c r="D147" s="16" t="s">
        <v>229</v>
      </c>
      <c r="E147" s="17" t="s">
        <v>229</v>
      </c>
      <c r="F147" s="17" t="s">
        <v>229</v>
      </c>
      <c r="G147" s="17" t="s">
        <v>229</v>
      </c>
      <c r="H147" s="17" t="s">
        <v>229</v>
      </c>
      <c r="I147" s="17" t="s">
        <v>229</v>
      </c>
      <c r="J147" s="17" t="s">
        <v>229</v>
      </c>
      <c r="K147" s="17" t="s">
        <v>229</v>
      </c>
      <c r="L147" s="17" t="s">
        <v>229</v>
      </c>
      <c r="M147" s="17" t="s">
        <v>229</v>
      </c>
      <c r="N147" s="17" t="s">
        <v>229</v>
      </c>
      <c r="O147" s="17" t="s">
        <v>229</v>
      </c>
      <c r="P147" s="17" t="s">
        <v>229</v>
      </c>
      <c r="Q147" s="17" t="s">
        <v>229</v>
      </c>
      <c r="R147" s="17" t="s">
        <v>229</v>
      </c>
      <c r="S147" s="17" t="s">
        <v>229</v>
      </c>
      <c r="T147" s="17" t="s">
        <v>229</v>
      </c>
      <c r="U147" s="17" t="s">
        <v>229</v>
      </c>
      <c r="V147" s="17" t="s">
        <v>229</v>
      </c>
      <c r="W147" s="17" t="s">
        <v>229</v>
      </c>
      <c r="X147" s="17" t="s">
        <v>229</v>
      </c>
      <c r="Y147" s="17" t="s">
        <v>229</v>
      </c>
      <c r="Z147" s="17" t="s">
        <v>229</v>
      </c>
      <c r="AA147" s="17" t="s">
        <v>229</v>
      </c>
      <c r="AB147" s="17" t="s">
        <v>229</v>
      </c>
      <c r="AC147" s="17" t="s">
        <v>229</v>
      </c>
      <c r="AD147" s="17" t="s">
        <v>229</v>
      </c>
      <c r="AE147" s="17" t="s">
        <v>229</v>
      </c>
      <c r="AF147" s="149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230</v>
      </c>
      <c r="C148" s="9" t="s">
        <v>230</v>
      </c>
      <c r="D148" s="147" t="s">
        <v>232</v>
      </c>
      <c r="E148" s="148" t="s">
        <v>233</v>
      </c>
      <c r="F148" s="148" t="s">
        <v>234</v>
      </c>
      <c r="G148" s="148" t="s">
        <v>235</v>
      </c>
      <c r="H148" s="148" t="s">
        <v>236</v>
      </c>
      <c r="I148" s="148" t="s">
        <v>237</v>
      </c>
      <c r="J148" s="148" t="s">
        <v>238</v>
      </c>
      <c r="K148" s="148" t="s">
        <v>239</v>
      </c>
      <c r="L148" s="148" t="s">
        <v>240</v>
      </c>
      <c r="M148" s="148" t="s">
        <v>241</v>
      </c>
      <c r="N148" s="148" t="s">
        <v>242</v>
      </c>
      <c r="O148" s="148" t="s">
        <v>243</v>
      </c>
      <c r="P148" s="148" t="s">
        <v>244</v>
      </c>
      <c r="Q148" s="148" t="s">
        <v>246</v>
      </c>
      <c r="R148" s="148" t="s">
        <v>249</v>
      </c>
      <c r="S148" s="148" t="s">
        <v>250</v>
      </c>
      <c r="T148" s="148" t="s">
        <v>306</v>
      </c>
      <c r="U148" s="148" t="s">
        <v>251</v>
      </c>
      <c r="V148" s="148" t="s">
        <v>252</v>
      </c>
      <c r="W148" s="148" t="s">
        <v>254</v>
      </c>
      <c r="X148" s="148" t="s">
        <v>257</v>
      </c>
      <c r="Y148" s="148" t="s">
        <v>258</v>
      </c>
      <c r="Z148" s="148" t="s">
        <v>307</v>
      </c>
      <c r="AA148" s="148" t="s">
        <v>261</v>
      </c>
      <c r="AB148" s="148" t="s">
        <v>262</v>
      </c>
      <c r="AC148" s="148" t="s">
        <v>267</v>
      </c>
      <c r="AD148" s="148" t="s">
        <v>268</v>
      </c>
      <c r="AE148" s="148" t="s">
        <v>269</v>
      </c>
      <c r="AF148" s="149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1</v>
      </c>
    </row>
    <row r="149" spans="1:65">
      <c r="A149" s="30"/>
      <c r="B149" s="19"/>
      <c r="C149" s="9"/>
      <c r="D149" s="10" t="s">
        <v>339</v>
      </c>
      <c r="E149" s="11" t="s">
        <v>338</v>
      </c>
      <c r="F149" s="11" t="s">
        <v>338</v>
      </c>
      <c r="G149" s="11" t="s">
        <v>337</v>
      </c>
      <c r="H149" s="11" t="s">
        <v>338</v>
      </c>
      <c r="I149" s="11" t="s">
        <v>338</v>
      </c>
      <c r="J149" s="11" t="s">
        <v>337</v>
      </c>
      <c r="K149" s="11" t="s">
        <v>337</v>
      </c>
      <c r="L149" s="11" t="s">
        <v>337</v>
      </c>
      <c r="M149" s="11" t="s">
        <v>337</v>
      </c>
      <c r="N149" s="11" t="s">
        <v>337</v>
      </c>
      <c r="O149" s="11" t="s">
        <v>337</v>
      </c>
      <c r="P149" s="11" t="s">
        <v>337</v>
      </c>
      <c r="Q149" s="11" t="s">
        <v>337</v>
      </c>
      <c r="R149" s="11" t="s">
        <v>337</v>
      </c>
      <c r="S149" s="11" t="s">
        <v>338</v>
      </c>
      <c r="T149" s="11" t="s">
        <v>338</v>
      </c>
      <c r="U149" s="11" t="s">
        <v>339</v>
      </c>
      <c r="V149" s="11" t="s">
        <v>338</v>
      </c>
      <c r="W149" s="11" t="s">
        <v>339</v>
      </c>
      <c r="X149" s="11" t="s">
        <v>339</v>
      </c>
      <c r="Y149" s="11" t="s">
        <v>339</v>
      </c>
      <c r="Z149" s="11" t="s">
        <v>339</v>
      </c>
      <c r="AA149" s="11" t="s">
        <v>338</v>
      </c>
      <c r="AB149" s="11" t="s">
        <v>338</v>
      </c>
      <c r="AC149" s="11" t="s">
        <v>338</v>
      </c>
      <c r="AD149" s="11" t="s">
        <v>337</v>
      </c>
      <c r="AE149" s="11" t="s">
        <v>337</v>
      </c>
      <c r="AF149" s="149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9"/>
      <c r="C150" s="9"/>
      <c r="D150" s="26" t="s">
        <v>341</v>
      </c>
      <c r="E150" s="26" t="s">
        <v>342</v>
      </c>
      <c r="F150" s="26" t="s">
        <v>341</v>
      </c>
      <c r="G150" s="26" t="s">
        <v>343</v>
      </c>
      <c r="H150" s="26" t="s">
        <v>344</v>
      </c>
      <c r="I150" s="26" t="s">
        <v>342</v>
      </c>
      <c r="J150" s="26" t="s">
        <v>342</v>
      </c>
      <c r="K150" s="26" t="s">
        <v>342</v>
      </c>
      <c r="L150" s="26" t="s">
        <v>342</v>
      </c>
      <c r="M150" s="26" t="s">
        <v>342</v>
      </c>
      <c r="N150" s="26" t="s">
        <v>342</v>
      </c>
      <c r="O150" s="26" t="s">
        <v>342</v>
      </c>
      <c r="P150" s="26" t="s">
        <v>342</v>
      </c>
      <c r="Q150" s="26" t="s">
        <v>345</v>
      </c>
      <c r="R150" s="26" t="s">
        <v>342</v>
      </c>
      <c r="S150" s="26" t="s">
        <v>341</v>
      </c>
      <c r="T150" s="26" t="s">
        <v>342</v>
      </c>
      <c r="U150" s="26" t="s">
        <v>341</v>
      </c>
      <c r="V150" s="26" t="s">
        <v>343</v>
      </c>
      <c r="W150" s="26" t="s">
        <v>344</v>
      </c>
      <c r="X150" s="26" t="s">
        <v>341</v>
      </c>
      <c r="Y150" s="26" t="s">
        <v>342</v>
      </c>
      <c r="Z150" s="26" t="s">
        <v>342</v>
      </c>
      <c r="AA150" s="26" t="s">
        <v>341</v>
      </c>
      <c r="AB150" s="26" t="s">
        <v>342</v>
      </c>
      <c r="AC150" s="26" t="s">
        <v>344</v>
      </c>
      <c r="AD150" s="26" t="s">
        <v>344</v>
      </c>
      <c r="AE150" s="26" t="s">
        <v>117</v>
      </c>
      <c r="AF150" s="149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2">
        <v>5.0170000000000003</v>
      </c>
      <c r="E151" s="22">
        <v>5.09</v>
      </c>
      <c r="F151" s="22">
        <v>4.9400000000000004</v>
      </c>
      <c r="G151" s="22">
        <v>4.88</v>
      </c>
      <c r="H151" s="22">
        <v>4.9095326025759229</v>
      </c>
      <c r="I151" s="22">
        <v>4.8</v>
      </c>
      <c r="J151" s="22">
        <v>4.91</v>
      </c>
      <c r="K151" s="22">
        <v>4.8499999999999996</v>
      </c>
      <c r="L151" s="22">
        <v>5.1100000000000003</v>
      </c>
      <c r="M151" s="22">
        <v>4.87</v>
      </c>
      <c r="N151" s="22">
        <v>5.28</v>
      </c>
      <c r="O151" s="22">
        <v>4.9400000000000004</v>
      </c>
      <c r="P151" s="22">
        <v>4.91</v>
      </c>
      <c r="Q151" s="22">
        <v>5</v>
      </c>
      <c r="R151" s="150">
        <v>3.36</v>
      </c>
      <c r="S151" s="22">
        <v>4.7</v>
      </c>
      <c r="T151" s="22">
        <v>5.5</v>
      </c>
      <c r="U151" s="150">
        <v>3.9600000000000004</v>
      </c>
      <c r="V151" s="22">
        <v>4.8099999999999996</v>
      </c>
      <c r="W151" s="22">
        <v>4.49</v>
      </c>
      <c r="X151" s="150">
        <v>5.7601640000000014</v>
      </c>
      <c r="Y151" s="22">
        <v>5.4320000000000004</v>
      </c>
      <c r="Z151" s="22">
        <v>5.4429999999999996</v>
      </c>
      <c r="AA151" s="150">
        <v>4.9792E-4</v>
      </c>
      <c r="AB151" s="22">
        <v>5.1095000000000006</v>
      </c>
      <c r="AC151" s="22">
        <v>4.75</v>
      </c>
      <c r="AD151" s="22">
        <v>4.9800000000000004</v>
      </c>
      <c r="AE151" s="22">
        <v>5.37</v>
      </c>
      <c r="AF151" s="149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>
        <v>1</v>
      </c>
      <c r="C152" s="9">
        <v>2</v>
      </c>
      <c r="D152" s="11">
        <v>5.0119999999999996</v>
      </c>
      <c r="E152" s="11">
        <v>5.0999999999999996</v>
      </c>
      <c r="F152" s="11">
        <v>4.7</v>
      </c>
      <c r="G152" s="11">
        <v>4.82</v>
      </c>
      <c r="H152" s="11">
        <v>4.8146659689637001</v>
      </c>
      <c r="I152" s="11">
        <v>4.7300000000000004</v>
      </c>
      <c r="J152" s="11">
        <v>4.84</v>
      </c>
      <c r="K152" s="11">
        <v>4.9800000000000004</v>
      </c>
      <c r="L152" s="11">
        <v>4.88</v>
      </c>
      <c r="M152" s="11">
        <v>4.8099999999999996</v>
      </c>
      <c r="N152" s="11">
        <v>5.32</v>
      </c>
      <c r="O152" s="11">
        <v>4.92</v>
      </c>
      <c r="P152" s="11">
        <v>4.91</v>
      </c>
      <c r="Q152" s="11">
        <v>4.55</v>
      </c>
      <c r="R152" s="151">
        <v>3.42</v>
      </c>
      <c r="S152" s="11">
        <v>4.78</v>
      </c>
      <c r="T152" s="11">
        <v>5.5</v>
      </c>
      <c r="U152" s="151">
        <v>4.05</v>
      </c>
      <c r="V152" s="11">
        <v>4.8600000000000003</v>
      </c>
      <c r="W152" s="11">
        <v>4.4400000000000004</v>
      </c>
      <c r="X152" s="151">
        <v>6.1107320000000005</v>
      </c>
      <c r="Y152" s="11">
        <v>5.36</v>
      </c>
      <c r="Z152" s="11">
        <v>5.4909999999999997</v>
      </c>
      <c r="AA152" s="151">
        <v>4.9503999999999998E-4</v>
      </c>
      <c r="AB152" s="11">
        <v>5.0602</v>
      </c>
      <c r="AC152" s="11">
        <v>4.8500000000000005</v>
      </c>
      <c r="AD152" s="11">
        <v>5.15</v>
      </c>
      <c r="AE152" s="11">
        <v>5.24</v>
      </c>
      <c r="AF152" s="149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 t="e">
        <v>#N/A</v>
      </c>
    </row>
    <row r="153" spans="1:65">
      <c r="A153" s="30"/>
      <c r="B153" s="19">
        <v>1</v>
      </c>
      <c r="C153" s="9">
        <v>3</v>
      </c>
      <c r="D153" s="11">
        <v>4.9359999999999999</v>
      </c>
      <c r="E153" s="11">
        <v>4.97</v>
      </c>
      <c r="F153" s="11">
        <v>4.71</v>
      </c>
      <c r="G153" s="11">
        <v>4.8899999999999997</v>
      </c>
      <c r="H153" s="11">
        <v>4.822747962436754</v>
      </c>
      <c r="I153" s="11">
        <v>4.5999999999999996</v>
      </c>
      <c r="J153" s="11">
        <v>4.91</v>
      </c>
      <c r="K153" s="11">
        <v>4.9800000000000004</v>
      </c>
      <c r="L153" s="11">
        <v>4.87</v>
      </c>
      <c r="M153" s="11">
        <v>5.05</v>
      </c>
      <c r="N153" s="11">
        <v>5.1100000000000003</v>
      </c>
      <c r="O153" s="11">
        <v>5.0199999999999996</v>
      </c>
      <c r="P153" s="11">
        <v>4.88</v>
      </c>
      <c r="Q153" s="11">
        <v>4.67</v>
      </c>
      <c r="R153" s="151">
        <v>3.4000000000000004</v>
      </c>
      <c r="S153" s="11">
        <v>4.72</v>
      </c>
      <c r="T153" s="11">
        <v>5.46</v>
      </c>
      <c r="U153" s="151">
        <v>4.07</v>
      </c>
      <c r="V153" s="11">
        <v>4.8600000000000003</v>
      </c>
      <c r="W153" s="11">
        <v>4.32</v>
      </c>
      <c r="X153" s="151">
        <v>5.806496000000001</v>
      </c>
      <c r="Y153" s="11">
        <v>5.46</v>
      </c>
      <c r="Z153" s="11">
        <v>5.4390000000000001</v>
      </c>
      <c r="AA153" s="151">
        <v>4.8726000000000005E-4</v>
      </c>
      <c r="AB153" s="11">
        <v>5.1036000000000001</v>
      </c>
      <c r="AC153" s="11">
        <v>4.74</v>
      </c>
      <c r="AD153" s="11">
        <v>5.3</v>
      </c>
      <c r="AE153" s="11">
        <v>4.96</v>
      </c>
      <c r="AF153" s="149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16</v>
      </c>
    </row>
    <row r="154" spans="1:65">
      <c r="A154" s="30"/>
      <c r="B154" s="19">
        <v>1</v>
      </c>
      <c r="C154" s="9">
        <v>4</v>
      </c>
      <c r="D154" s="11">
        <v>4.9669999999999996</v>
      </c>
      <c r="E154" s="11">
        <v>5.09</v>
      </c>
      <c r="F154" s="11">
        <v>4.7</v>
      </c>
      <c r="G154" s="11">
        <v>4.83</v>
      </c>
      <c r="H154" s="11">
        <v>4.9804001704275001</v>
      </c>
      <c r="I154" s="11">
        <v>4.6900000000000004</v>
      </c>
      <c r="J154" s="11">
        <v>5.14</v>
      </c>
      <c r="K154" s="11">
        <v>4.8899999999999997</v>
      </c>
      <c r="L154" s="11">
        <v>5.03</v>
      </c>
      <c r="M154" s="11">
        <v>4.83</v>
      </c>
      <c r="N154" s="11">
        <v>5.1100000000000003</v>
      </c>
      <c r="O154" s="11">
        <v>4.99</v>
      </c>
      <c r="P154" s="11">
        <v>5.09</v>
      </c>
      <c r="Q154" s="11">
        <v>5.0999999999999996</v>
      </c>
      <c r="R154" s="151">
        <v>3.4000000000000004</v>
      </c>
      <c r="S154" s="11">
        <v>4.75</v>
      </c>
      <c r="T154" s="11">
        <v>5.49</v>
      </c>
      <c r="U154" s="151">
        <v>3.9600000000000004</v>
      </c>
      <c r="V154" s="11">
        <v>4.87</v>
      </c>
      <c r="W154" s="11">
        <v>4.5199999999999996</v>
      </c>
      <c r="X154" s="151">
        <v>5.8596320000000004</v>
      </c>
      <c r="Y154" s="11">
        <v>5.5750000000000002</v>
      </c>
      <c r="Z154" s="11">
        <v>5.5039999999999996</v>
      </c>
      <c r="AA154" s="151">
        <v>4.7519999999999995E-4</v>
      </c>
      <c r="AB154" s="11">
        <v>5.1635</v>
      </c>
      <c r="AC154" s="11">
        <v>4.78</v>
      </c>
      <c r="AD154" s="11">
        <v>5.23</v>
      </c>
      <c r="AE154" s="11">
        <v>5.27</v>
      </c>
      <c r="AF154" s="149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4.9825895073215642</v>
      </c>
    </row>
    <row r="155" spans="1:65">
      <c r="A155" s="30"/>
      <c r="B155" s="19">
        <v>1</v>
      </c>
      <c r="C155" s="9">
        <v>5</v>
      </c>
      <c r="D155" s="11">
        <v>4.9329999999999998</v>
      </c>
      <c r="E155" s="11">
        <v>5.21</v>
      </c>
      <c r="F155" s="11">
        <v>4.6900000000000004</v>
      </c>
      <c r="G155" s="11">
        <v>4.88</v>
      </c>
      <c r="H155" s="11">
        <v>4.9004915652521657</v>
      </c>
      <c r="I155" s="11">
        <v>4.7300000000000004</v>
      </c>
      <c r="J155" s="11">
        <v>4.91</v>
      </c>
      <c r="K155" s="11">
        <v>4.97</v>
      </c>
      <c r="L155" s="11">
        <v>4.84</v>
      </c>
      <c r="M155" s="11">
        <v>4.88</v>
      </c>
      <c r="N155" s="11">
        <v>5.2</v>
      </c>
      <c r="O155" s="11">
        <v>4.91</v>
      </c>
      <c r="P155" s="11">
        <v>5.0599999999999996</v>
      </c>
      <c r="Q155" s="11">
        <v>5.08</v>
      </c>
      <c r="R155" s="151">
        <v>3.18</v>
      </c>
      <c r="S155" s="11">
        <v>4.71</v>
      </c>
      <c r="T155" s="11">
        <v>5.53</v>
      </c>
      <c r="U155" s="151">
        <v>4</v>
      </c>
      <c r="V155" s="11">
        <v>4.82</v>
      </c>
      <c r="W155" s="11">
        <v>4.45</v>
      </c>
      <c r="X155" s="151">
        <v>5.8407320000000009</v>
      </c>
      <c r="Y155" s="11">
        <v>5.3890000000000002</v>
      </c>
      <c r="Z155" s="11">
        <v>5.3570000000000002</v>
      </c>
      <c r="AA155" s="151">
        <v>4.7221000000000003E-4</v>
      </c>
      <c r="AB155" s="11">
        <v>5.1762000000000006</v>
      </c>
      <c r="AC155" s="11">
        <v>4.75</v>
      </c>
      <c r="AD155" s="11">
        <v>5.27</v>
      </c>
      <c r="AE155" s="11">
        <v>5.22</v>
      </c>
      <c r="AF155" s="149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83</v>
      </c>
    </row>
    <row r="156" spans="1:65">
      <c r="A156" s="30"/>
      <c r="B156" s="19">
        <v>1</v>
      </c>
      <c r="C156" s="9">
        <v>6</v>
      </c>
      <c r="D156" s="11">
        <v>4.9649999999999999</v>
      </c>
      <c r="E156" s="11">
        <v>4.9400000000000004</v>
      </c>
      <c r="F156" s="11">
        <v>4.6900000000000004</v>
      </c>
      <c r="G156" s="11">
        <v>4.92</v>
      </c>
      <c r="H156" s="11">
        <v>4.979870738908752</v>
      </c>
      <c r="I156" s="11">
        <v>4.72</v>
      </c>
      <c r="J156" s="11">
        <v>4.8600000000000003</v>
      </c>
      <c r="K156" s="11">
        <v>5.01</v>
      </c>
      <c r="L156" s="11">
        <v>4.9800000000000004</v>
      </c>
      <c r="M156" s="11">
        <v>4.83</v>
      </c>
      <c r="N156" s="11">
        <v>5.13</v>
      </c>
      <c r="O156" s="11">
        <v>4.99</v>
      </c>
      <c r="P156" s="11">
        <v>4.72</v>
      </c>
      <c r="Q156" s="11">
        <v>4.68</v>
      </c>
      <c r="R156" s="151">
        <v>3.26</v>
      </c>
      <c r="S156" s="11">
        <v>4.7699999999999996</v>
      </c>
      <c r="T156" s="11">
        <v>5.44</v>
      </c>
      <c r="U156" s="151">
        <v>3.9699999999999998</v>
      </c>
      <c r="V156" s="11">
        <v>4.82</v>
      </c>
      <c r="W156" s="11">
        <v>4.37</v>
      </c>
      <c r="X156" s="151">
        <v>5.9850200000000005</v>
      </c>
      <c r="Y156" s="11">
        <v>5.4249999999999998</v>
      </c>
      <c r="Z156" s="11">
        <v>5.5279999999999996</v>
      </c>
      <c r="AA156" s="151">
        <v>4.7964000000000004E-4</v>
      </c>
      <c r="AB156" s="11">
        <v>5.1801000000000004</v>
      </c>
      <c r="AC156" s="11">
        <v>4.66</v>
      </c>
      <c r="AD156" s="11">
        <v>5.31</v>
      </c>
      <c r="AE156" s="11">
        <v>5.13</v>
      </c>
      <c r="AF156" s="149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30"/>
      <c r="B157" s="20" t="s">
        <v>277</v>
      </c>
      <c r="C157" s="12"/>
      <c r="D157" s="23">
        <v>4.9716666666666667</v>
      </c>
      <c r="E157" s="23">
        <v>5.0666666666666673</v>
      </c>
      <c r="F157" s="23">
        <v>4.7383333333333342</v>
      </c>
      <c r="G157" s="23">
        <v>4.87</v>
      </c>
      <c r="H157" s="23">
        <v>4.9012848347607987</v>
      </c>
      <c r="I157" s="23">
        <v>4.7116666666666669</v>
      </c>
      <c r="J157" s="23">
        <v>4.9283333333333337</v>
      </c>
      <c r="K157" s="23">
        <v>4.9466666666666663</v>
      </c>
      <c r="L157" s="23">
        <v>4.9516666666666671</v>
      </c>
      <c r="M157" s="23">
        <v>4.8783333333333339</v>
      </c>
      <c r="N157" s="23">
        <v>5.1916666666666664</v>
      </c>
      <c r="O157" s="23">
        <v>4.961666666666666</v>
      </c>
      <c r="P157" s="23">
        <v>4.9283333333333328</v>
      </c>
      <c r="Q157" s="23">
        <v>4.8466666666666667</v>
      </c>
      <c r="R157" s="23">
        <v>3.3366666666666673</v>
      </c>
      <c r="S157" s="23">
        <v>4.7383333333333333</v>
      </c>
      <c r="T157" s="23">
        <v>5.4866666666666672</v>
      </c>
      <c r="U157" s="23">
        <v>4.001666666666666</v>
      </c>
      <c r="V157" s="23">
        <v>4.8400000000000007</v>
      </c>
      <c r="W157" s="23">
        <v>4.4316666666666666</v>
      </c>
      <c r="X157" s="23">
        <v>5.8937960000000009</v>
      </c>
      <c r="Y157" s="23">
        <v>5.4401666666666664</v>
      </c>
      <c r="Z157" s="23">
        <v>5.4603333333333319</v>
      </c>
      <c r="AA157" s="23">
        <v>4.8454500000000002E-4</v>
      </c>
      <c r="AB157" s="23">
        <v>5.1321833333333338</v>
      </c>
      <c r="AC157" s="23">
        <v>4.7549999999999999</v>
      </c>
      <c r="AD157" s="23">
        <v>5.2066666666666661</v>
      </c>
      <c r="AE157" s="23">
        <v>5.1983333333333333</v>
      </c>
      <c r="AF157" s="149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3" t="s">
        <v>278</v>
      </c>
      <c r="C158" s="29"/>
      <c r="D158" s="11">
        <v>4.9659999999999993</v>
      </c>
      <c r="E158" s="11">
        <v>5.09</v>
      </c>
      <c r="F158" s="11">
        <v>4.7</v>
      </c>
      <c r="G158" s="11">
        <v>4.88</v>
      </c>
      <c r="H158" s="11">
        <v>4.9050120839140448</v>
      </c>
      <c r="I158" s="11">
        <v>4.7249999999999996</v>
      </c>
      <c r="J158" s="11">
        <v>4.91</v>
      </c>
      <c r="K158" s="11">
        <v>4.9749999999999996</v>
      </c>
      <c r="L158" s="11">
        <v>4.93</v>
      </c>
      <c r="M158" s="11">
        <v>4.8499999999999996</v>
      </c>
      <c r="N158" s="11">
        <v>5.165</v>
      </c>
      <c r="O158" s="11">
        <v>4.9649999999999999</v>
      </c>
      <c r="P158" s="11">
        <v>4.91</v>
      </c>
      <c r="Q158" s="11">
        <v>4.84</v>
      </c>
      <c r="R158" s="11">
        <v>3.38</v>
      </c>
      <c r="S158" s="11">
        <v>4.7349999999999994</v>
      </c>
      <c r="T158" s="11">
        <v>5.4950000000000001</v>
      </c>
      <c r="U158" s="11">
        <v>3.9849999999999999</v>
      </c>
      <c r="V158" s="11">
        <v>4.84</v>
      </c>
      <c r="W158" s="11">
        <v>4.4450000000000003</v>
      </c>
      <c r="X158" s="11">
        <v>5.8501820000000002</v>
      </c>
      <c r="Y158" s="11">
        <v>5.4284999999999997</v>
      </c>
      <c r="Z158" s="11">
        <v>5.4669999999999996</v>
      </c>
      <c r="AA158" s="11">
        <v>4.8345000000000007E-4</v>
      </c>
      <c r="AB158" s="11">
        <v>5.1364999999999998</v>
      </c>
      <c r="AC158" s="11">
        <v>4.75</v>
      </c>
      <c r="AD158" s="11">
        <v>5.25</v>
      </c>
      <c r="AE158" s="11">
        <v>5.23</v>
      </c>
      <c r="AF158" s="149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279</v>
      </c>
      <c r="C159" s="29"/>
      <c r="D159" s="24">
        <v>3.6098014719187402E-2</v>
      </c>
      <c r="E159" s="24">
        <v>9.8115578103921131E-2</v>
      </c>
      <c r="F159" s="24">
        <v>9.9079092984679054E-2</v>
      </c>
      <c r="G159" s="24">
        <v>3.7947331922020398E-2</v>
      </c>
      <c r="H159" s="24">
        <v>7.2352614113479999E-2</v>
      </c>
      <c r="I159" s="24">
        <v>6.5548963887056805E-2</v>
      </c>
      <c r="J159" s="24">
        <v>0.10796604404472099</v>
      </c>
      <c r="K159" s="24">
        <v>6.21825270205923E-2</v>
      </c>
      <c r="L159" s="24">
        <v>0.10609743949156693</v>
      </c>
      <c r="M159" s="24">
        <v>8.8185410735941258E-2</v>
      </c>
      <c r="N159" s="24">
        <v>9.1086039910991137E-2</v>
      </c>
      <c r="O159" s="24">
        <v>4.4459719597256309E-2</v>
      </c>
      <c r="P159" s="24">
        <v>0.13407709225168429</v>
      </c>
      <c r="Q159" s="24">
        <v>0.2404717585635924</v>
      </c>
      <c r="R159" s="24">
        <v>9.5847100460403484E-2</v>
      </c>
      <c r="S159" s="24">
        <v>3.3115957885386085E-2</v>
      </c>
      <c r="T159" s="24">
        <v>3.2041639575194403E-2</v>
      </c>
      <c r="U159" s="24">
        <v>4.7923550230201645E-2</v>
      </c>
      <c r="V159" s="24">
        <v>2.6076809620810718E-2</v>
      </c>
      <c r="W159" s="24">
        <v>7.4677082606825526E-2</v>
      </c>
      <c r="X159" s="24">
        <v>0.13026497202855389</v>
      </c>
      <c r="Y159" s="24">
        <v>7.4719252316030701E-2</v>
      </c>
      <c r="Z159" s="24">
        <v>6.1415524638861768E-2</v>
      </c>
      <c r="AA159" s="24">
        <v>1.0582505846915461E-5</v>
      </c>
      <c r="AB159" s="24">
        <v>4.843004921189608E-2</v>
      </c>
      <c r="AC159" s="24">
        <v>6.1562975886485675E-2</v>
      </c>
      <c r="AD159" s="24">
        <v>0.1253262409340781</v>
      </c>
      <c r="AE159" s="24">
        <v>0.14020223488470743</v>
      </c>
      <c r="AF159" s="203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  <c r="BI159" s="204"/>
      <c r="BJ159" s="204"/>
      <c r="BK159" s="204"/>
      <c r="BL159" s="204"/>
      <c r="BM159" s="56"/>
    </row>
    <row r="160" spans="1:65">
      <c r="A160" s="30"/>
      <c r="B160" s="3" t="s">
        <v>86</v>
      </c>
      <c r="C160" s="29"/>
      <c r="D160" s="13">
        <v>7.2607471778452703E-3</v>
      </c>
      <c r="E160" s="13">
        <v>1.9364916731037064E-2</v>
      </c>
      <c r="F160" s="13">
        <v>2.0910114594023012E-2</v>
      </c>
      <c r="G160" s="13">
        <v>7.7920599429199995E-3</v>
      </c>
      <c r="H160" s="13">
        <v>1.4761968861785418E-2</v>
      </c>
      <c r="I160" s="13">
        <v>1.3912054592229954E-2</v>
      </c>
      <c r="J160" s="13">
        <v>2.1907212183575445E-2</v>
      </c>
      <c r="K160" s="13">
        <v>1.2570591715753161E-2</v>
      </c>
      <c r="L160" s="13">
        <v>2.1426611812500891E-2</v>
      </c>
      <c r="M160" s="13">
        <v>1.8076954711843098E-2</v>
      </c>
      <c r="N160" s="13">
        <v>1.7544662583176465E-2</v>
      </c>
      <c r="O160" s="13">
        <v>8.9606421761349638E-3</v>
      </c>
      <c r="P160" s="13">
        <v>2.7205361971934589E-2</v>
      </c>
      <c r="Q160" s="13">
        <v>4.9615906168554144E-2</v>
      </c>
      <c r="R160" s="13">
        <v>2.8725404733387652E-2</v>
      </c>
      <c r="S160" s="13">
        <v>6.9889464408131033E-3</v>
      </c>
      <c r="T160" s="13">
        <v>5.8399100076295986E-3</v>
      </c>
      <c r="U160" s="13">
        <v>1.197589760021699E-2</v>
      </c>
      <c r="V160" s="13">
        <v>5.3877705828121311E-3</v>
      </c>
      <c r="W160" s="13">
        <v>1.6850789606654877E-2</v>
      </c>
      <c r="X160" s="13">
        <v>2.2102049685559844E-2</v>
      </c>
      <c r="Y160" s="13">
        <v>1.3734735881136738E-2</v>
      </c>
      <c r="Z160" s="13">
        <v>1.1247577920553406E-2</v>
      </c>
      <c r="AA160" s="13">
        <v>2.1840088839871347E-2</v>
      </c>
      <c r="AB160" s="13">
        <v>9.4365392010345318E-3</v>
      </c>
      <c r="AC160" s="13">
        <v>1.2946998083382897E-2</v>
      </c>
      <c r="AD160" s="13">
        <v>2.4070340768388883E-2</v>
      </c>
      <c r="AE160" s="13">
        <v>2.6970612674198289E-2</v>
      </c>
      <c r="AF160" s="149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280</v>
      </c>
      <c r="C161" s="29"/>
      <c r="D161" s="13">
        <v>-2.1922015929362049E-3</v>
      </c>
      <c r="E161" s="13">
        <v>1.6874189459428202E-2</v>
      </c>
      <c r="F161" s="13">
        <v>-4.9021934002251855E-2</v>
      </c>
      <c r="G161" s="13">
        <v>-2.2596584999852398E-2</v>
      </c>
      <c r="H161" s="13">
        <v>-1.6317754541347207E-2</v>
      </c>
      <c r="I161" s="13">
        <v>-5.4373903420459446E-2</v>
      </c>
      <c r="J161" s="13">
        <v>-1.0889151897523375E-2</v>
      </c>
      <c r="K161" s="13">
        <v>-7.2096729225058498E-3</v>
      </c>
      <c r="L161" s="13">
        <v>-6.2061786565917876E-3</v>
      </c>
      <c r="M161" s="13">
        <v>-2.0924094556662443E-2</v>
      </c>
      <c r="N161" s="13">
        <v>4.196154610727576E-2</v>
      </c>
      <c r="O161" s="13">
        <v>-4.1991901247641072E-3</v>
      </c>
      <c r="P161" s="13">
        <v>-1.0889151897523486E-2</v>
      </c>
      <c r="Q161" s="13">
        <v>-2.7279558240783985E-2</v>
      </c>
      <c r="R161" s="13">
        <v>-0.33033482654678437</v>
      </c>
      <c r="S161" s="13">
        <v>-4.9021934002251966E-2</v>
      </c>
      <c r="T161" s="13">
        <v>0.10116770779619655</v>
      </c>
      <c r="U161" s="13">
        <v>-0.19687008918023474</v>
      </c>
      <c r="V161" s="13">
        <v>-2.8617550595335661E-2</v>
      </c>
      <c r="W161" s="13">
        <v>-0.11056958231163838</v>
      </c>
      <c r="X161" s="13">
        <v>0.18287809809326716</v>
      </c>
      <c r="Y161" s="13">
        <v>9.1835211123197036E-2</v>
      </c>
      <c r="Z161" s="13">
        <v>9.588263799571628E-2</v>
      </c>
      <c r="AA161" s="13">
        <v>-0.99990275237418458</v>
      </c>
      <c r="AB161" s="13">
        <v>3.0023309323786718E-2</v>
      </c>
      <c r="AC161" s="13">
        <v>-4.5676953115872276E-2</v>
      </c>
      <c r="AD161" s="13">
        <v>4.4972028905017503E-2</v>
      </c>
      <c r="AE161" s="13">
        <v>4.3299538461827769E-2</v>
      </c>
      <c r="AF161" s="149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281</v>
      </c>
      <c r="C162" s="47"/>
      <c r="D162" s="45">
        <v>0.15</v>
      </c>
      <c r="E162" s="45">
        <v>0.49</v>
      </c>
      <c r="F162" s="45">
        <v>0.67</v>
      </c>
      <c r="G162" s="45">
        <v>0.21</v>
      </c>
      <c r="H162" s="45">
        <v>0.1</v>
      </c>
      <c r="I162" s="45">
        <v>0.77</v>
      </c>
      <c r="J162" s="45">
        <v>0</v>
      </c>
      <c r="K162" s="45">
        <v>7.0000000000000007E-2</v>
      </c>
      <c r="L162" s="45">
        <v>0.08</v>
      </c>
      <c r="M162" s="45">
        <v>0.18</v>
      </c>
      <c r="N162" s="45">
        <v>0.93</v>
      </c>
      <c r="O162" s="45">
        <v>0.12</v>
      </c>
      <c r="P162" s="45">
        <v>0</v>
      </c>
      <c r="Q162" s="45">
        <v>0.28999999999999998</v>
      </c>
      <c r="R162" s="45">
        <v>5.65</v>
      </c>
      <c r="S162" s="45">
        <v>0.67</v>
      </c>
      <c r="T162" s="45">
        <v>1.98</v>
      </c>
      <c r="U162" s="45">
        <v>3.29</v>
      </c>
      <c r="V162" s="45">
        <v>0.31</v>
      </c>
      <c r="W162" s="45">
        <v>1.76</v>
      </c>
      <c r="X162" s="45">
        <v>3.43</v>
      </c>
      <c r="Y162" s="45">
        <v>1.82</v>
      </c>
      <c r="Z162" s="45">
        <v>1.89</v>
      </c>
      <c r="AA162" s="45">
        <v>17.489999999999998</v>
      </c>
      <c r="AB162" s="45">
        <v>0.72</v>
      </c>
      <c r="AC162" s="45">
        <v>0.62</v>
      </c>
      <c r="AD162" s="45">
        <v>0.99</v>
      </c>
      <c r="AE162" s="45">
        <v>0.96</v>
      </c>
      <c r="AF162" s="149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BM163" s="55"/>
    </row>
    <row r="164" spans="1:65" ht="15">
      <c r="B164" s="8" t="s">
        <v>592</v>
      </c>
      <c r="BM164" s="28" t="s">
        <v>66</v>
      </c>
    </row>
    <row r="165" spans="1:65" ht="15">
      <c r="A165" s="25" t="s">
        <v>19</v>
      </c>
      <c r="B165" s="18" t="s">
        <v>111</v>
      </c>
      <c r="C165" s="15" t="s">
        <v>112</v>
      </c>
      <c r="D165" s="16" t="s">
        <v>229</v>
      </c>
      <c r="E165" s="17" t="s">
        <v>229</v>
      </c>
      <c r="F165" s="17" t="s">
        <v>229</v>
      </c>
      <c r="G165" s="17" t="s">
        <v>229</v>
      </c>
      <c r="H165" s="17" t="s">
        <v>229</v>
      </c>
      <c r="I165" s="17" t="s">
        <v>229</v>
      </c>
      <c r="J165" s="17" t="s">
        <v>229</v>
      </c>
      <c r="K165" s="17" t="s">
        <v>229</v>
      </c>
      <c r="L165" s="17" t="s">
        <v>229</v>
      </c>
      <c r="M165" s="17" t="s">
        <v>229</v>
      </c>
      <c r="N165" s="17" t="s">
        <v>229</v>
      </c>
      <c r="O165" s="17" t="s">
        <v>229</v>
      </c>
      <c r="P165" s="17" t="s">
        <v>229</v>
      </c>
      <c r="Q165" s="17" t="s">
        <v>229</v>
      </c>
      <c r="R165" s="17" t="s">
        <v>229</v>
      </c>
      <c r="S165" s="17" t="s">
        <v>229</v>
      </c>
      <c r="T165" s="17" t="s">
        <v>229</v>
      </c>
      <c r="U165" s="17" t="s">
        <v>229</v>
      </c>
      <c r="V165" s="17" t="s">
        <v>229</v>
      </c>
      <c r="W165" s="17" t="s">
        <v>229</v>
      </c>
      <c r="X165" s="17" t="s">
        <v>229</v>
      </c>
      <c r="Y165" s="17" t="s">
        <v>229</v>
      </c>
      <c r="Z165" s="17" t="s">
        <v>229</v>
      </c>
      <c r="AA165" s="17" t="s">
        <v>229</v>
      </c>
      <c r="AB165" s="17" t="s">
        <v>229</v>
      </c>
      <c r="AC165" s="17" t="s">
        <v>229</v>
      </c>
      <c r="AD165" s="17" t="s">
        <v>229</v>
      </c>
      <c r="AE165" s="149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>
        <v>1</v>
      </c>
    </row>
    <row r="166" spans="1:65">
      <c r="A166" s="30"/>
      <c r="B166" s="19" t="s">
        <v>230</v>
      </c>
      <c r="C166" s="9" t="s">
        <v>230</v>
      </c>
      <c r="D166" s="147" t="s">
        <v>232</v>
      </c>
      <c r="E166" s="148" t="s">
        <v>233</v>
      </c>
      <c r="F166" s="148" t="s">
        <v>234</v>
      </c>
      <c r="G166" s="148" t="s">
        <v>235</v>
      </c>
      <c r="H166" s="148" t="s">
        <v>236</v>
      </c>
      <c r="I166" s="148" t="s">
        <v>237</v>
      </c>
      <c r="J166" s="148" t="s">
        <v>238</v>
      </c>
      <c r="K166" s="148" t="s">
        <v>239</v>
      </c>
      <c r="L166" s="148" t="s">
        <v>240</v>
      </c>
      <c r="M166" s="148" t="s">
        <v>241</v>
      </c>
      <c r="N166" s="148" t="s">
        <v>242</v>
      </c>
      <c r="O166" s="148" t="s">
        <v>243</v>
      </c>
      <c r="P166" s="148" t="s">
        <v>244</v>
      </c>
      <c r="Q166" s="148" t="s">
        <v>246</v>
      </c>
      <c r="R166" s="148" t="s">
        <v>249</v>
      </c>
      <c r="S166" s="148" t="s">
        <v>250</v>
      </c>
      <c r="T166" s="148" t="s">
        <v>306</v>
      </c>
      <c r="U166" s="148" t="s">
        <v>251</v>
      </c>
      <c r="V166" s="148" t="s">
        <v>252</v>
      </c>
      <c r="W166" s="148" t="s">
        <v>254</v>
      </c>
      <c r="X166" s="148" t="s">
        <v>257</v>
      </c>
      <c r="Y166" s="148" t="s">
        <v>258</v>
      </c>
      <c r="Z166" s="148" t="s">
        <v>307</v>
      </c>
      <c r="AA166" s="148" t="s">
        <v>261</v>
      </c>
      <c r="AB166" s="148" t="s">
        <v>267</v>
      </c>
      <c r="AC166" s="148" t="s">
        <v>268</v>
      </c>
      <c r="AD166" s="148" t="s">
        <v>269</v>
      </c>
      <c r="AE166" s="149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 t="s">
        <v>3</v>
      </c>
    </row>
    <row r="167" spans="1:65">
      <c r="A167" s="30"/>
      <c r="B167" s="19"/>
      <c r="C167" s="9"/>
      <c r="D167" s="10" t="s">
        <v>337</v>
      </c>
      <c r="E167" s="11" t="s">
        <v>338</v>
      </c>
      <c r="F167" s="11" t="s">
        <v>338</v>
      </c>
      <c r="G167" s="11" t="s">
        <v>337</v>
      </c>
      <c r="H167" s="11" t="s">
        <v>338</v>
      </c>
      <c r="I167" s="11" t="s">
        <v>338</v>
      </c>
      <c r="J167" s="11" t="s">
        <v>337</v>
      </c>
      <c r="K167" s="11" t="s">
        <v>337</v>
      </c>
      <c r="L167" s="11" t="s">
        <v>337</v>
      </c>
      <c r="M167" s="11" t="s">
        <v>337</v>
      </c>
      <c r="N167" s="11" t="s">
        <v>337</v>
      </c>
      <c r="O167" s="11" t="s">
        <v>337</v>
      </c>
      <c r="P167" s="11" t="s">
        <v>337</v>
      </c>
      <c r="Q167" s="11" t="s">
        <v>337</v>
      </c>
      <c r="R167" s="11" t="s">
        <v>337</v>
      </c>
      <c r="S167" s="11" t="s">
        <v>338</v>
      </c>
      <c r="T167" s="11" t="s">
        <v>338</v>
      </c>
      <c r="U167" s="11" t="s">
        <v>339</v>
      </c>
      <c r="V167" s="11" t="s">
        <v>338</v>
      </c>
      <c r="W167" s="11" t="s">
        <v>339</v>
      </c>
      <c r="X167" s="11" t="s">
        <v>337</v>
      </c>
      <c r="Y167" s="11" t="s">
        <v>337</v>
      </c>
      <c r="Z167" s="11" t="s">
        <v>337</v>
      </c>
      <c r="AA167" s="11" t="s">
        <v>338</v>
      </c>
      <c r="AB167" s="11" t="s">
        <v>338</v>
      </c>
      <c r="AC167" s="11" t="s">
        <v>337</v>
      </c>
      <c r="AD167" s="11" t="s">
        <v>337</v>
      </c>
      <c r="AE167" s="149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9"/>
      <c r="C168" s="9"/>
      <c r="D168" s="26" t="s">
        <v>341</v>
      </c>
      <c r="E168" s="26" t="s">
        <v>342</v>
      </c>
      <c r="F168" s="26" t="s">
        <v>341</v>
      </c>
      <c r="G168" s="26" t="s">
        <v>343</v>
      </c>
      <c r="H168" s="26" t="s">
        <v>344</v>
      </c>
      <c r="I168" s="26" t="s">
        <v>342</v>
      </c>
      <c r="J168" s="26" t="s">
        <v>342</v>
      </c>
      <c r="K168" s="26" t="s">
        <v>342</v>
      </c>
      <c r="L168" s="26" t="s">
        <v>342</v>
      </c>
      <c r="M168" s="26" t="s">
        <v>342</v>
      </c>
      <c r="N168" s="26" t="s">
        <v>342</v>
      </c>
      <c r="O168" s="26" t="s">
        <v>342</v>
      </c>
      <c r="P168" s="26" t="s">
        <v>342</v>
      </c>
      <c r="Q168" s="26" t="s">
        <v>345</v>
      </c>
      <c r="R168" s="26" t="s">
        <v>342</v>
      </c>
      <c r="S168" s="26" t="s">
        <v>341</v>
      </c>
      <c r="T168" s="26" t="s">
        <v>342</v>
      </c>
      <c r="U168" s="26" t="s">
        <v>341</v>
      </c>
      <c r="V168" s="26" t="s">
        <v>343</v>
      </c>
      <c r="W168" s="26" t="s">
        <v>344</v>
      </c>
      <c r="X168" s="26" t="s">
        <v>341</v>
      </c>
      <c r="Y168" s="26" t="s">
        <v>342</v>
      </c>
      <c r="Z168" s="26"/>
      <c r="AA168" s="26" t="s">
        <v>341</v>
      </c>
      <c r="AB168" s="26" t="s">
        <v>344</v>
      </c>
      <c r="AC168" s="26" t="s">
        <v>344</v>
      </c>
      <c r="AD168" s="26" t="s">
        <v>117</v>
      </c>
      <c r="AE168" s="149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3</v>
      </c>
    </row>
    <row r="169" spans="1:65">
      <c r="A169" s="30"/>
      <c r="B169" s="18">
        <v>1</v>
      </c>
      <c r="C169" s="14">
        <v>1</v>
      </c>
      <c r="D169" s="22">
        <v>0.27</v>
      </c>
      <c r="E169" s="22">
        <v>0.28000000000000003</v>
      </c>
      <c r="F169" s="22">
        <v>0.25</v>
      </c>
      <c r="G169" s="22">
        <v>0.25</v>
      </c>
      <c r="H169" s="22">
        <v>0.24777879413004056</v>
      </c>
      <c r="I169" s="22">
        <v>0.28999999999999998</v>
      </c>
      <c r="J169" s="22">
        <v>0.28999999999999998</v>
      </c>
      <c r="K169" s="22">
        <v>0.27</v>
      </c>
      <c r="L169" s="22">
        <v>0.26</v>
      </c>
      <c r="M169" s="22">
        <v>0.27</v>
      </c>
      <c r="N169" s="22">
        <v>0.3</v>
      </c>
      <c r="O169" s="22">
        <v>0.28999999999999998</v>
      </c>
      <c r="P169" s="22">
        <v>0.27</v>
      </c>
      <c r="Q169" s="22">
        <v>0.28999999999999998</v>
      </c>
      <c r="R169" s="22">
        <v>0.3</v>
      </c>
      <c r="S169" s="22">
        <v>0.28999999999999998</v>
      </c>
      <c r="T169" s="22">
        <v>0.28000000000000003</v>
      </c>
      <c r="U169" s="150" t="s">
        <v>104</v>
      </c>
      <c r="V169" s="22">
        <v>0.27</v>
      </c>
      <c r="W169" s="150">
        <v>12.6</v>
      </c>
      <c r="X169" s="150">
        <v>0.22491316126199601</v>
      </c>
      <c r="Y169" s="150">
        <v>0.35</v>
      </c>
      <c r="Z169" s="150">
        <v>0.24603205455305499</v>
      </c>
      <c r="AA169" s="22">
        <v>0.3</v>
      </c>
      <c r="AB169" s="22">
        <v>0.27</v>
      </c>
      <c r="AC169" s="22">
        <v>0.28000000000000003</v>
      </c>
      <c r="AD169" s="22">
        <v>0.28000000000000003</v>
      </c>
      <c r="AE169" s="149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>
        <v>1</v>
      </c>
      <c r="C170" s="9">
        <v>2</v>
      </c>
      <c r="D170" s="11">
        <v>0.27</v>
      </c>
      <c r="E170" s="11">
        <v>0.3</v>
      </c>
      <c r="F170" s="11">
        <v>0.23</v>
      </c>
      <c r="G170" s="11">
        <v>0.28000000000000003</v>
      </c>
      <c r="H170" s="11">
        <v>0.26277480077981052</v>
      </c>
      <c r="I170" s="11">
        <v>0.22</v>
      </c>
      <c r="J170" s="11">
        <v>0.28000000000000003</v>
      </c>
      <c r="K170" s="11">
        <v>0.26</v>
      </c>
      <c r="L170" s="11">
        <v>0.27</v>
      </c>
      <c r="M170" s="11">
        <v>0.26</v>
      </c>
      <c r="N170" s="11">
        <v>0.31</v>
      </c>
      <c r="O170" s="11">
        <v>0.31</v>
      </c>
      <c r="P170" s="11">
        <v>0.27</v>
      </c>
      <c r="Q170" s="11">
        <v>0.26</v>
      </c>
      <c r="R170" s="11">
        <v>0.3</v>
      </c>
      <c r="S170" s="11">
        <v>0.34</v>
      </c>
      <c r="T170" s="11">
        <v>0.3</v>
      </c>
      <c r="U170" s="151" t="s">
        <v>104</v>
      </c>
      <c r="V170" s="11">
        <v>0.33</v>
      </c>
      <c r="W170" s="151">
        <v>13</v>
      </c>
      <c r="X170" s="151">
        <v>0.23242093301587013</v>
      </c>
      <c r="Y170" s="151">
        <v>0.35</v>
      </c>
      <c r="Z170" s="151">
        <v>0.21677319255087241</v>
      </c>
      <c r="AA170" s="11">
        <v>0.3</v>
      </c>
      <c r="AB170" s="11">
        <v>0.27</v>
      </c>
      <c r="AC170" s="11">
        <v>0.28000000000000003</v>
      </c>
      <c r="AD170" s="11">
        <v>0.3</v>
      </c>
      <c r="AE170" s="149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21</v>
      </c>
    </row>
    <row r="171" spans="1:65">
      <c r="A171" s="30"/>
      <c r="B171" s="19">
        <v>1</v>
      </c>
      <c r="C171" s="9">
        <v>3</v>
      </c>
      <c r="D171" s="11">
        <v>0.27</v>
      </c>
      <c r="E171" s="11">
        <v>0.28000000000000003</v>
      </c>
      <c r="F171" s="11">
        <v>0.28000000000000003</v>
      </c>
      <c r="G171" s="11">
        <v>0.28000000000000003</v>
      </c>
      <c r="H171" s="11">
        <v>0.25469029603077015</v>
      </c>
      <c r="I171" s="11">
        <v>0.25</v>
      </c>
      <c r="J171" s="11">
        <v>0.26</v>
      </c>
      <c r="K171" s="11">
        <v>0.26</v>
      </c>
      <c r="L171" s="11">
        <v>0.25</v>
      </c>
      <c r="M171" s="11">
        <v>0.28000000000000003</v>
      </c>
      <c r="N171" s="11">
        <v>0.31</v>
      </c>
      <c r="O171" s="11">
        <v>0.27</v>
      </c>
      <c r="P171" s="11">
        <v>0.27</v>
      </c>
      <c r="Q171" s="11">
        <v>0.27</v>
      </c>
      <c r="R171" s="11">
        <v>0.3</v>
      </c>
      <c r="S171" s="11">
        <v>0.3</v>
      </c>
      <c r="T171" s="11">
        <v>0.27</v>
      </c>
      <c r="U171" s="151" t="s">
        <v>104</v>
      </c>
      <c r="V171" s="11">
        <v>0.27</v>
      </c>
      <c r="W171" s="151">
        <v>12.1</v>
      </c>
      <c r="X171" s="151">
        <v>0.26043780307290437</v>
      </c>
      <c r="Y171" s="151">
        <v>0.35</v>
      </c>
      <c r="Z171" s="151">
        <v>0.26155701055192443</v>
      </c>
      <c r="AA171" s="11">
        <v>0.25</v>
      </c>
      <c r="AB171" s="11">
        <v>0.3</v>
      </c>
      <c r="AC171" s="11">
        <v>0.3</v>
      </c>
      <c r="AD171" s="11">
        <v>0.27</v>
      </c>
      <c r="AE171" s="149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16</v>
      </c>
    </row>
    <row r="172" spans="1:65">
      <c r="A172" s="30"/>
      <c r="B172" s="19">
        <v>1</v>
      </c>
      <c r="C172" s="9">
        <v>4</v>
      </c>
      <c r="D172" s="11">
        <v>0.28000000000000003</v>
      </c>
      <c r="E172" s="11">
        <v>0.3</v>
      </c>
      <c r="F172" s="11">
        <v>0.25</v>
      </c>
      <c r="G172" s="11">
        <v>0.26</v>
      </c>
      <c r="H172" s="11">
        <v>0.28327830375085011</v>
      </c>
      <c r="I172" s="145">
        <v>0.2</v>
      </c>
      <c r="J172" s="11">
        <v>0.3</v>
      </c>
      <c r="K172" s="11">
        <v>0.27</v>
      </c>
      <c r="L172" s="11">
        <v>0.25</v>
      </c>
      <c r="M172" s="11">
        <v>0.27</v>
      </c>
      <c r="N172" s="11">
        <v>0.3</v>
      </c>
      <c r="O172" s="11">
        <v>0.28000000000000003</v>
      </c>
      <c r="P172" s="11">
        <v>0.28000000000000003</v>
      </c>
      <c r="Q172" s="11">
        <v>0.28999999999999998</v>
      </c>
      <c r="R172" s="11">
        <v>0.3</v>
      </c>
      <c r="S172" s="11">
        <v>0.34</v>
      </c>
      <c r="T172" s="11">
        <v>0.27</v>
      </c>
      <c r="U172" s="151" t="s">
        <v>104</v>
      </c>
      <c r="V172" s="11">
        <v>0.3</v>
      </c>
      <c r="W172" s="151">
        <v>13.6</v>
      </c>
      <c r="X172" s="151">
        <v>0.221886363226763</v>
      </c>
      <c r="Y172" s="151">
        <v>0.32</v>
      </c>
      <c r="Z172" s="151">
        <v>0.21920347456154662</v>
      </c>
      <c r="AA172" s="11">
        <v>0.3</v>
      </c>
      <c r="AB172" s="11">
        <v>0.3</v>
      </c>
      <c r="AC172" s="11">
        <v>0.28000000000000003</v>
      </c>
      <c r="AD172" s="11">
        <v>0.28000000000000003</v>
      </c>
      <c r="AE172" s="149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0.28262660930017014</v>
      </c>
    </row>
    <row r="173" spans="1:65">
      <c r="A173" s="30"/>
      <c r="B173" s="19">
        <v>1</v>
      </c>
      <c r="C173" s="9">
        <v>5</v>
      </c>
      <c r="D173" s="11">
        <v>0.28999999999999998</v>
      </c>
      <c r="E173" s="11">
        <v>0.26</v>
      </c>
      <c r="F173" s="11">
        <v>0.28999999999999998</v>
      </c>
      <c r="G173" s="11">
        <v>0.28000000000000003</v>
      </c>
      <c r="H173" s="11">
        <v>0.27864620902134885</v>
      </c>
      <c r="I173" s="11">
        <v>0.35</v>
      </c>
      <c r="J173" s="11">
        <v>0.3</v>
      </c>
      <c r="K173" s="11">
        <v>0.28000000000000003</v>
      </c>
      <c r="L173" s="11">
        <v>0.27</v>
      </c>
      <c r="M173" s="145">
        <v>0.33</v>
      </c>
      <c r="N173" s="11">
        <v>0.3</v>
      </c>
      <c r="O173" s="11">
        <v>0.27</v>
      </c>
      <c r="P173" s="11">
        <v>0.32</v>
      </c>
      <c r="Q173" s="11">
        <v>0.28999999999999998</v>
      </c>
      <c r="R173" s="145">
        <v>0.2</v>
      </c>
      <c r="S173" s="11">
        <v>0.28999999999999998</v>
      </c>
      <c r="T173" s="11">
        <v>0.28999999999999998</v>
      </c>
      <c r="U173" s="151" t="s">
        <v>104</v>
      </c>
      <c r="V173" s="11">
        <v>0.26</v>
      </c>
      <c r="W173" s="151">
        <v>13.6</v>
      </c>
      <c r="X173" s="151">
        <v>0.25162742392043003</v>
      </c>
      <c r="Y173" s="151">
        <v>0.37</v>
      </c>
      <c r="Z173" s="151">
        <v>0.2257045242871174</v>
      </c>
      <c r="AA173" s="11">
        <v>0.3</v>
      </c>
      <c r="AB173" s="11">
        <v>0.28999999999999998</v>
      </c>
      <c r="AC173" s="11">
        <v>0.3</v>
      </c>
      <c r="AD173" s="11">
        <v>0.28000000000000003</v>
      </c>
      <c r="AE173" s="149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84</v>
      </c>
    </row>
    <row r="174" spans="1:65">
      <c r="A174" s="30"/>
      <c r="B174" s="19">
        <v>1</v>
      </c>
      <c r="C174" s="9">
        <v>6</v>
      </c>
      <c r="D174" s="11">
        <v>0.3</v>
      </c>
      <c r="E174" s="11">
        <v>0.28000000000000003</v>
      </c>
      <c r="F174" s="11">
        <v>0.27</v>
      </c>
      <c r="G174" s="11">
        <v>0.26</v>
      </c>
      <c r="H174" s="11">
        <v>0.265544023909636</v>
      </c>
      <c r="I174" s="11">
        <v>0.3</v>
      </c>
      <c r="J174" s="11">
        <v>0.32</v>
      </c>
      <c r="K174" s="11">
        <v>0.28999999999999998</v>
      </c>
      <c r="L174" s="11">
        <v>0.28000000000000003</v>
      </c>
      <c r="M174" s="11">
        <v>0.28000000000000003</v>
      </c>
      <c r="N174" s="11">
        <v>0.26</v>
      </c>
      <c r="O174" s="11">
        <v>0.28999999999999998</v>
      </c>
      <c r="P174" s="11">
        <v>0.28999999999999998</v>
      </c>
      <c r="Q174" s="11">
        <v>0.28000000000000003</v>
      </c>
      <c r="R174" s="11">
        <v>0.3</v>
      </c>
      <c r="S174" s="11">
        <v>0.32</v>
      </c>
      <c r="T174" s="11">
        <v>0.27</v>
      </c>
      <c r="U174" s="151" t="s">
        <v>104</v>
      </c>
      <c r="V174" s="11">
        <v>0.3</v>
      </c>
      <c r="W174" s="151">
        <v>12.5</v>
      </c>
      <c r="X174" s="151">
        <v>0.25219793664747758</v>
      </c>
      <c r="Y174" s="151">
        <v>0.33</v>
      </c>
      <c r="Z174" s="151">
        <v>0.23979673410938815</v>
      </c>
      <c r="AA174" s="11">
        <v>0.3</v>
      </c>
      <c r="AB174" s="11">
        <v>0.31</v>
      </c>
      <c r="AC174" s="11">
        <v>0.27</v>
      </c>
      <c r="AD174" s="11">
        <v>0.3</v>
      </c>
      <c r="AE174" s="149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5"/>
    </row>
    <row r="175" spans="1:65">
      <c r="A175" s="30"/>
      <c r="B175" s="20" t="s">
        <v>277</v>
      </c>
      <c r="C175" s="12"/>
      <c r="D175" s="23">
        <v>0.28000000000000003</v>
      </c>
      <c r="E175" s="23">
        <v>0.28333333333333338</v>
      </c>
      <c r="F175" s="23">
        <v>0.26166666666666666</v>
      </c>
      <c r="G175" s="23">
        <v>0.26833333333333337</v>
      </c>
      <c r="H175" s="23">
        <v>0.26545207127040937</v>
      </c>
      <c r="I175" s="23">
        <v>0.26833333333333337</v>
      </c>
      <c r="J175" s="23">
        <v>0.29166666666666669</v>
      </c>
      <c r="K175" s="23">
        <v>0.27166666666666667</v>
      </c>
      <c r="L175" s="23">
        <v>0.26333333333333336</v>
      </c>
      <c r="M175" s="23">
        <v>0.28166666666666668</v>
      </c>
      <c r="N175" s="23">
        <v>0.29666666666666669</v>
      </c>
      <c r="O175" s="23">
        <v>0.28499999999999998</v>
      </c>
      <c r="P175" s="23">
        <v>0.28333333333333338</v>
      </c>
      <c r="Q175" s="23">
        <v>0.28000000000000003</v>
      </c>
      <c r="R175" s="23">
        <v>0.28333333333333333</v>
      </c>
      <c r="S175" s="23">
        <v>0.31333333333333335</v>
      </c>
      <c r="T175" s="23">
        <v>0.28000000000000003</v>
      </c>
      <c r="U175" s="23" t="s">
        <v>709</v>
      </c>
      <c r="V175" s="23">
        <v>0.28833333333333339</v>
      </c>
      <c r="W175" s="23">
        <v>12.9</v>
      </c>
      <c r="X175" s="23">
        <v>0.24058060352424018</v>
      </c>
      <c r="Y175" s="23">
        <v>0.34499999999999997</v>
      </c>
      <c r="Z175" s="23">
        <v>0.23484449843565067</v>
      </c>
      <c r="AA175" s="23">
        <v>0.29166666666666669</v>
      </c>
      <c r="AB175" s="23">
        <v>0.29000000000000004</v>
      </c>
      <c r="AC175" s="23">
        <v>0.28500000000000003</v>
      </c>
      <c r="AD175" s="23">
        <v>0.28500000000000003</v>
      </c>
      <c r="AE175" s="149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30"/>
      <c r="B176" s="3" t="s">
        <v>278</v>
      </c>
      <c r="C176" s="29"/>
      <c r="D176" s="11">
        <v>0.27500000000000002</v>
      </c>
      <c r="E176" s="11">
        <v>0.28000000000000003</v>
      </c>
      <c r="F176" s="11">
        <v>0.26</v>
      </c>
      <c r="G176" s="11">
        <v>0.27</v>
      </c>
      <c r="H176" s="11">
        <v>0.26415941234472329</v>
      </c>
      <c r="I176" s="11">
        <v>0.27</v>
      </c>
      <c r="J176" s="11">
        <v>0.29499999999999998</v>
      </c>
      <c r="K176" s="11">
        <v>0.27</v>
      </c>
      <c r="L176" s="11">
        <v>0.26500000000000001</v>
      </c>
      <c r="M176" s="11">
        <v>0.27500000000000002</v>
      </c>
      <c r="N176" s="11">
        <v>0.3</v>
      </c>
      <c r="O176" s="11">
        <v>0.28500000000000003</v>
      </c>
      <c r="P176" s="11">
        <v>0.27500000000000002</v>
      </c>
      <c r="Q176" s="11">
        <v>0.28500000000000003</v>
      </c>
      <c r="R176" s="11">
        <v>0.3</v>
      </c>
      <c r="S176" s="11">
        <v>0.31</v>
      </c>
      <c r="T176" s="11">
        <v>0.27500000000000002</v>
      </c>
      <c r="U176" s="11" t="s">
        <v>709</v>
      </c>
      <c r="V176" s="11">
        <v>0.28500000000000003</v>
      </c>
      <c r="W176" s="11">
        <v>12.8</v>
      </c>
      <c r="X176" s="11">
        <v>0.24202417846815008</v>
      </c>
      <c r="Y176" s="11">
        <v>0.35</v>
      </c>
      <c r="Z176" s="11">
        <v>0.23275062919825279</v>
      </c>
      <c r="AA176" s="11">
        <v>0.3</v>
      </c>
      <c r="AB176" s="11">
        <v>0.29499999999999998</v>
      </c>
      <c r="AC176" s="11">
        <v>0.28000000000000003</v>
      </c>
      <c r="AD176" s="11">
        <v>0.28000000000000003</v>
      </c>
      <c r="AE176" s="149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279</v>
      </c>
      <c r="C177" s="29"/>
      <c r="D177" s="24">
        <v>1.2649110640673504E-2</v>
      </c>
      <c r="E177" s="24">
        <v>1.5055453054181609E-2</v>
      </c>
      <c r="F177" s="24">
        <v>2.2286019533929037E-2</v>
      </c>
      <c r="G177" s="24">
        <v>1.3291601358251269E-2</v>
      </c>
      <c r="H177" s="24">
        <v>1.3617610650873914E-2</v>
      </c>
      <c r="I177" s="24">
        <v>5.5647701360133993E-2</v>
      </c>
      <c r="J177" s="24">
        <v>2.0412414523193145E-2</v>
      </c>
      <c r="K177" s="24">
        <v>1.1690451944500115E-2</v>
      </c>
      <c r="L177" s="24">
        <v>1.2110601416389978E-2</v>
      </c>
      <c r="M177" s="24">
        <v>2.48327740429189E-2</v>
      </c>
      <c r="N177" s="24">
        <v>1.8618986725025249E-2</v>
      </c>
      <c r="O177" s="24">
        <v>1.516575088810309E-2</v>
      </c>
      <c r="P177" s="24">
        <v>1.9663841605003493E-2</v>
      </c>
      <c r="Q177" s="24">
        <v>1.2649110640673502E-2</v>
      </c>
      <c r="R177" s="24">
        <v>4.0824829046386367E-2</v>
      </c>
      <c r="S177" s="24">
        <v>2.3380903889000264E-2</v>
      </c>
      <c r="T177" s="24">
        <v>1.2649110640673502E-2</v>
      </c>
      <c r="U177" s="24" t="s">
        <v>709</v>
      </c>
      <c r="V177" s="24">
        <v>2.6394443859772205E-2</v>
      </c>
      <c r="W177" s="24">
        <v>0.61318838867023562</v>
      </c>
      <c r="X177" s="24">
        <v>1.6203867648331077E-2</v>
      </c>
      <c r="Y177" s="24">
        <v>1.7606816861658998E-2</v>
      </c>
      <c r="Z177" s="24">
        <v>1.7424105172190348E-2</v>
      </c>
      <c r="AA177" s="24">
        <v>2.0412414523193145E-2</v>
      </c>
      <c r="AB177" s="24">
        <v>1.6733200530681499E-2</v>
      </c>
      <c r="AC177" s="24">
        <v>1.2247448713915874E-2</v>
      </c>
      <c r="AD177" s="24">
        <v>1.2247448713915874E-2</v>
      </c>
      <c r="AE177" s="203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56"/>
    </row>
    <row r="178" spans="1:65">
      <c r="A178" s="30"/>
      <c r="B178" s="3" t="s">
        <v>86</v>
      </c>
      <c r="C178" s="29"/>
      <c r="D178" s="13">
        <v>4.517539514526251E-2</v>
      </c>
      <c r="E178" s="13">
        <v>5.3136893132405667E-2</v>
      </c>
      <c r="F178" s="13">
        <v>8.5169501403550466E-2</v>
      </c>
      <c r="G178" s="13">
        <v>4.9533918105284229E-2</v>
      </c>
      <c r="H178" s="13">
        <v>5.1299696347074257E-2</v>
      </c>
      <c r="I178" s="13">
        <v>0.20738273798807697</v>
      </c>
      <c r="J178" s="13">
        <v>6.9985421222376498E-2</v>
      </c>
      <c r="K178" s="13">
        <v>4.3032338446012688E-2</v>
      </c>
      <c r="L178" s="13">
        <v>4.5989625631860674E-2</v>
      </c>
      <c r="M178" s="13">
        <v>8.8163694826930997E-2</v>
      </c>
      <c r="N178" s="13">
        <v>6.2760629410197458E-2</v>
      </c>
      <c r="O178" s="13">
        <v>5.3213161010888035E-2</v>
      </c>
      <c r="P178" s="13">
        <v>6.9401793900012318E-2</v>
      </c>
      <c r="Q178" s="13">
        <v>4.5175395145262504E-2</v>
      </c>
      <c r="R178" s="13">
        <v>0.14408763192842247</v>
      </c>
      <c r="S178" s="13">
        <v>7.4619906028724245E-2</v>
      </c>
      <c r="T178" s="13">
        <v>4.5175395145262504E-2</v>
      </c>
      <c r="U178" s="13" t="s">
        <v>709</v>
      </c>
      <c r="V178" s="13">
        <v>9.154142379111746E-2</v>
      </c>
      <c r="W178" s="13">
        <v>4.7533983617847719E-2</v>
      </c>
      <c r="X178" s="13">
        <v>6.7353175654904465E-2</v>
      </c>
      <c r="Y178" s="13">
        <v>5.1034251772924637E-2</v>
      </c>
      <c r="Z178" s="13">
        <v>7.4194223361654335E-2</v>
      </c>
      <c r="AA178" s="13">
        <v>6.9985421222376498E-2</v>
      </c>
      <c r="AB178" s="13">
        <v>5.7700691485108611E-2</v>
      </c>
      <c r="AC178" s="13">
        <v>4.2973504259353937E-2</v>
      </c>
      <c r="AD178" s="13">
        <v>4.2973504259353937E-2</v>
      </c>
      <c r="AE178" s="149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280</v>
      </c>
      <c r="C179" s="29"/>
      <c r="D179" s="13">
        <v>-9.2935668961745543E-3</v>
      </c>
      <c r="E179" s="13">
        <v>2.5005573074425858E-3</v>
      </c>
      <c r="F179" s="13">
        <v>-7.4161250016067992E-2</v>
      </c>
      <c r="G179" s="13">
        <v>-5.0573001608833934E-2</v>
      </c>
      <c r="H179" s="13">
        <v>-6.0767590398822513E-2</v>
      </c>
      <c r="I179" s="13">
        <v>-5.0573001608833934E-2</v>
      </c>
      <c r="J179" s="13">
        <v>3.1985867816484825E-2</v>
      </c>
      <c r="K179" s="13">
        <v>-3.8778877405217016E-2</v>
      </c>
      <c r="L179" s="13">
        <v>-6.8264187914259367E-2</v>
      </c>
      <c r="M179" s="13">
        <v>-3.3965047943661508E-3</v>
      </c>
      <c r="N179" s="13">
        <v>4.9677054121910258E-2</v>
      </c>
      <c r="O179" s="13">
        <v>8.3976194092507672E-3</v>
      </c>
      <c r="P179" s="13">
        <v>2.5005573074425858E-3</v>
      </c>
      <c r="Q179" s="13">
        <v>-9.2935668961745543E-3</v>
      </c>
      <c r="R179" s="13">
        <v>2.5005573074423637E-3</v>
      </c>
      <c r="S179" s="13">
        <v>0.10864767513999518</v>
      </c>
      <c r="T179" s="13">
        <v>-9.2935668961745543E-3</v>
      </c>
      <c r="U179" s="13" t="s">
        <v>709</v>
      </c>
      <c r="V179" s="13">
        <v>2.0191743612868018E-2</v>
      </c>
      <c r="W179" s="13">
        <v>44.643260667997673</v>
      </c>
      <c r="X179" s="13">
        <v>-0.14876874431619436</v>
      </c>
      <c r="Y179" s="13">
        <v>0.22069185507435618</v>
      </c>
      <c r="Z179" s="13">
        <v>-0.16906444507414153</v>
      </c>
      <c r="AA179" s="13">
        <v>3.1985867816484825E-2</v>
      </c>
      <c r="AB179" s="13">
        <v>2.6088805714676422E-2</v>
      </c>
      <c r="AC179" s="13">
        <v>8.3976194092509893E-3</v>
      </c>
      <c r="AD179" s="13">
        <v>8.3976194092509893E-3</v>
      </c>
      <c r="AE179" s="149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46" t="s">
        <v>281</v>
      </c>
      <c r="C180" s="47"/>
      <c r="D180" s="45">
        <v>0.27</v>
      </c>
      <c r="E180" s="45">
        <v>0</v>
      </c>
      <c r="F180" s="45">
        <v>1.75</v>
      </c>
      <c r="G180" s="45">
        <v>1.21</v>
      </c>
      <c r="H180" s="45">
        <v>1.45</v>
      </c>
      <c r="I180" s="45">
        <v>1.21</v>
      </c>
      <c r="J180" s="45">
        <v>0.67</v>
      </c>
      <c r="K180" s="45">
        <v>0.94</v>
      </c>
      <c r="L180" s="45">
        <v>1.62</v>
      </c>
      <c r="M180" s="45">
        <v>0.13</v>
      </c>
      <c r="N180" s="45">
        <v>1.08</v>
      </c>
      <c r="O180" s="45">
        <v>0.13</v>
      </c>
      <c r="P180" s="45">
        <v>0</v>
      </c>
      <c r="Q180" s="45">
        <v>0.27</v>
      </c>
      <c r="R180" s="45">
        <v>0</v>
      </c>
      <c r="S180" s="45">
        <v>2.4300000000000002</v>
      </c>
      <c r="T180" s="45">
        <v>0.27</v>
      </c>
      <c r="U180" s="45" t="s">
        <v>282</v>
      </c>
      <c r="V180" s="45">
        <v>0.4</v>
      </c>
      <c r="W180" s="45" t="s">
        <v>282</v>
      </c>
      <c r="X180" s="45">
        <v>3.46</v>
      </c>
      <c r="Y180" s="45">
        <v>4.99</v>
      </c>
      <c r="Z180" s="45">
        <v>3.92</v>
      </c>
      <c r="AA180" s="45">
        <v>0.67</v>
      </c>
      <c r="AB180" s="45">
        <v>0.54</v>
      </c>
      <c r="AC180" s="45">
        <v>0.13</v>
      </c>
      <c r="AD180" s="45">
        <v>0.13</v>
      </c>
      <c r="AE180" s="149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BM181" s="55"/>
    </row>
    <row r="182" spans="1:65" ht="15">
      <c r="B182" s="8" t="s">
        <v>593</v>
      </c>
      <c r="BM182" s="28" t="s">
        <v>66</v>
      </c>
    </row>
    <row r="183" spans="1:65" ht="15">
      <c r="A183" s="25" t="s">
        <v>22</v>
      </c>
      <c r="B183" s="18" t="s">
        <v>111</v>
      </c>
      <c r="C183" s="15" t="s">
        <v>112</v>
      </c>
      <c r="D183" s="16" t="s">
        <v>229</v>
      </c>
      <c r="E183" s="17" t="s">
        <v>229</v>
      </c>
      <c r="F183" s="17" t="s">
        <v>229</v>
      </c>
      <c r="G183" s="17" t="s">
        <v>229</v>
      </c>
      <c r="H183" s="17" t="s">
        <v>229</v>
      </c>
      <c r="I183" s="17" t="s">
        <v>229</v>
      </c>
      <c r="J183" s="17" t="s">
        <v>229</v>
      </c>
      <c r="K183" s="17" t="s">
        <v>229</v>
      </c>
      <c r="L183" s="17" t="s">
        <v>229</v>
      </c>
      <c r="M183" s="17" t="s">
        <v>229</v>
      </c>
      <c r="N183" s="17" t="s">
        <v>229</v>
      </c>
      <c r="O183" s="17" t="s">
        <v>229</v>
      </c>
      <c r="P183" s="17" t="s">
        <v>229</v>
      </c>
      <c r="Q183" s="17" t="s">
        <v>229</v>
      </c>
      <c r="R183" s="17" t="s">
        <v>229</v>
      </c>
      <c r="S183" s="17" t="s">
        <v>229</v>
      </c>
      <c r="T183" s="17" t="s">
        <v>229</v>
      </c>
      <c r="U183" s="17" t="s">
        <v>229</v>
      </c>
      <c r="V183" s="17" t="s">
        <v>229</v>
      </c>
      <c r="W183" s="17" t="s">
        <v>229</v>
      </c>
      <c r="X183" s="17" t="s">
        <v>229</v>
      </c>
      <c r="Y183" s="149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230</v>
      </c>
      <c r="C184" s="9" t="s">
        <v>230</v>
      </c>
      <c r="D184" s="147" t="s">
        <v>232</v>
      </c>
      <c r="E184" s="148" t="s">
        <v>233</v>
      </c>
      <c r="F184" s="148" t="s">
        <v>234</v>
      </c>
      <c r="G184" s="148" t="s">
        <v>235</v>
      </c>
      <c r="H184" s="148" t="s">
        <v>236</v>
      </c>
      <c r="I184" s="148" t="s">
        <v>237</v>
      </c>
      <c r="J184" s="148" t="s">
        <v>238</v>
      </c>
      <c r="K184" s="148" t="s">
        <v>240</v>
      </c>
      <c r="L184" s="148" t="s">
        <v>241</v>
      </c>
      <c r="M184" s="148" t="s">
        <v>242</v>
      </c>
      <c r="N184" s="148" t="s">
        <v>243</v>
      </c>
      <c r="O184" s="148" t="s">
        <v>244</v>
      </c>
      <c r="P184" s="148" t="s">
        <v>250</v>
      </c>
      <c r="Q184" s="148" t="s">
        <v>306</v>
      </c>
      <c r="R184" s="148" t="s">
        <v>252</v>
      </c>
      <c r="S184" s="148" t="s">
        <v>257</v>
      </c>
      <c r="T184" s="148" t="s">
        <v>258</v>
      </c>
      <c r="U184" s="148" t="s">
        <v>307</v>
      </c>
      <c r="V184" s="148" t="s">
        <v>267</v>
      </c>
      <c r="W184" s="148" t="s">
        <v>268</v>
      </c>
      <c r="X184" s="148" t="s">
        <v>269</v>
      </c>
      <c r="Y184" s="149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337</v>
      </c>
      <c r="E185" s="11" t="s">
        <v>338</v>
      </c>
      <c r="F185" s="11" t="s">
        <v>338</v>
      </c>
      <c r="G185" s="11" t="s">
        <v>337</v>
      </c>
      <c r="H185" s="11" t="s">
        <v>338</v>
      </c>
      <c r="I185" s="11" t="s">
        <v>338</v>
      </c>
      <c r="J185" s="11" t="s">
        <v>337</v>
      </c>
      <c r="K185" s="11" t="s">
        <v>337</v>
      </c>
      <c r="L185" s="11" t="s">
        <v>337</v>
      </c>
      <c r="M185" s="11" t="s">
        <v>337</v>
      </c>
      <c r="N185" s="11" t="s">
        <v>337</v>
      </c>
      <c r="O185" s="11" t="s">
        <v>337</v>
      </c>
      <c r="P185" s="11" t="s">
        <v>338</v>
      </c>
      <c r="Q185" s="11" t="s">
        <v>338</v>
      </c>
      <c r="R185" s="11" t="s">
        <v>338</v>
      </c>
      <c r="S185" s="11" t="s">
        <v>337</v>
      </c>
      <c r="T185" s="11" t="s">
        <v>339</v>
      </c>
      <c r="U185" s="11" t="s">
        <v>337</v>
      </c>
      <c r="V185" s="11" t="s">
        <v>338</v>
      </c>
      <c r="W185" s="11" t="s">
        <v>337</v>
      </c>
      <c r="X185" s="11" t="s">
        <v>337</v>
      </c>
      <c r="Y185" s="149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/>
      <c r="C186" s="9"/>
      <c r="D186" s="26" t="s">
        <v>341</v>
      </c>
      <c r="E186" s="26" t="s">
        <v>342</v>
      </c>
      <c r="F186" s="26" t="s">
        <v>341</v>
      </c>
      <c r="G186" s="26" t="s">
        <v>343</v>
      </c>
      <c r="H186" s="26" t="s">
        <v>344</v>
      </c>
      <c r="I186" s="26" t="s">
        <v>342</v>
      </c>
      <c r="J186" s="26" t="s">
        <v>342</v>
      </c>
      <c r="K186" s="26" t="s">
        <v>342</v>
      </c>
      <c r="L186" s="26" t="s">
        <v>342</v>
      </c>
      <c r="M186" s="26" t="s">
        <v>342</v>
      </c>
      <c r="N186" s="26" t="s">
        <v>342</v>
      </c>
      <c r="O186" s="26" t="s">
        <v>342</v>
      </c>
      <c r="P186" s="26" t="s">
        <v>341</v>
      </c>
      <c r="Q186" s="26" t="s">
        <v>342</v>
      </c>
      <c r="R186" s="26" t="s">
        <v>343</v>
      </c>
      <c r="S186" s="26" t="s">
        <v>341</v>
      </c>
      <c r="T186" s="26" t="s">
        <v>342</v>
      </c>
      <c r="U186" s="26"/>
      <c r="V186" s="26" t="s">
        <v>344</v>
      </c>
      <c r="W186" s="26" t="s">
        <v>344</v>
      </c>
      <c r="X186" s="26" t="s">
        <v>117</v>
      </c>
      <c r="Y186" s="149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8">
        <v>1</v>
      </c>
      <c r="C187" s="14">
        <v>1</v>
      </c>
      <c r="D187" s="223">
        <v>18.14</v>
      </c>
      <c r="E187" s="223">
        <v>17.21</v>
      </c>
      <c r="F187" s="223">
        <v>18.260000000000002</v>
      </c>
      <c r="G187" s="223">
        <v>18.14</v>
      </c>
      <c r="H187" s="223">
        <v>17.930271839342851</v>
      </c>
      <c r="I187" s="223">
        <v>18.3</v>
      </c>
      <c r="J187" s="232">
        <v>25.4</v>
      </c>
      <c r="K187" s="223">
        <v>17.45</v>
      </c>
      <c r="L187" s="223">
        <v>17.7</v>
      </c>
      <c r="M187" s="223">
        <v>19.100000000000001</v>
      </c>
      <c r="N187" s="223">
        <v>19.149999999999999</v>
      </c>
      <c r="O187" s="223">
        <v>17.55</v>
      </c>
      <c r="P187" s="223">
        <v>16.920000000000002</v>
      </c>
      <c r="Q187" s="223">
        <v>16.2</v>
      </c>
      <c r="R187" s="223">
        <v>19.399999999999999</v>
      </c>
      <c r="S187" s="223">
        <v>17.697042206611101</v>
      </c>
      <c r="T187" s="223">
        <v>17.5</v>
      </c>
      <c r="U187" s="223">
        <v>16.131215201056811</v>
      </c>
      <c r="V187" s="223">
        <v>19.600000000000001</v>
      </c>
      <c r="W187" s="223">
        <v>18.602</v>
      </c>
      <c r="X187" s="223">
        <v>18.312999999999999</v>
      </c>
      <c r="Y187" s="225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6"/>
      <c r="AT187" s="226"/>
      <c r="AU187" s="226"/>
      <c r="AV187" s="226"/>
      <c r="AW187" s="226"/>
      <c r="AX187" s="226"/>
      <c r="AY187" s="226"/>
      <c r="AZ187" s="226"/>
      <c r="BA187" s="226"/>
      <c r="BB187" s="226"/>
      <c r="BC187" s="226"/>
      <c r="BD187" s="226"/>
      <c r="BE187" s="226"/>
      <c r="BF187" s="226"/>
      <c r="BG187" s="226"/>
      <c r="BH187" s="226"/>
      <c r="BI187" s="226"/>
      <c r="BJ187" s="226"/>
      <c r="BK187" s="226"/>
      <c r="BL187" s="226"/>
      <c r="BM187" s="227">
        <v>1</v>
      </c>
    </row>
    <row r="188" spans="1:65">
      <c r="A188" s="30"/>
      <c r="B188" s="19">
        <v>1</v>
      </c>
      <c r="C188" s="9">
        <v>2</v>
      </c>
      <c r="D188" s="228">
        <v>17.89</v>
      </c>
      <c r="E188" s="228">
        <v>17.829999999999998</v>
      </c>
      <c r="F188" s="228">
        <v>16.940000000000001</v>
      </c>
      <c r="G188" s="228">
        <v>18.57</v>
      </c>
      <c r="H188" s="228">
        <v>17.22300991802571</v>
      </c>
      <c r="I188" s="228">
        <v>18.5</v>
      </c>
      <c r="J188" s="233">
        <v>25.2</v>
      </c>
      <c r="K188" s="228">
        <v>17.100000000000001</v>
      </c>
      <c r="L188" s="228">
        <v>17</v>
      </c>
      <c r="M188" s="228">
        <v>18.8</v>
      </c>
      <c r="N188" s="228">
        <v>19.7</v>
      </c>
      <c r="O188" s="228">
        <v>17.850000000000001</v>
      </c>
      <c r="P188" s="228">
        <v>17.29</v>
      </c>
      <c r="Q188" s="228">
        <v>16.399999999999999</v>
      </c>
      <c r="R188" s="228">
        <v>19.2</v>
      </c>
      <c r="S188" s="228">
        <v>17.647091021102852</v>
      </c>
      <c r="T188" s="228">
        <v>17.7</v>
      </c>
      <c r="U188" s="228">
        <v>15.843868868067206</v>
      </c>
      <c r="V188" s="228">
        <v>19.600000000000001</v>
      </c>
      <c r="W188" s="228">
        <v>19.609000000000002</v>
      </c>
      <c r="X188" s="228">
        <v>18.053000000000001</v>
      </c>
      <c r="Y188" s="225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  <c r="AP188" s="226"/>
      <c r="AQ188" s="226"/>
      <c r="AR188" s="226"/>
      <c r="AS188" s="226"/>
      <c r="AT188" s="226"/>
      <c r="AU188" s="226"/>
      <c r="AV188" s="226"/>
      <c r="AW188" s="226"/>
      <c r="AX188" s="226"/>
      <c r="AY188" s="226"/>
      <c r="AZ188" s="226"/>
      <c r="BA188" s="226"/>
      <c r="BB188" s="226"/>
      <c r="BC188" s="226"/>
      <c r="BD188" s="226"/>
      <c r="BE188" s="226"/>
      <c r="BF188" s="226"/>
      <c r="BG188" s="226"/>
      <c r="BH188" s="226"/>
      <c r="BI188" s="226"/>
      <c r="BJ188" s="226"/>
      <c r="BK188" s="226"/>
      <c r="BL188" s="226"/>
      <c r="BM188" s="227">
        <v>22</v>
      </c>
    </row>
    <row r="189" spans="1:65">
      <c r="A189" s="30"/>
      <c r="B189" s="19">
        <v>1</v>
      </c>
      <c r="C189" s="9">
        <v>3</v>
      </c>
      <c r="D189" s="228">
        <v>17.93</v>
      </c>
      <c r="E189" s="228">
        <v>16.97</v>
      </c>
      <c r="F189" s="228">
        <v>17.73</v>
      </c>
      <c r="G189" s="228">
        <v>18.41</v>
      </c>
      <c r="H189" s="228">
        <v>17.830174863996955</v>
      </c>
      <c r="I189" s="228">
        <v>17.899999999999999</v>
      </c>
      <c r="J189" s="233">
        <v>25.9</v>
      </c>
      <c r="K189" s="228">
        <v>17.350000000000001</v>
      </c>
      <c r="L189" s="228">
        <v>18.600000000000001</v>
      </c>
      <c r="M189" s="228">
        <v>18.5</v>
      </c>
      <c r="N189" s="228">
        <v>19.75</v>
      </c>
      <c r="O189" s="228">
        <v>18.45</v>
      </c>
      <c r="P189" s="228">
        <v>17.16</v>
      </c>
      <c r="Q189" s="228">
        <v>16.3</v>
      </c>
      <c r="R189" s="228">
        <v>19.5</v>
      </c>
      <c r="S189" s="228">
        <v>17.415470184301704</v>
      </c>
      <c r="T189" s="228">
        <v>17.8</v>
      </c>
      <c r="U189" s="228">
        <v>15.513940891100324</v>
      </c>
      <c r="V189" s="228">
        <v>20</v>
      </c>
      <c r="W189" s="228">
        <v>19.600999999999999</v>
      </c>
      <c r="X189" s="228">
        <v>17.231000000000002</v>
      </c>
      <c r="Y189" s="225"/>
      <c r="Z189" s="226"/>
      <c r="AA189" s="226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  <c r="AP189" s="226"/>
      <c r="AQ189" s="226"/>
      <c r="AR189" s="226"/>
      <c r="AS189" s="226"/>
      <c r="AT189" s="226"/>
      <c r="AU189" s="226"/>
      <c r="AV189" s="226"/>
      <c r="AW189" s="226"/>
      <c r="AX189" s="226"/>
      <c r="AY189" s="226"/>
      <c r="AZ189" s="226"/>
      <c r="BA189" s="226"/>
      <c r="BB189" s="226"/>
      <c r="BC189" s="226"/>
      <c r="BD189" s="226"/>
      <c r="BE189" s="226"/>
      <c r="BF189" s="226"/>
      <c r="BG189" s="226"/>
      <c r="BH189" s="226"/>
      <c r="BI189" s="226"/>
      <c r="BJ189" s="226"/>
      <c r="BK189" s="226"/>
      <c r="BL189" s="226"/>
      <c r="BM189" s="227">
        <v>16</v>
      </c>
    </row>
    <row r="190" spans="1:65">
      <c r="A190" s="30"/>
      <c r="B190" s="19">
        <v>1</v>
      </c>
      <c r="C190" s="9">
        <v>4</v>
      </c>
      <c r="D190" s="228">
        <v>17.649999999999999</v>
      </c>
      <c r="E190" s="228">
        <v>17.63</v>
      </c>
      <c r="F190" s="228">
        <v>17.52</v>
      </c>
      <c r="G190" s="228">
        <v>18.62</v>
      </c>
      <c r="H190" s="228">
        <v>17.73640550625198</v>
      </c>
      <c r="I190" s="228">
        <v>18.600000000000001</v>
      </c>
      <c r="J190" s="233">
        <v>26.5</v>
      </c>
      <c r="K190" s="228">
        <v>17.2</v>
      </c>
      <c r="L190" s="228">
        <v>17.8</v>
      </c>
      <c r="M190" s="228">
        <v>18.899999999999999</v>
      </c>
      <c r="N190" s="228">
        <v>19.649999999999999</v>
      </c>
      <c r="O190" s="228">
        <v>17.899999999999999</v>
      </c>
      <c r="P190" s="228">
        <v>16.91</v>
      </c>
      <c r="Q190" s="229">
        <v>15.7</v>
      </c>
      <c r="R190" s="228">
        <v>19.3</v>
      </c>
      <c r="S190" s="228">
        <v>17.930071960125403</v>
      </c>
      <c r="T190" s="228">
        <v>17.600000000000001</v>
      </c>
      <c r="U190" s="228">
        <v>15.772024069002557</v>
      </c>
      <c r="V190" s="228">
        <v>19.3</v>
      </c>
      <c r="W190" s="228">
        <v>19.638000000000002</v>
      </c>
      <c r="X190" s="228">
        <v>17.763999999999999</v>
      </c>
      <c r="Y190" s="225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17.957943747779627</v>
      </c>
    </row>
    <row r="191" spans="1:65">
      <c r="A191" s="30"/>
      <c r="B191" s="19">
        <v>1</v>
      </c>
      <c r="C191" s="9">
        <v>5</v>
      </c>
      <c r="D191" s="228">
        <v>17.809999999999999</v>
      </c>
      <c r="E191" s="228">
        <v>17.510000000000002</v>
      </c>
      <c r="F191" s="228">
        <v>17.36</v>
      </c>
      <c r="G191" s="228">
        <v>18.73</v>
      </c>
      <c r="H191" s="228">
        <v>16.588980498515447</v>
      </c>
      <c r="I191" s="228">
        <v>18.7</v>
      </c>
      <c r="J191" s="233">
        <v>25.2</v>
      </c>
      <c r="K191" s="228">
        <v>17.45</v>
      </c>
      <c r="L191" s="228">
        <v>17.649999999999999</v>
      </c>
      <c r="M191" s="228">
        <v>19.2</v>
      </c>
      <c r="N191" s="228">
        <v>19.3</v>
      </c>
      <c r="O191" s="228">
        <v>18.05</v>
      </c>
      <c r="P191" s="228">
        <v>17.239999999999998</v>
      </c>
      <c r="Q191" s="228">
        <v>16.399999999999999</v>
      </c>
      <c r="R191" s="228">
        <v>19.2</v>
      </c>
      <c r="S191" s="228">
        <v>17.789685520576</v>
      </c>
      <c r="T191" s="228">
        <v>18.100000000000001</v>
      </c>
      <c r="U191" s="229">
        <v>14.773572297685128</v>
      </c>
      <c r="V191" s="228">
        <v>19.7</v>
      </c>
      <c r="W191" s="228">
        <v>19.998999999999999</v>
      </c>
      <c r="X191" s="228">
        <v>17.527999999999999</v>
      </c>
      <c r="Y191" s="225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85</v>
      </c>
    </row>
    <row r="192" spans="1:65">
      <c r="A192" s="30"/>
      <c r="B192" s="19">
        <v>1</v>
      </c>
      <c r="C192" s="9">
        <v>6</v>
      </c>
      <c r="D192" s="228">
        <v>17.850000000000001</v>
      </c>
      <c r="E192" s="228">
        <v>17.350000000000001</v>
      </c>
      <c r="F192" s="228">
        <v>17.79</v>
      </c>
      <c r="G192" s="228">
        <v>17.87</v>
      </c>
      <c r="H192" s="228">
        <v>16.919504846128387</v>
      </c>
      <c r="I192" s="228">
        <v>18.399999999999999</v>
      </c>
      <c r="J192" s="229">
        <v>12.2</v>
      </c>
      <c r="K192" s="228">
        <v>17.55</v>
      </c>
      <c r="L192" s="228">
        <v>18</v>
      </c>
      <c r="M192" s="228">
        <v>18.2</v>
      </c>
      <c r="N192" s="228">
        <v>19.149999999999999</v>
      </c>
      <c r="O192" s="228">
        <v>18.25</v>
      </c>
      <c r="P192" s="228">
        <v>16.829999999999998</v>
      </c>
      <c r="Q192" s="228">
        <v>16.3</v>
      </c>
      <c r="R192" s="228">
        <v>19</v>
      </c>
      <c r="S192" s="228">
        <v>17.627229709138</v>
      </c>
      <c r="T192" s="228">
        <v>17.8</v>
      </c>
      <c r="U192" s="228">
        <v>15.770044020305178</v>
      </c>
      <c r="V192" s="228">
        <v>19</v>
      </c>
      <c r="W192" s="228">
        <v>20.423999999999999</v>
      </c>
      <c r="X192" s="228">
        <v>17.039000000000001</v>
      </c>
      <c r="Y192" s="225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30"/>
    </row>
    <row r="193" spans="1:65">
      <c r="A193" s="30"/>
      <c r="B193" s="20" t="s">
        <v>277</v>
      </c>
      <c r="C193" s="12"/>
      <c r="D193" s="231">
        <v>17.878333333333334</v>
      </c>
      <c r="E193" s="231">
        <v>17.416666666666668</v>
      </c>
      <c r="F193" s="231">
        <v>17.599999999999998</v>
      </c>
      <c r="G193" s="231">
        <v>18.390000000000004</v>
      </c>
      <c r="H193" s="231">
        <v>17.371391245376891</v>
      </c>
      <c r="I193" s="231">
        <v>18.400000000000002</v>
      </c>
      <c r="J193" s="231">
        <v>23.399999999999995</v>
      </c>
      <c r="K193" s="231">
        <v>17.349999999999998</v>
      </c>
      <c r="L193" s="231">
        <v>17.791666666666668</v>
      </c>
      <c r="M193" s="231">
        <v>18.783333333333335</v>
      </c>
      <c r="N193" s="231">
        <v>19.45</v>
      </c>
      <c r="O193" s="231">
        <v>18.008333333333333</v>
      </c>
      <c r="P193" s="231">
        <v>17.058333333333334</v>
      </c>
      <c r="Q193" s="231">
        <v>16.216666666666665</v>
      </c>
      <c r="R193" s="231">
        <v>19.266666666666666</v>
      </c>
      <c r="S193" s="231">
        <v>17.684431766975845</v>
      </c>
      <c r="T193" s="231">
        <v>17.749999999999996</v>
      </c>
      <c r="U193" s="231">
        <v>15.634110891202868</v>
      </c>
      <c r="V193" s="231">
        <v>19.533333333333335</v>
      </c>
      <c r="W193" s="231">
        <v>19.645499999999998</v>
      </c>
      <c r="X193" s="231">
        <v>17.654666666666667</v>
      </c>
      <c r="Y193" s="225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30"/>
    </row>
    <row r="194" spans="1:65">
      <c r="A194" s="30"/>
      <c r="B194" s="3" t="s">
        <v>278</v>
      </c>
      <c r="C194" s="29"/>
      <c r="D194" s="228">
        <v>17.87</v>
      </c>
      <c r="E194" s="228">
        <v>17.43</v>
      </c>
      <c r="F194" s="228">
        <v>17.625</v>
      </c>
      <c r="G194" s="228">
        <v>18.490000000000002</v>
      </c>
      <c r="H194" s="228">
        <v>17.479707712138847</v>
      </c>
      <c r="I194" s="228">
        <v>18.45</v>
      </c>
      <c r="J194" s="228">
        <v>25.299999999999997</v>
      </c>
      <c r="K194" s="228">
        <v>17.399999999999999</v>
      </c>
      <c r="L194" s="228">
        <v>17.75</v>
      </c>
      <c r="M194" s="228">
        <v>18.850000000000001</v>
      </c>
      <c r="N194" s="228">
        <v>19.475000000000001</v>
      </c>
      <c r="O194" s="228">
        <v>17.975000000000001</v>
      </c>
      <c r="P194" s="228">
        <v>17.04</v>
      </c>
      <c r="Q194" s="228">
        <v>16.3</v>
      </c>
      <c r="R194" s="228">
        <v>19.25</v>
      </c>
      <c r="S194" s="228">
        <v>17.672066613856977</v>
      </c>
      <c r="T194" s="228">
        <v>17.75</v>
      </c>
      <c r="U194" s="228">
        <v>15.771034044653867</v>
      </c>
      <c r="V194" s="228">
        <v>19.600000000000001</v>
      </c>
      <c r="W194" s="228">
        <v>19.6235</v>
      </c>
      <c r="X194" s="228">
        <v>17.646000000000001</v>
      </c>
      <c r="Y194" s="225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30"/>
    </row>
    <row r="195" spans="1:65">
      <c r="A195" s="30"/>
      <c r="B195" s="3" t="s">
        <v>279</v>
      </c>
      <c r="C195" s="29"/>
      <c r="D195" s="24">
        <v>0.16055113411828292</v>
      </c>
      <c r="E195" s="24">
        <v>0.30715902504511639</v>
      </c>
      <c r="F195" s="24">
        <v>0.44456720526822496</v>
      </c>
      <c r="G195" s="24">
        <v>0.3268638860443287</v>
      </c>
      <c r="H195" s="24">
        <v>0.54670837758435931</v>
      </c>
      <c r="I195" s="24">
        <v>0.28284271247461951</v>
      </c>
      <c r="J195" s="24">
        <v>5.509627936621512</v>
      </c>
      <c r="K195" s="24">
        <v>0.17029386365926374</v>
      </c>
      <c r="L195" s="24">
        <v>0.52001602539409031</v>
      </c>
      <c r="M195" s="24">
        <v>0.37638632635454072</v>
      </c>
      <c r="N195" s="24">
        <v>0.28106938645110408</v>
      </c>
      <c r="O195" s="24">
        <v>0.31688588903052534</v>
      </c>
      <c r="P195" s="24">
        <v>0.1950811796833988</v>
      </c>
      <c r="Q195" s="24">
        <v>0.26394443859772204</v>
      </c>
      <c r="R195" s="24">
        <v>0.17511900715418255</v>
      </c>
      <c r="S195" s="24">
        <v>0.17238516177622912</v>
      </c>
      <c r="T195" s="24">
        <v>0.20736441353327759</v>
      </c>
      <c r="U195" s="24">
        <v>0.46552689799625441</v>
      </c>
      <c r="V195" s="24">
        <v>0.34448028487370169</v>
      </c>
      <c r="W195" s="24">
        <v>0.60386844593835132</v>
      </c>
      <c r="X195" s="24">
        <v>0.48551196346399739</v>
      </c>
      <c r="Y195" s="149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86</v>
      </c>
      <c r="C196" s="29"/>
      <c r="D196" s="13">
        <v>8.9802069983191714E-3</v>
      </c>
      <c r="E196" s="13">
        <v>1.7635924882973188E-2</v>
      </c>
      <c r="F196" s="13">
        <v>2.5259500299330967E-2</v>
      </c>
      <c r="G196" s="13">
        <v>1.7774001416222329E-2</v>
      </c>
      <c r="H196" s="13">
        <v>3.147176699102075E-2</v>
      </c>
      <c r="I196" s="13">
        <v>1.5371886547533667E-2</v>
      </c>
      <c r="J196" s="13">
        <v>0.23545418532570569</v>
      </c>
      <c r="K196" s="13">
        <v>9.8152082800728388E-3</v>
      </c>
      <c r="L196" s="13">
        <v>2.9228067001072989E-2</v>
      </c>
      <c r="M196" s="13">
        <v>2.003831373671024E-2</v>
      </c>
      <c r="N196" s="13">
        <v>1.445086819800021E-2</v>
      </c>
      <c r="O196" s="13">
        <v>1.7596625027146248E-2</v>
      </c>
      <c r="P196" s="13">
        <v>1.1436121915978434E-2</v>
      </c>
      <c r="Q196" s="13">
        <v>1.6276121599037331E-2</v>
      </c>
      <c r="R196" s="13">
        <v>9.0892218246115507E-3</v>
      </c>
      <c r="S196" s="13">
        <v>9.7478485058334514E-3</v>
      </c>
      <c r="T196" s="13">
        <v>1.168250217088888E-2</v>
      </c>
      <c r="U196" s="13">
        <v>2.9776358965075588E-2</v>
      </c>
      <c r="V196" s="13">
        <v>1.7635509464523975E-2</v>
      </c>
      <c r="W196" s="13">
        <v>3.0738257918523394E-2</v>
      </c>
      <c r="X196" s="13">
        <v>2.7500488829997585E-2</v>
      </c>
      <c r="Y196" s="149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280</v>
      </c>
      <c r="C197" s="29"/>
      <c r="D197" s="13">
        <v>-4.4331586936915413E-3</v>
      </c>
      <c r="E197" s="13">
        <v>-3.0141373016600803E-2</v>
      </c>
      <c r="F197" s="13">
        <v>-1.9932334837828303E-2</v>
      </c>
      <c r="G197" s="13">
        <v>2.4059338768883221E-2</v>
      </c>
      <c r="H197" s="13">
        <v>-3.2662564859368137E-2</v>
      </c>
      <c r="I197" s="13">
        <v>2.4616195396816032E-2</v>
      </c>
      <c r="J197" s="13">
        <v>0.30304450936334182</v>
      </c>
      <c r="K197" s="13">
        <v>-3.3853750536154581E-2</v>
      </c>
      <c r="L197" s="13">
        <v>-9.2592494691112748E-3</v>
      </c>
      <c r="M197" s="13">
        <v>4.5962366134249644E-2</v>
      </c>
      <c r="N197" s="13">
        <v>8.3086141329786312E-2</v>
      </c>
      <c r="O197" s="13">
        <v>2.8059774694380035E-3</v>
      </c>
      <c r="P197" s="13">
        <v>-5.0095402184201832E-2</v>
      </c>
      <c r="Q197" s="13">
        <v>-9.6964168368567139E-2</v>
      </c>
      <c r="R197" s="13">
        <v>7.2877103151013811E-2</v>
      </c>
      <c r="S197" s="13">
        <v>-1.5230695932968441E-2</v>
      </c>
      <c r="T197" s="13">
        <v>-1.157948541883258E-2</v>
      </c>
      <c r="U197" s="13">
        <v>-0.12940417283933658</v>
      </c>
      <c r="V197" s="13">
        <v>8.77266132292287E-2</v>
      </c>
      <c r="W197" s="13">
        <v>9.397268840587758E-2</v>
      </c>
      <c r="X197" s="13">
        <v>-1.6888185271794143E-2</v>
      </c>
      <c r="Y197" s="149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281</v>
      </c>
      <c r="C198" s="47"/>
      <c r="D198" s="45">
        <v>0.1</v>
      </c>
      <c r="E198" s="45">
        <v>0.42</v>
      </c>
      <c r="F198" s="45">
        <v>0.22</v>
      </c>
      <c r="G198" s="45">
        <v>0.67</v>
      </c>
      <c r="H198" s="45">
        <v>0.47</v>
      </c>
      <c r="I198" s="45">
        <v>0.69</v>
      </c>
      <c r="J198" s="45">
        <v>6.32</v>
      </c>
      <c r="K198" s="45">
        <v>0.5</v>
      </c>
      <c r="L198" s="45">
        <v>0</v>
      </c>
      <c r="M198" s="45">
        <v>1.1200000000000001</v>
      </c>
      <c r="N198" s="45">
        <v>1.87</v>
      </c>
      <c r="O198" s="45">
        <v>0.24</v>
      </c>
      <c r="P198" s="45">
        <v>0.83</v>
      </c>
      <c r="Q198" s="45">
        <v>1.77</v>
      </c>
      <c r="R198" s="45">
        <v>1.66</v>
      </c>
      <c r="S198" s="45">
        <v>0.12</v>
      </c>
      <c r="T198" s="45">
        <v>0.05</v>
      </c>
      <c r="U198" s="45">
        <v>2.4300000000000002</v>
      </c>
      <c r="V198" s="45">
        <v>1.96</v>
      </c>
      <c r="W198" s="45">
        <v>2.09</v>
      </c>
      <c r="X198" s="45">
        <v>0.15</v>
      </c>
      <c r="Y198" s="149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BM199" s="55"/>
    </row>
    <row r="200" spans="1:65" ht="15">
      <c r="B200" s="8" t="s">
        <v>594</v>
      </c>
      <c r="BM200" s="28" t="s">
        <v>66</v>
      </c>
    </row>
    <row r="201" spans="1:65" ht="15">
      <c r="A201" s="25" t="s">
        <v>25</v>
      </c>
      <c r="B201" s="18" t="s">
        <v>111</v>
      </c>
      <c r="C201" s="15" t="s">
        <v>112</v>
      </c>
      <c r="D201" s="16" t="s">
        <v>229</v>
      </c>
      <c r="E201" s="17" t="s">
        <v>229</v>
      </c>
      <c r="F201" s="17" t="s">
        <v>229</v>
      </c>
      <c r="G201" s="17" t="s">
        <v>229</v>
      </c>
      <c r="H201" s="17" t="s">
        <v>229</v>
      </c>
      <c r="I201" s="17" t="s">
        <v>229</v>
      </c>
      <c r="J201" s="17" t="s">
        <v>229</v>
      </c>
      <c r="K201" s="17" t="s">
        <v>229</v>
      </c>
      <c r="L201" s="17" t="s">
        <v>229</v>
      </c>
      <c r="M201" s="17" t="s">
        <v>229</v>
      </c>
      <c r="N201" s="17" t="s">
        <v>229</v>
      </c>
      <c r="O201" s="17" t="s">
        <v>229</v>
      </c>
      <c r="P201" s="17" t="s">
        <v>229</v>
      </c>
      <c r="Q201" s="17" t="s">
        <v>229</v>
      </c>
      <c r="R201" s="17" t="s">
        <v>229</v>
      </c>
      <c r="S201" s="17" t="s">
        <v>229</v>
      </c>
      <c r="T201" s="17" t="s">
        <v>229</v>
      </c>
      <c r="U201" s="17" t="s">
        <v>229</v>
      </c>
      <c r="V201" s="17" t="s">
        <v>229</v>
      </c>
      <c r="W201" s="17" t="s">
        <v>229</v>
      </c>
      <c r="X201" s="17" t="s">
        <v>229</v>
      </c>
      <c r="Y201" s="17" t="s">
        <v>229</v>
      </c>
      <c r="Z201" s="17" t="s">
        <v>229</v>
      </c>
      <c r="AA201" s="17" t="s">
        <v>229</v>
      </c>
      <c r="AB201" s="17" t="s">
        <v>229</v>
      </c>
      <c r="AC201" s="17" t="s">
        <v>229</v>
      </c>
      <c r="AD201" s="17" t="s">
        <v>229</v>
      </c>
      <c r="AE201" s="149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230</v>
      </c>
      <c r="C202" s="9" t="s">
        <v>230</v>
      </c>
      <c r="D202" s="147" t="s">
        <v>232</v>
      </c>
      <c r="E202" s="148" t="s">
        <v>233</v>
      </c>
      <c r="F202" s="148" t="s">
        <v>234</v>
      </c>
      <c r="G202" s="148" t="s">
        <v>235</v>
      </c>
      <c r="H202" s="148" t="s">
        <v>236</v>
      </c>
      <c r="I202" s="148" t="s">
        <v>237</v>
      </c>
      <c r="J202" s="148" t="s">
        <v>238</v>
      </c>
      <c r="K202" s="148" t="s">
        <v>239</v>
      </c>
      <c r="L202" s="148" t="s">
        <v>240</v>
      </c>
      <c r="M202" s="148" t="s">
        <v>241</v>
      </c>
      <c r="N202" s="148" t="s">
        <v>242</v>
      </c>
      <c r="O202" s="148" t="s">
        <v>243</v>
      </c>
      <c r="P202" s="148" t="s">
        <v>244</v>
      </c>
      <c r="Q202" s="148" t="s">
        <v>246</v>
      </c>
      <c r="R202" s="148" t="s">
        <v>249</v>
      </c>
      <c r="S202" s="148" t="s">
        <v>250</v>
      </c>
      <c r="T202" s="148" t="s">
        <v>306</v>
      </c>
      <c r="U202" s="148" t="s">
        <v>251</v>
      </c>
      <c r="V202" s="148" t="s">
        <v>252</v>
      </c>
      <c r="W202" s="148" t="s">
        <v>254</v>
      </c>
      <c r="X202" s="148" t="s">
        <v>257</v>
      </c>
      <c r="Y202" s="148" t="s">
        <v>258</v>
      </c>
      <c r="Z202" s="148" t="s">
        <v>307</v>
      </c>
      <c r="AA202" s="148" t="s">
        <v>261</v>
      </c>
      <c r="AB202" s="148" t="s">
        <v>267</v>
      </c>
      <c r="AC202" s="148" t="s">
        <v>268</v>
      </c>
      <c r="AD202" s="148" t="s">
        <v>269</v>
      </c>
      <c r="AE202" s="149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337</v>
      </c>
      <c r="E203" s="11" t="s">
        <v>338</v>
      </c>
      <c r="F203" s="11" t="s">
        <v>338</v>
      </c>
      <c r="G203" s="11" t="s">
        <v>337</v>
      </c>
      <c r="H203" s="11" t="s">
        <v>338</v>
      </c>
      <c r="I203" s="11" t="s">
        <v>338</v>
      </c>
      <c r="J203" s="11" t="s">
        <v>337</v>
      </c>
      <c r="K203" s="11" t="s">
        <v>337</v>
      </c>
      <c r="L203" s="11" t="s">
        <v>337</v>
      </c>
      <c r="M203" s="11" t="s">
        <v>337</v>
      </c>
      <c r="N203" s="11" t="s">
        <v>337</v>
      </c>
      <c r="O203" s="11" t="s">
        <v>337</v>
      </c>
      <c r="P203" s="11" t="s">
        <v>337</v>
      </c>
      <c r="Q203" s="11" t="s">
        <v>337</v>
      </c>
      <c r="R203" s="11" t="s">
        <v>337</v>
      </c>
      <c r="S203" s="11" t="s">
        <v>338</v>
      </c>
      <c r="T203" s="11" t="s">
        <v>338</v>
      </c>
      <c r="U203" s="11" t="s">
        <v>339</v>
      </c>
      <c r="V203" s="11" t="s">
        <v>338</v>
      </c>
      <c r="W203" s="11" t="s">
        <v>339</v>
      </c>
      <c r="X203" s="11" t="s">
        <v>337</v>
      </c>
      <c r="Y203" s="11" t="s">
        <v>337</v>
      </c>
      <c r="Z203" s="11" t="s">
        <v>337</v>
      </c>
      <c r="AA203" s="11" t="s">
        <v>338</v>
      </c>
      <c r="AB203" s="11" t="s">
        <v>338</v>
      </c>
      <c r="AC203" s="11" t="s">
        <v>337</v>
      </c>
      <c r="AD203" s="11" t="s">
        <v>337</v>
      </c>
      <c r="AE203" s="149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9"/>
      <c r="C204" s="9"/>
      <c r="D204" s="26" t="s">
        <v>341</v>
      </c>
      <c r="E204" s="26" t="s">
        <v>342</v>
      </c>
      <c r="F204" s="26" t="s">
        <v>341</v>
      </c>
      <c r="G204" s="26" t="s">
        <v>343</v>
      </c>
      <c r="H204" s="26" t="s">
        <v>344</v>
      </c>
      <c r="I204" s="26" t="s">
        <v>342</v>
      </c>
      <c r="J204" s="26" t="s">
        <v>342</v>
      </c>
      <c r="K204" s="26" t="s">
        <v>342</v>
      </c>
      <c r="L204" s="26" t="s">
        <v>342</v>
      </c>
      <c r="M204" s="26" t="s">
        <v>342</v>
      </c>
      <c r="N204" s="26" t="s">
        <v>342</v>
      </c>
      <c r="O204" s="26" t="s">
        <v>342</v>
      </c>
      <c r="P204" s="26" t="s">
        <v>342</v>
      </c>
      <c r="Q204" s="26" t="s">
        <v>345</v>
      </c>
      <c r="R204" s="26" t="s">
        <v>342</v>
      </c>
      <c r="S204" s="26" t="s">
        <v>341</v>
      </c>
      <c r="T204" s="26" t="s">
        <v>342</v>
      </c>
      <c r="U204" s="26" t="s">
        <v>341</v>
      </c>
      <c r="V204" s="26" t="s">
        <v>343</v>
      </c>
      <c r="W204" s="26" t="s">
        <v>344</v>
      </c>
      <c r="X204" s="26" t="s">
        <v>341</v>
      </c>
      <c r="Y204" s="26" t="s">
        <v>342</v>
      </c>
      <c r="Z204" s="26"/>
      <c r="AA204" s="26" t="s">
        <v>341</v>
      </c>
      <c r="AB204" s="26" t="s">
        <v>344</v>
      </c>
      <c r="AC204" s="26" t="s">
        <v>344</v>
      </c>
      <c r="AD204" s="26" t="s">
        <v>117</v>
      </c>
      <c r="AE204" s="149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3</v>
      </c>
    </row>
    <row r="205" spans="1:65">
      <c r="A205" s="30"/>
      <c r="B205" s="18">
        <v>1</v>
      </c>
      <c r="C205" s="14">
        <v>1</v>
      </c>
      <c r="D205" s="22">
        <v>6.5</v>
      </c>
      <c r="E205" s="22">
        <v>6.1</v>
      </c>
      <c r="F205" s="152">
        <v>6.5</v>
      </c>
      <c r="G205" s="22">
        <v>5.9</v>
      </c>
      <c r="H205" s="22">
        <v>6.1164041430018239</v>
      </c>
      <c r="I205" s="22">
        <v>6.5</v>
      </c>
      <c r="J205" s="22">
        <v>6.1</v>
      </c>
      <c r="K205" s="22">
        <v>5.98</v>
      </c>
      <c r="L205" s="22">
        <v>6.3</v>
      </c>
      <c r="M205" s="22">
        <v>5.8</v>
      </c>
      <c r="N205" s="22">
        <v>6.5</v>
      </c>
      <c r="O205" s="22">
        <v>6.7</v>
      </c>
      <c r="P205" s="22">
        <v>6.4</v>
      </c>
      <c r="Q205" s="22">
        <v>6.3</v>
      </c>
      <c r="R205" s="22">
        <v>5.7</v>
      </c>
      <c r="S205" s="22">
        <v>6.5</v>
      </c>
      <c r="T205" s="22">
        <v>5.9</v>
      </c>
      <c r="U205" s="150">
        <v>2.1</v>
      </c>
      <c r="V205" s="22">
        <v>5.96</v>
      </c>
      <c r="W205" s="150">
        <v>4.5999999999999996</v>
      </c>
      <c r="X205" s="150">
        <v>5.0946855546634797</v>
      </c>
      <c r="Y205" s="22">
        <v>5.65</v>
      </c>
      <c r="Z205" s="22">
        <v>5.797779138801018</v>
      </c>
      <c r="AA205" s="22">
        <v>6.35</v>
      </c>
      <c r="AB205" s="22">
        <v>6.2</v>
      </c>
      <c r="AC205" s="152">
        <v>5.8</v>
      </c>
      <c r="AD205" s="22">
        <v>6.8</v>
      </c>
      <c r="AE205" s="149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>
        <v>1</v>
      </c>
      <c r="C206" s="9">
        <v>2</v>
      </c>
      <c r="D206" s="11">
        <v>6.3</v>
      </c>
      <c r="E206" s="11">
        <v>6.3</v>
      </c>
      <c r="F206" s="11">
        <v>5.9</v>
      </c>
      <c r="G206" s="11">
        <v>6.1</v>
      </c>
      <c r="H206" s="11">
        <v>5.7403970821910688</v>
      </c>
      <c r="I206" s="11">
        <v>6.4</v>
      </c>
      <c r="J206" s="11">
        <v>5.8</v>
      </c>
      <c r="K206" s="11">
        <v>5.73</v>
      </c>
      <c r="L206" s="11">
        <v>5.8</v>
      </c>
      <c r="M206" s="11">
        <v>5.6</v>
      </c>
      <c r="N206" s="11">
        <v>6.1</v>
      </c>
      <c r="O206" s="145">
        <v>5.8</v>
      </c>
      <c r="P206" s="11">
        <v>6.3</v>
      </c>
      <c r="Q206" s="11">
        <v>5.9</v>
      </c>
      <c r="R206" s="11">
        <v>6.2</v>
      </c>
      <c r="S206" s="11">
        <v>6.4</v>
      </c>
      <c r="T206" s="11">
        <v>6</v>
      </c>
      <c r="U206" s="151">
        <v>2.2000000000000002</v>
      </c>
      <c r="V206" s="11">
        <v>5.99</v>
      </c>
      <c r="W206" s="151">
        <v>4.7</v>
      </c>
      <c r="X206" s="151">
        <v>5.0330087102001597</v>
      </c>
      <c r="Y206" s="11">
        <v>6.1</v>
      </c>
      <c r="Z206" s="11">
        <v>5.7077493911076065</v>
      </c>
      <c r="AA206" s="11">
        <v>6.25</v>
      </c>
      <c r="AB206" s="11">
        <v>6.3</v>
      </c>
      <c r="AC206" s="11">
        <v>6.1</v>
      </c>
      <c r="AD206" s="11">
        <v>6.6</v>
      </c>
      <c r="AE206" s="149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23</v>
      </c>
    </row>
    <row r="207" spans="1:65">
      <c r="A207" s="30"/>
      <c r="B207" s="19">
        <v>1</v>
      </c>
      <c r="C207" s="9">
        <v>3</v>
      </c>
      <c r="D207" s="11">
        <v>6.3</v>
      </c>
      <c r="E207" s="11">
        <v>5.9</v>
      </c>
      <c r="F207" s="11">
        <v>5.8</v>
      </c>
      <c r="G207" s="11">
        <v>6.1</v>
      </c>
      <c r="H207" s="11">
        <v>5.8248633314684906</v>
      </c>
      <c r="I207" s="11">
        <v>6.1</v>
      </c>
      <c r="J207" s="11">
        <v>6</v>
      </c>
      <c r="K207" s="11">
        <v>5.76</v>
      </c>
      <c r="L207" s="11">
        <v>5.8</v>
      </c>
      <c r="M207" s="11">
        <v>6.3</v>
      </c>
      <c r="N207" s="11">
        <v>6</v>
      </c>
      <c r="O207" s="11">
        <v>6.7</v>
      </c>
      <c r="P207" s="11">
        <v>6.7</v>
      </c>
      <c r="Q207" s="11">
        <v>6</v>
      </c>
      <c r="R207" s="11">
        <v>5.9</v>
      </c>
      <c r="S207" s="11">
        <v>6.6</v>
      </c>
      <c r="T207" s="11">
        <v>5.8</v>
      </c>
      <c r="U207" s="151">
        <v>2.2999999999999998</v>
      </c>
      <c r="V207" s="11">
        <v>6.06</v>
      </c>
      <c r="W207" s="151">
        <v>4.8</v>
      </c>
      <c r="X207" s="151">
        <v>5.0353528054310956</v>
      </c>
      <c r="Y207" s="11">
        <v>5.89</v>
      </c>
      <c r="Z207" s="11">
        <v>6.0305127028571341</v>
      </c>
      <c r="AA207" s="11">
        <v>6.3</v>
      </c>
      <c r="AB207" s="11">
        <v>6.2</v>
      </c>
      <c r="AC207" s="11">
        <v>6.2</v>
      </c>
      <c r="AD207" s="11">
        <v>6.2</v>
      </c>
      <c r="AE207" s="149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16</v>
      </c>
    </row>
    <row r="208" spans="1:65">
      <c r="A208" s="30"/>
      <c r="B208" s="19">
        <v>1</v>
      </c>
      <c r="C208" s="9">
        <v>4</v>
      </c>
      <c r="D208" s="11">
        <v>6.4</v>
      </c>
      <c r="E208" s="11">
        <v>6.4</v>
      </c>
      <c r="F208" s="11">
        <v>5.8</v>
      </c>
      <c r="G208" s="11">
        <v>6</v>
      </c>
      <c r="H208" s="11">
        <v>6.0463689616837328</v>
      </c>
      <c r="I208" s="11">
        <v>6.9</v>
      </c>
      <c r="J208" s="11">
        <v>6.1</v>
      </c>
      <c r="K208" s="11">
        <v>5.71</v>
      </c>
      <c r="L208" s="11">
        <v>5.7</v>
      </c>
      <c r="M208" s="11">
        <v>5.9</v>
      </c>
      <c r="N208" s="11">
        <v>6.2</v>
      </c>
      <c r="O208" s="11">
        <v>6.7</v>
      </c>
      <c r="P208" s="11">
        <v>6.5</v>
      </c>
      <c r="Q208" s="11">
        <v>6.5</v>
      </c>
      <c r="R208" s="11">
        <v>6</v>
      </c>
      <c r="S208" s="11">
        <v>6.3</v>
      </c>
      <c r="T208" s="11">
        <v>6</v>
      </c>
      <c r="U208" s="151">
        <v>2.4</v>
      </c>
      <c r="V208" s="11">
        <v>5.96</v>
      </c>
      <c r="W208" s="151">
        <v>4.7</v>
      </c>
      <c r="X208" s="151">
        <v>5.0573158937052964</v>
      </c>
      <c r="Y208" s="11">
        <v>5.5</v>
      </c>
      <c r="Z208" s="11">
        <v>5.8068891305660078</v>
      </c>
      <c r="AA208" s="11">
        <v>6.1</v>
      </c>
      <c r="AB208" s="11">
        <v>6.2</v>
      </c>
      <c r="AC208" s="11">
        <v>6.1</v>
      </c>
      <c r="AD208" s="11">
        <v>6.5</v>
      </c>
      <c r="AE208" s="149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6.1162952584343442</v>
      </c>
    </row>
    <row r="209" spans="1:65">
      <c r="A209" s="30"/>
      <c r="B209" s="19">
        <v>1</v>
      </c>
      <c r="C209" s="9">
        <v>5</v>
      </c>
      <c r="D209" s="11">
        <v>6.3</v>
      </c>
      <c r="E209" s="11">
        <v>6</v>
      </c>
      <c r="F209" s="11">
        <v>5.9</v>
      </c>
      <c r="G209" s="11">
        <v>6.1</v>
      </c>
      <c r="H209" s="11">
        <v>5.7989518473742576</v>
      </c>
      <c r="I209" s="11">
        <v>6.6</v>
      </c>
      <c r="J209" s="11">
        <v>5.8</v>
      </c>
      <c r="K209" s="11">
        <v>5.89</v>
      </c>
      <c r="L209" s="11">
        <v>5.7</v>
      </c>
      <c r="M209" s="11">
        <v>5.8</v>
      </c>
      <c r="N209" s="11">
        <v>6.2</v>
      </c>
      <c r="O209" s="11">
        <v>6.6</v>
      </c>
      <c r="P209" s="11">
        <v>6.6</v>
      </c>
      <c r="Q209" s="11">
        <v>6.6</v>
      </c>
      <c r="R209" s="11">
        <v>6</v>
      </c>
      <c r="S209" s="11">
        <v>6.7</v>
      </c>
      <c r="T209" s="11">
        <v>6</v>
      </c>
      <c r="U209" s="151">
        <v>2.2000000000000002</v>
      </c>
      <c r="V209" s="11">
        <v>5.94</v>
      </c>
      <c r="W209" s="151">
        <v>4.5999999999999996</v>
      </c>
      <c r="X209" s="151">
        <v>5.0316466730622</v>
      </c>
      <c r="Y209" s="11">
        <v>5.59</v>
      </c>
      <c r="Z209" s="11">
        <v>5.9495530405951529</v>
      </c>
      <c r="AA209" s="11">
        <v>6.05</v>
      </c>
      <c r="AB209" s="11">
        <v>6.4</v>
      </c>
      <c r="AC209" s="11">
        <v>6.2</v>
      </c>
      <c r="AD209" s="11">
        <v>6.4</v>
      </c>
      <c r="AE209" s="149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86</v>
      </c>
    </row>
    <row r="210" spans="1:65">
      <c r="A210" s="30"/>
      <c r="B210" s="19">
        <v>1</v>
      </c>
      <c r="C210" s="9">
        <v>6</v>
      </c>
      <c r="D210" s="11">
        <v>6.3</v>
      </c>
      <c r="E210" s="11">
        <v>6.1</v>
      </c>
      <c r="F210" s="11">
        <v>5.8</v>
      </c>
      <c r="G210" s="11">
        <v>6.1</v>
      </c>
      <c r="H210" s="11">
        <v>6.1713346530397111</v>
      </c>
      <c r="I210" s="11">
        <v>6.6</v>
      </c>
      <c r="J210" s="11">
        <v>5.6</v>
      </c>
      <c r="K210" s="11">
        <v>5.94</v>
      </c>
      <c r="L210" s="11">
        <v>5.8</v>
      </c>
      <c r="M210" s="11">
        <v>5.8</v>
      </c>
      <c r="N210" s="11">
        <v>6.1</v>
      </c>
      <c r="O210" s="11">
        <v>6.7</v>
      </c>
      <c r="P210" s="11">
        <v>6.5</v>
      </c>
      <c r="Q210" s="11">
        <v>6.1</v>
      </c>
      <c r="R210" s="11">
        <v>5.5</v>
      </c>
      <c r="S210" s="11">
        <v>6.2</v>
      </c>
      <c r="T210" s="11">
        <v>5.8</v>
      </c>
      <c r="U210" s="151">
        <v>2.2999999999999998</v>
      </c>
      <c r="V210" s="11">
        <v>6.08</v>
      </c>
      <c r="W210" s="151">
        <v>4.4000000000000004</v>
      </c>
      <c r="X210" s="151">
        <v>5.0477258404938139</v>
      </c>
      <c r="Y210" s="11">
        <v>5.37</v>
      </c>
      <c r="Z210" s="11">
        <v>5.6757137918595211</v>
      </c>
      <c r="AA210" s="11">
        <v>6.35</v>
      </c>
      <c r="AB210" s="11">
        <v>6.3</v>
      </c>
      <c r="AC210" s="11">
        <v>6.2</v>
      </c>
      <c r="AD210" s="11">
        <v>6.4</v>
      </c>
      <c r="AE210" s="149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20" t="s">
        <v>277</v>
      </c>
      <c r="C211" s="12"/>
      <c r="D211" s="23">
        <v>6.3500000000000005</v>
      </c>
      <c r="E211" s="23">
        <v>6.1333333333333329</v>
      </c>
      <c r="F211" s="23">
        <v>5.9499999999999993</v>
      </c>
      <c r="G211" s="23">
        <v>6.0500000000000007</v>
      </c>
      <c r="H211" s="23">
        <v>5.9497200031265143</v>
      </c>
      <c r="I211" s="23">
        <v>6.5166666666666666</v>
      </c>
      <c r="J211" s="23">
        <v>5.8999999999999995</v>
      </c>
      <c r="K211" s="23">
        <v>5.835</v>
      </c>
      <c r="L211" s="23">
        <v>5.8499999999999988</v>
      </c>
      <c r="M211" s="23">
        <v>5.8666666666666671</v>
      </c>
      <c r="N211" s="23">
        <v>6.1833333333333336</v>
      </c>
      <c r="O211" s="23">
        <v>6.5333333333333341</v>
      </c>
      <c r="P211" s="23">
        <v>6.5</v>
      </c>
      <c r="Q211" s="23">
        <v>6.2333333333333334</v>
      </c>
      <c r="R211" s="23">
        <v>5.8833333333333329</v>
      </c>
      <c r="S211" s="23">
        <v>6.45</v>
      </c>
      <c r="T211" s="23">
        <v>5.916666666666667</v>
      </c>
      <c r="U211" s="23">
        <v>2.25</v>
      </c>
      <c r="V211" s="23">
        <v>5.998333333333334</v>
      </c>
      <c r="W211" s="23">
        <v>4.6333333333333329</v>
      </c>
      <c r="X211" s="23">
        <v>5.0499559129260074</v>
      </c>
      <c r="Y211" s="23">
        <v>5.6833333333333336</v>
      </c>
      <c r="Z211" s="23">
        <v>5.8280328659644063</v>
      </c>
      <c r="AA211" s="23">
        <v>6.2333333333333334</v>
      </c>
      <c r="AB211" s="23">
        <v>6.2666666666666657</v>
      </c>
      <c r="AC211" s="23">
        <v>6.0999999999999988</v>
      </c>
      <c r="AD211" s="23">
        <v>6.4833333333333334</v>
      </c>
      <c r="AE211" s="149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278</v>
      </c>
      <c r="C212" s="29"/>
      <c r="D212" s="11">
        <v>6.3</v>
      </c>
      <c r="E212" s="11">
        <v>6.1</v>
      </c>
      <c r="F212" s="11">
        <v>5.85</v>
      </c>
      <c r="G212" s="11">
        <v>6.1</v>
      </c>
      <c r="H212" s="11">
        <v>5.9356161465761117</v>
      </c>
      <c r="I212" s="11">
        <v>6.55</v>
      </c>
      <c r="J212" s="11">
        <v>5.9</v>
      </c>
      <c r="K212" s="11">
        <v>5.8249999999999993</v>
      </c>
      <c r="L212" s="11">
        <v>5.8</v>
      </c>
      <c r="M212" s="11">
        <v>5.8</v>
      </c>
      <c r="N212" s="11">
        <v>6.15</v>
      </c>
      <c r="O212" s="11">
        <v>6.7</v>
      </c>
      <c r="P212" s="11">
        <v>6.5</v>
      </c>
      <c r="Q212" s="11">
        <v>6.1999999999999993</v>
      </c>
      <c r="R212" s="11">
        <v>5.95</v>
      </c>
      <c r="S212" s="11">
        <v>6.45</v>
      </c>
      <c r="T212" s="11">
        <v>5.95</v>
      </c>
      <c r="U212" s="11">
        <v>2.25</v>
      </c>
      <c r="V212" s="11">
        <v>5.9749999999999996</v>
      </c>
      <c r="W212" s="11">
        <v>4.6500000000000004</v>
      </c>
      <c r="X212" s="11">
        <v>5.0415393229624552</v>
      </c>
      <c r="Y212" s="11">
        <v>5.62</v>
      </c>
      <c r="Z212" s="11">
        <v>5.8023341346835124</v>
      </c>
      <c r="AA212" s="11">
        <v>6.2750000000000004</v>
      </c>
      <c r="AB212" s="11">
        <v>6.25</v>
      </c>
      <c r="AC212" s="11">
        <v>6.15</v>
      </c>
      <c r="AD212" s="11">
        <v>6.45</v>
      </c>
      <c r="AE212" s="149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279</v>
      </c>
      <c r="C213" s="29"/>
      <c r="D213" s="24">
        <v>8.3666002653407678E-2</v>
      </c>
      <c r="E213" s="24">
        <v>0.18618986725025255</v>
      </c>
      <c r="F213" s="24">
        <v>0.27386127875258309</v>
      </c>
      <c r="G213" s="24">
        <v>8.3666002653407262E-2</v>
      </c>
      <c r="H213" s="24">
        <v>0.1835069411263337</v>
      </c>
      <c r="I213" s="24">
        <v>0.26394443859772221</v>
      </c>
      <c r="J213" s="24">
        <v>0.2</v>
      </c>
      <c r="K213" s="24">
        <v>0.11606032913963334</v>
      </c>
      <c r="L213" s="24">
        <v>0.2258317958127242</v>
      </c>
      <c r="M213" s="24">
        <v>0.23380903889000249</v>
      </c>
      <c r="N213" s="24">
        <v>0.1722401424368509</v>
      </c>
      <c r="O213" s="24">
        <v>0.36147844564602566</v>
      </c>
      <c r="P213" s="24">
        <v>0.1414213562373095</v>
      </c>
      <c r="Q213" s="24">
        <v>0.28047578623950159</v>
      </c>
      <c r="R213" s="24">
        <v>0.24832774042918901</v>
      </c>
      <c r="S213" s="24">
        <v>0.18708286933869703</v>
      </c>
      <c r="T213" s="24">
        <v>9.8319208025017577E-2</v>
      </c>
      <c r="U213" s="24">
        <v>0.10488088481701503</v>
      </c>
      <c r="V213" s="24">
        <v>5.8109092805400518E-2</v>
      </c>
      <c r="W213" s="24">
        <v>0.13662601021279455</v>
      </c>
      <c r="X213" s="24">
        <v>2.4064787899403223E-2</v>
      </c>
      <c r="Y213" s="24">
        <v>0.26755684754210002</v>
      </c>
      <c r="Z213" s="24">
        <v>0.13769298994797299</v>
      </c>
      <c r="AA213" s="24">
        <v>0.12909944487358055</v>
      </c>
      <c r="AB213" s="24">
        <v>8.1649658092772595E-2</v>
      </c>
      <c r="AC213" s="24">
        <v>0.15491933384829681</v>
      </c>
      <c r="AD213" s="24">
        <v>0.20412414523193131</v>
      </c>
      <c r="AE213" s="203"/>
      <c r="AF213" s="204"/>
      <c r="AG213" s="204"/>
      <c r="AH213" s="204"/>
      <c r="AI213" s="204"/>
      <c r="AJ213" s="204"/>
      <c r="AK213" s="204"/>
      <c r="AL213" s="204"/>
      <c r="AM213" s="204"/>
      <c r="AN213" s="204"/>
      <c r="AO213" s="204"/>
      <c r="AP213" s="204"/>
      <c r="AQ213" s="204"/>
      <c r="AR213" s="204"/>
      <c r="AS213" s="204"/>
      <c r="AT213" s="204"/>
      <c r="AU213" s="204"/>
      <c r="AV213" s="204"/>
      <c r="AW213" s="204"/>
      <c r="AX213" s="204"/>
      <c r="AY213" s="204"/>
      <c r="AZ213" s="204"/>
      <c r="BA213" s="204"/>
      <c r="BB213" s="204"/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56"/>
    </row>
    <row r="214" spans="1:65">
      <c r="A214" s="30"/>
      <c r="B214" s="3" t="s">
        <v>86</v>
      </c>
      <c r="C214" s="29"/>
      <c r="D214" s="13">
        <v>1.3175748449355538E-2</v>
      </c>
      <c r="E214" s="13">
        <v>3.0357043573410743E-2</v>
      </c>
      <c r="F214" s="13">
        <v>4.6027105672703045E-2</v>
      </c>
      <c r="G214" s="13">
        <v>1.382909134767062E-2</v>
      </c>
      <c r="H214" s="13">
        <v>3.0842954127236703E-2</v>
      </c>
      <c r="I214" s="13">
        <v>4.0502982905021308E-2</v>
      </c>
      <c r="J214" s="13">
        <v>3.389830508474577E-2</v>
      </c>
      <c r="K214" s="13">
        <v>1.9890373460091402E-2</v>
      </c>
      <c r="L214" s="13">
        <v>3.8603725779952865E-2</v>
      </c>
      <c r="M214" s="13">
        <v>3.9853813447159513E-2</v>
      </c>
      <c r="N214" s="13">
        <v>2.7855548642078311E-2</v>
      </c>
      <c r="O214" s="13">
        <v>5.5328333517248821E-2</v>
      </c>
      <c r="P214" s="13">
        <v>2.1757131728816846E-2</v>
      </c>
      <c r="Q214" s="13">
        <v>4.4996115439492231E-2</v>
      </c>
      <c r="R214" s="13">
        <v>4.2208681092780004E-2</v>
      </c>
      <c r="S214" s="13">
        <v>2.9005096021503415E-2</v>
      </c>
      <c r="T214" s="13">
        <v>1.6617330933805786E-2</v>
      </c>
      <c r="U214" s="13">
        <v>4.6613726585340014E-2</v>
      </c>
      <c r="V214" s="13">
        <v>9.6875397841734677E-3</v>
      </c>
      <c r="W214" s="13">
        <v>2.948762810348084E-2</v>
      </c>
      <c r="X214" s="13">
        <v>4.7653461365487022E-3</v>
      </c>
      <c r="Y214" s="13">
        <v>4.7077451180428151E-2</v>
      </c>
      <c r="Z214" s="13">
        <v>2.3625980346146856E-2</v>
      </c>
      <c r="AA214" s="13">
        <v>2.0711140888809713E-2</v>
      </c>
      <c r="AB214" s="13">
        <v>1.302920075948499E-2</v>
      </c>
      <c r="AC214" s="13">
        <v>2.5396612106278173E-2</v>
      </c>
      <c r="AD214" s="13">
        <v>3.1484443994642362E-2</v>
      </c>
      <c r="AE214" s="149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280</v>
      </c>
      <c r="C215" s="29"/>
      <c r="D215" s="13">
        <v>3.8210179805067135E-2</v>
      </c>
      <c r="E215" s="13">
        <v>2.7856854810095477E-3</v>
      </c>
      <c r="F215" s="13">
        <v>-2.718888663934671E-2</v>
      </c>
      <c r="G215" s="13">
        <v>-1.0839120028243054E-2</v>
      </c>
      <c r="H215" s="13">
        <v>-2.7234665474679898E-2</v>
      </c>
      <c r="I215" s="13">
        <v>6.5459790823572783E-2</v>
      </c>
      <c r="J215" s="13">
        <v>-3.5363769944898316E-2</v>
      </c>
      <c r="K215" s="13">
        <v>-4.5991118242115436E-2</v>
      </c>
      <c r="L215" s="13">
        <v>-4.3538653250450143E-2</v>
      </c>
      <c r="M215" s="13">
        <v>-4.0813692148599312E-2</v>
      </c>
      <c r="N215" s="13">
        <v>1.0960568786561486E-2</v>
      </c>
      <c r="O215" s="13">
        <v>6.8184751925423503E-2</v>
      </c>
      <c r="P215" s="13">
        <v>6.2734829721722285E-2</v>
      </c>
      <c r="Q215" s="13">
        <v>1.9135452092113203E-2</v>
      </c>
      <c r="R215" s="13">
        <v>-3.8088731046748925E-2</v>
      </c>
      <c r="S215" s="13">
        <v>5.4559946416170568E-2</v>
      </c>
      <c r="T215" s="13">
        <v>-3.2638808843047595E-2</v>
      </c>
      <c r="U215" s="13">
        <v>-0.63213025125017308</v>
      </c>
      <c r="V215" s="13">
        <v>-1.9286499443979754E-2</v>
      </c>
      <c r="W215" s="13">
        <v>-0.24246081368554162</v>
      </c>
      <c r="X215" s="13">
        <v>-0.17434399427298075</v>
      </c>
      <c r="Y215" s="13">
        <v>-7.0788264268955681E-2</v>
      </c>
      <c r="Z215" s="13">
        <v>-4.7130228396417784E-2</v>
      </c>
      <c r="AA215" s="13">
        <v>1.9135452092113203E-2</v>
      </c>
      <c r="AB215" s="13">
        <v>2.45853742958142E-2</v>
      </c>
      <c r="AC215" s="13">
        <v>-2.6642367226916708E-3</v>
      </c>
      <c r="AD215" s="13">
        <v>6.0009868619871787E-2</v>
      </c>
      <c r="AE215" s="149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281</v>
      </c>
      <c r="C216" s="47"/>
      <c r="D216" s="45">
        <v>1.28</v>
      </c>
      <c r="E216" s="45">
        <v>0.49</v>
      </c>
      <c r="F216" s="45">
        <v>0.18</v>
      </c>
      <c r="G216" s="45">
        <v>0.19</v>
      </c>
      <c r="H216" s="45">
        <v>0.18</v>
      </c>
      <c r="I216" s="45">
        <v>1.89</v>
      </c>
      <c r="J216" s="45">
        <v>0.36</v>
      </c>
      <c r="K216" s="45">
        <v>0.6</v>
      </c>
      <c r="L216" s="45">
        <v>0.54</v>
      </c>
      <c r="M216" s="45">
        <v>0.48</v>
      </c>
      <c r="N216" s="45">
        <v>0.67</v>
      </c>
      <c r="O216" s="45">
        <v>1.95</v>
      </c>
      <c r="P216" s="45">
        <v>1.83</v>
      </c>
      <c r="Q216" s="45">
        <v>0.86</v>
      </c>
      <c r="R216" s="45">
        <v>0.42</v>
      </c>
      <c r="S216" s="45">
        <v>1.65</v>
      </c>
      <c r="T216" s="45">
        <v>0.3</v>
      </c>
      <c r="U216" s="45">
        <v>13.66</v>
      </c>
      <c r="V216" s="45">
        <v>0</v>
      </c>
      <c r="W216" s="45">
        <v>4.9800000000000004</v>
      </c>
      <c r="X216" s="45">
        <v>3.46</v>
      </c>
      <c r="Y216" s="45">
        <v>1.1499999999999999</v>
      </c>
      <c r="Z216" s="45">
        <v>0.62</v>
      </c>
      <c r="AA216" s="45">
        <v>0.86</v>
      </c>
      <c r="AB216" s="45">
        <v>0.98</v>
      </c>
      <c r="AC216" s="45">
        <v>0.37</v>
      </c>
      <c r="AD216" s="45">
        <v>1.77</v>
      </c>
      <c r="AE216" s="149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BM217" s="55"/>
    </row>
    <row r="218" spans="1:65" ht="15">
      <c r="B218" s="8" t="s">
        <v>595</v>
      </c>
      <c r="BM218" s="28" t="s">
        <v>66</v>
      </c>
    </row>
    <row r="219" spans="1:65" ht="15">
      <c r="A219" s="25" t="s">
        <v>51</v>
      </c>
      <c r="B219" s="18" t="s">
        <v>111</v>
      </c>
      <c r="C219" s="15" t="s">
        <v>112</v>
      </c>
      <c r="D219" s="16" t="s">
        <v>229</v>
      </c>
      <c r="E219" s="17" t="s">
        <v>229</v>
      </c>
      <c r="F219" s="17" t="s">
        <v>229</v>
      </c>
      <c r="G219" s="17" t="s">
        <v>229</v>
      </c>
      <c r="H219" s="17" t="s">
        <v>229</v>
      </c>
      <c r="I219" s="17" t="s">
        <v>229</v>
      </c>
      <c r="J219" s="17" t="s">
        <v>229</v>
      </c>
      <c r="K219" s="17" t="s">
        <v>229</v>
      </c>
      <c r="L219" s="17" t="s">
        <v>229</v>
      </c>
      <c r="M219" s="17" t="s">
        <v>229</v>
      </c>
      <c r="N219" s="17" t="s">
        <v>229</v>
      </c>
      <c r="O219" s="17" t="s">
        <v>229</v>
      </c>
      <c r="P219" s="17" t="s">
        <v>229</v>
      </c>
      <c r="Q219" s="17" t="s">
        <v>229</v>
      </c>
      <c r="R219" s="17" t="s">
        <v>229</v>
      </c>
      <c r="S219" s="17" t="s">
        <v>229</v>
      </c>
      <c r="T219" s="17" t="s">
        <v>229</v>
      </c>
      <c r="U219" s="17" t="s">
        <v>229</v>
      </c>
      <c r="V219" s="17" t="s">
        <v>229</v>
      </c>
      <c r="W219" s="17" t="s">
        <v>229</v>
      </c>
      <c r="X219" s="17" t="s">
        <v>229</v>
      </c>
      <c r="Y219" s="17" t="s">
        <v>229</v>
      </c>
      <c r="Z219" s="17" t="s">
        <v>229</v>
      </c>
      <c r="AA219" s="17" t="s">
        <v>229</v>
      </c>
      <c r="AB219" s="17" t="s">
        <v>229</v>
      </c>
      <c r="AC219" s="17" t="s">
        <v>229</v>
      </c>
      <c r="AD219" s="149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1</v>
      </c>
    </row>
    <row r="220" spans="1:65">
      <c r="A220" s="30"/>
      <c r="B220" s="19" t="s">
        <v>230</v>
      </c>
      <c r="C220" s="9" t="s">
        <v>230</v>
      </c>
      <c r="D220" s="147" t="s">
        <v>232</v>
      </c>
      <c r="E220" s="148" t="s">
        <v>233</v>
      </c>
      <c r="F220" s="148" t="s">
        <v>234</v>
      </c>
      <c r="G220" s="148" t="s">
        <v>235</v>
      </c>
      <c r="H220" s="148" t="s">
        <v>236</v>
      </c>
      <c r="I220" s="148" t="s">
        <v>237</v>
      </c>
      <c r="J220" s="148" t="s">
        <v>238</v>
      </c>
      <c r="K220" s="148" t="s">
        <v>239</v>
      </c>
      <c r="L220" s="148" t="s">
        <v>240</v>
      </c>
      <c r="M220" s="148" t="s">
        <v>241</v>
      </c>
      <c r="N220" s="148" t="s">
        <v>242</v>
      </c>
      <c r="O220" s="148" t="s">
        <v>243</v>
      </c>
      <c r="P220" s="148" t="s">
        <v>244</v>
      </c>
      <c r="Q220" s="148" t="s">
        <v>246</v>
      </c>
      <c r="R220" s="148" t="s">
        <v>249</v>
      </c>
      <c r="S220" s="148" t="s">
        <v>250</v>
      </c>
      <c r="T220" s="148" t="s">
        <v>306</v>
      </c>
      <c r="U220" s="148" t="s">
        <v>251</v>
      </c>
      <c r="V220" s="148" t="s">
        <v>252</v>
      </c>
      <c r="W220" s="148" t="s">
        <v>257</v>
      </c>
      <c r="X220" s="148" t="s">
        <v>258</v>
      </c>
      <c r="Y220" s="148" t="s">
        <v>307</v>
      </c>
      <c r="Z220" s="148" t="s">
        <v>261</v>
      </c>
      <c r="AA220" s="148" t="s">
        <v>267</v>
      </c>
      <c r="AB220" s="148" t="s">
        <v>268</v>
      </c>
      <c r="AC220" s="148" t="s">
        <v>269</v>
      </c>
      <c r="AD220" s="149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 t="s">
        <v>3</v>
      </c>
    </row>
    <row r="221" spans="1:65">
      <c r="A221" s="30"/>
      <c r="B221" s="19"/>
      <c r="C221" s="9"/>
      <c r="D221" s="10" t="s">
        <v>339</v>
      </c>
      <c r="E221" s="11" t="s">
        <v>338</v>
      </c>
      <c r="F221" s="11" t="s">
        <v>338</v>
      </c>
      <c r="G221" s="11" t="s">
        <v>337</v>
      </c>
      <c r="H221" s="11" t="s">
        <v>338</v>
      </c>
      <c r="I221" s="11" t="s">
        <v>338</v>
      </c>
      <c r="J221" s="11" t="s">
        <v>339</v>
      </c>
      <c r="K221" s="11" t="s">
        <v>337</v>
      </c>
      <c r="L221" s="11" t="s">
        <v>337</v>
      </c>
      <c r="M221" s="11" t="s">
        <v>337</v>
      </c>
      <c r="N221" s="11" t="s">
        <v>337</v>
      </c>
      <c r="O221" s="11" t="s">
        <v>337</v>
      </c>
      <c r="P221" s="11" t="s">
        <v>337</v>
      </c>
      <c r="Q221" s="11" t="s">
        <v>337</v>
      </c>
      <c r="R221" s="11" t="s">
        <v>337</v>
      </c>
      <c r="S221" s="11" t="s">
        <v>338</v>
      </c>
      <c r="T221" s="11" t="s">
        <v>338</v>
      </c>
      <c r="U221" s="11" t="s">
        <v>339</v>
      </c>
      <c r="V221" s="11" t="s">
        <v>338</v>
      </c>
      <c r="W221" s="11" t="s">
        <v>339</v>
      </c>
      <c r="X221" s="11" t="s">
        <v>339</v>
      </c>
      <c r="Y221" s="11" t="s">
        <v>337</v>
      </c>
      <c r="Z221" s="11" t="s">
        <v>338</v>
      </c>
      <c r="AA221" s="11" t="s">
        <v>338</v>
      </c>
      <c r="AB221" s="11" t="s">
        <v>337</v>
      </c>
      <c r="AC221" s="11" t="s">
        <v>337</v>
      </c>
      <c r="AD221" s="149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/>
      <c r="C222" s="9"/>
      <c r="D222" s="26" t="s">
        <v>341</v>
      </c>
      <c r="E222" s="26" t="s">
        <v>342</v>
      </c>
      <c r="F222" s="26" t="s">
        <v>341</v>
      </c>
      <c r="G222" s="26" t="s">
        <v>343</v>
      </c>
      <c r="H222" s="26" t="s">
        <v>344</v>
      </c>
      <c r="I222" s="26" t="s">
        <v>342</v>
      </c>
      <c r="J222" s="26" t="s">
        <v>342</v>
      </c>
      <c r="K222" s="26" t="s">
        <v>342</v>
      </c>
      <c r="L222" s="26" t="s">
        <v>342</v>
      </c>
      <c r="M222" s="26" t="s">
        <v>342</v>
      </c>
      <c r="N222" s="26" t="s">
        <v>342</v>
      </c>
      <c r="O222" s="26" t="s">
        <v>342</v>
      </c>
      <c r="P222" s="26" t="s">
        <v>342</v>
      </c>
      <c r="Q222" s="26" t="s">
        <v>345</v>
      </c>
      <c r="R222" s="26" t="s">
        <v>342</v>
      </c>
      <c r="S222" s="26" t="s">
        <v>341</v>
      </c>
      <c r="T222" s="26" t="s">
        <v>342</v>
      </c>
      <c r="U222" s="26" t="s">
        <v>341</v>
      </c>
      <c r="V222" s="26" t="s">
        <v>343</v>
      </c>
      <c r="W222" s="26" t="s">
        <v>341</v>
      </c>
      <c r="X222" s="26" t="s">
        <v>342</v>
      </c>
      <c r="Y222" s="26"/>
      <c r="Z222" s="26" t="s">
        <v>341</v>
      </c>
      <c r="AA222" s="26" t="s">
        <v>344</v>
      </c>
      <c r="AB222" s="26" t="s">
        <v>344</v>
      </c>
      <c r="AC222" s="26" t="s">
        <v>117</v>
      </c>
      <c r="AD222" s="149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8">
        <v>1</v>
      </c>
      <c r="C223" s="14">
        <v>1</v>
      </c>
      <c r="D223" s="223">
        <v>24</v>
      </c>
      <c r="E223" s="223">
        <v>23</v>
      </c>
      <c r="F223" s="223">
        <v>23</v>
      </c>
      <c r="G223" s="223">
        <v>23</v>
      </c>
      <c r="H223" s="223">
        <v>23.257943627476362</v>
      </c>
      <c r="I223" s="223">
        <v>26</v>
      </c>
      <c r="J223" s="223">
        <v>19</v>
      </c>
      <c r="K223" s="223">
        <v>25</v>
      </c>
      <c r="L223" s="223">
        <v>22</v>
      </c>
      <c r="M223" s="223">
        <v>22</v>
      </c>
      <c r="N223" s="223">
        <v>23</v>
      </c>
      <c r="O223" s="223">
        <v>23</v>
      </c>
      <c r="P223" s="223">
        <v>22</v>
      </c>
      <c r="Q223" s="223">
        <v>24.6</v>
      </c>
      <c r="R223" s="223">
        <v>22</v>
      </c>
      <c r="S223" s="223">
        <v>23</v>
      </c>
      <c r="T223" s="223">
        <v>21.4</v>
      </c>
      <c r="U223" s="223">
        <v>21.6</v>
      </c>
      <c r="V223" s="223">
        <v>24</v>
      </c>
      <c r="W223" s="223">
        <v>24.81</v>
      </c>
      <c r="X223" s="232">
        <v>29</v>
      </c>
      <c r="Y223" s="224">
        <v>28.572671179894048</v>
      </c>
      <c r="Z223" s="223">
        <v>23</v>
      </c>
      <c r="AA223" s="223">
        <v>25</v>
      </c>
      <c r="AB223" s="232">
        <v>29</v>
      </c>
      <c r="AC223" s="223">
        <v>27</v>
      </c>
      <c r="AD223" s="225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  <c r="AO223" s="226"/>
      <c r="AP223" s="226"/>
      <c r="AQ223" s="226"/>
      <c r="AR223" s="226"/>
      <c r="AS223" s="226"/>
      <c r="AT223" s="226"/>
      <c r="AU223" s="226"/>
      <c r="AV223" s="226"/>
      <c r="AW223" s="226"/>
      <c r="AX223" s="226"/>
      <c r="AY223" s="226"/>
      <c r="AZ223" s="226"/>
      <c r="BA223" s="226"/>
      <c r="BB223" s="226"/>
      <c r="BC223" s="226"/>
      <c r="BD223" s="226"/>
      <c r="BE223" s="226"/>
      <c r="BF223" s="226"/>
      <c r="BG223" s="226"/>
      <c r="BH223" s="226"/>
      <c r="BI223" s="226"/>
      <c r="BJ223" s="226"/>
      <c r="BK223" s="226"/>
      <c r="BL223" s="226"/>
      <c r="BM223" s="227">
        <v>1</v>
      </c>
    </row>
    <row r="224" spans="1:65">
      <c r="A224" s="30"/>
      <c r="B224" s="19">
        <v>1</v>
      </c>
      <c r="C224" s="9">
        <v>2</v>
      </c>
      <c r="D224" s="228">
        <v>24</v>
      </c>
      <c r="E224" s="228">
        <v>22</v>
      </c>
      <c r="F224" s="228">
        <v>21</v>
      </c>
      <c r="G224" s="228">
        <v>24</v>
      </c>
      <c r="H224" s="228">
        <v>22.669102461534795</v>
      </c>
      <c r="I224" s="228">
        <v>25</v>
      </c>
      <c r="J224" s="228">
        <v>23</v>
      </c>
      <c r="K224" s="228">
        <v>25</v>
      </c>
      <c r="L224" s="228">
        <v>22</v>
      </c>
      <c r="M224" s="228">
        <v>22</v>
      </c>
      <c r="N224" s="228">
        <v>23</v>
      </c>
      <c r="O224" s="228">
        <v>23</v>
      </c>
      <c r="P224" s="228">
        <v>23</v>
      </c>
      <c r="Q224" s="228">
        <v>22.8</v>
      </c>
      <c r="R224" s="228">
        <v>23</v>
      </c>
      <c r="S224" s="228">
        <v>23</v>
      </c>
      <c r="T224" s="228">
        <v>21.5</v>
      </c>
      <c r="U224" s="228">
        <v>23.5</v>
      </c>
      <c r="V224" s="228">
        <v>26</v>
      </c>
      <c r="W224" s="228">
        <v>25.15</v>
      </c>
      <c r="X224" s="233">
        <v>28</v>
      </c>
      <c r="Y224" s="228">
        <v>26.182433295261372</v>
      </c>
      <c r="Z224" s="228">
        <v>23</v>
      </c>
      <c r="AA224" s="228">
        <v>26</v>
      </c>
      <c r="AB224" s="233">
        <v>30</v>
      </c>
      <c r="AC224" s="228">
        <v>27</v>
      </c>
      <c r="AD224" s="225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  <c r="AO224" s="226"/>
      <c r="AP224" s="226"/>
      <c r="AQ224" s="226"/>
      <c r="AR224" s="226"/>
      <c r="AS224" s="226"/>
      <c r="AT224" s="226"/>
      <c r="AU224" s="226"/>
      <c r="AV224" s="226"/>
      <c r="AW224" s="226"/>
      <c r="AX224" s="226"/>
      <c r="AY224" s="226"/>
      <c r="AZ224" s="226"/>
      <c r="BA224" s="226"/>
      <c r="BB224" s="226"/>
      <c r="BC224" s="226"/>
      <c r="BD224" s="226"/>
      <c r="BE224" s="226"/>
      <c r="BF224" s="226"/>
      <c r="BG224" s="226"/>
      <c r="BH224" s="226"/>
      <c r="BI224" s="226"/>
      <c r="BJ224" s="226"/>
      <c r="BK224" s="226"/>
      <c r="BL224" s="226"/>
      <c r="BM224" s="227">
        <v>24</v>
      </c>
    </row>
    <row r="225" spans="1:65">
      <c r="A225" s="30"/>
      <c r="B225" s="19">
        <v>1</v>
      </c>
      <c r="C225" s="9">
        <v>3</v>
      </c>
      <c r="D225" s="228">
        <v>24</v>
      </c>
      <c r="E225" s="228">
        <v>22</v>
      </c>
      <c r="F225" s="228">
        <v>22</v>
      </c>
      <c r="G225" s="228">
        <v>23</v>
      </c>
      <c r="H225" s="228">
        <v>22.594857860147975</v>
      </c>
      <c r="I225" s="228">
        <v>25</v>
      </c>
      <c r="J225" s="228">
        <v>23</v>
      </c>
      <c r="K225" s="228">
        <v>24</v>
      </c>
      <c r="L225" s="228">
        <v>22</v>
      </c>
      <c r="M225" s="228">
        <v>22</v>
      </c>
      <c r="N225" s="228">
        <v>22</v>
      </c>
      <c r="O225" s="228">
        <v>23</v>
      </c>
      <c r="P225" s="228">
        <v>22</v>
      </c>
      <c r="Q225" s="228">
        <v>23.4</v>
      </c>
      <c r="R225" s="228">
        <v>23</v>
      </c>
      <c r="S225" s="228">
        <v>23</v>
      </c>
      <c r="T225" s="228">
        <v>21.5</v>
      </c>
      <c r="U225" s="228">
        <v>21.1</v>
      </c>
      <c r="V225" s="228">
        <v>25</v>
      </c>
      <c r="W225" s="228">
        <v>25</v>
      </c>
      <c r="X225" s="233">
        <v>29</v>
      </c>
      <c r="Y225" s="228">
        <v>25.704231485590185</v>
      </c>
      <c r="Z225" s="228">
        <v>21.5</v>
      </c>
      <c r="AA225" s="228">
        <v>26</v>
      </c>
      <c r="AB225" s="233">
        <v>30</v>
      </c>
      <c r="AC225" s="228">
        <v>25</v>
      </c>
      <c r="AD225" s="225"/>
      <c r="AE225" s="226"/>
      <c r="AF225" s="226"/>
      <c r="AG225" s="226"/>
      <c r="AH225" s="226"/>
      <c r="AI225" s="226"/>
      <c r="AJ225" s="226"/>
      <c r="AK225" s="226"/>
      <c r="AL225" s="226"/>
      <c r="AM225" s="226"/>
      <c r="AN225" s="226"/>
      <c r="AO225" s="226"/>
      <c r="AP225" s="226"/>
      <c r="AQ225" s="226"/>
      <c r="AR225" s="226"/>
      <c r="AS225" s="226"/>
      <c r="AT225" s="226"/>
      <c r="AU225" s="226"/>
      <c r="AV225" s="226"/>
      <c r="AW225" s="226"/>
      <c r="AX225" s="226"/>
      <c r="AY225" s="226"/>
      <c r="AZ225" s="226"/>
      <c r="BA225" s="226"/>
      <c r="BB225" s="226"/>
      <c r="BC225" s="226"/>
      <c r="BD225" s="226"/>
      <c r="BE225" s="226"/>
      <c r="BF225" s="226"/>
      <c r="BG225" s="226"/>
      <c r="BH225" s="226"/>
      <c r="BI225" s="226"/>
      <c r="BJ225" s="226"/>
      <c r="BK225" s="226"/>
      <c r="BL225" s="226"/>
      <c r="BM225" s="227">
        <v>16</v>
      </c>
    </row>
    <row r="226" spans="1:65">
      <c r="A226" s="30"/>
      <c r="B226" s="19">
        <v>1</v>
      </c>
      <c r="C226" s="9">
        <v>4</v>
      </c>
      <c r="D226" s="228">
        <v>25</v>
      </c>
      <c r="E226" s="228">
        <v>23</v>
      </c>
      <c r="F226" s="228">
        <v>22</v>
      </c>
      <c r="G226" s="228">
        <v>23</v>
      </c>
      <c r="H226" s="228">
        <v>21.824217249505548</v>
      </c>
      <c r="I226" s="228">
        <v>27</v>
      </c>
      <c r="J226" s="228">
        <v>23</v>
      </c>
      <c r="K226" s="228">
        <v>24</v>
      </c>
      <c r="L226" s="228">
        <v>22</v>
      </c>
      <c r="M226" s="228">
        <v>22</v>
      </c>
      <c r="N226" s="228">
        <v>22</v>
      </c>
      <c r="O226" s="228">
        <v>24</v>
      </c>
      <c r="P226" s="228">
        <v>23</v>
      </c>
      <c r="Q226" s="228">
        <v>25.4</v>
      </c>
      <c r="R226" s="228">
        <v>22</v>
      </c>
      <c r="S226" s="228">
        <v>23</v>
      </c>
      <c r="T226" s="228">
        <v>21.7</v>
      </c>
      <c r="U226" s="228">
        <v>20.100000000000001</v>
      </c>
      <c r="V226" s="228">
        <v>25</v>
      </c>
      <c r="W226" s="228">
        <v>25.13</v>
      </c>
      <c r="X226" s="233">
        <v>29</v>
      </c>
      <c r="Y226" s="228">
        <v>24.801820362221594</v>
      </c>
      <c r="Z226" s="228">
        <v>22</v>
      </c>
      <c r="AA226" s="228">
        <v>26</v>
      </c>
      <c r="AB226" s="233">
        <v>32</v>
      </c>
      <c r="AC226" s="228">
        <v>27</v>
      </c>
      <c r="AD226" s="225"/>
      <c r="AE226" s="226"/>
      <c r="AF226" s="226"/>
      <c r="AG226" s="226"/>
      <c r="AH226" s="226"/>
      <c r="AI226" s="226"/>
      <c r="AJ226" s="226"/>
      <c r="AK226" s="226"/>
      <c r="AL226" s="226"/>
      <c r="AM226" s="226"/>
      <c r="AN226" s="226"/>
      <c r="AO226" s="226"/>
      <c r="AP226" s="226"/>
      <c r="AQ226" s="226"/>
      <c r="AR226" s="226"/>
      <c r="AS226" s="226"/>
      <c r="AT226" s="226"/>
      <c r="AU226" s="226"/>
      <c r="AV226" s="226"/>
      <c r="AW226" s="226"/>
      <c r="AX226" s="226"/>
      <c r="AY226" s="226"/>
      <c r="AZ226" s="226"/>
      <c r="BA226" s="226"/>
      <c r="BB226" s="226"/>
      <c r="BC226" s="226"/>
      <c r="BD226" s="226"/>
      <c r="BE226" s="226"/>
      <c r="BF226" s="226"/>
      <c r="BG226" s="226"/>
      <c r="BH226" s="226"/>
      <c r="BI226" s="226"/>
      <c r="BJ226" s="226"/>
      <c r="BK226" s="226"/>
      <c r="BL226" s="226"/>
      <c r="BM226" s="227">
        <v>23.376567042599316</v>
      </c>
    </row>
    <row r="227" spans="1:65">
      <c r="A227" s="30"/>
      <c r="B227" s="19">
        <v>1</v>
      </c>
      <c r="C227" s="9">
        <v>5</v>
      </c>
      <c r="D227" s="228">
        <v>24</v>
      </c>
      <c r="E227" s="228">
        <v>23</v>
      </c>
      <c r="F227" s="228">
        <v>22</v>
      </c>
      <c r="G227" s="228">
        <v>24</v>
      </c>
      <c r="H227" s="228">
        <v>22.072189366878014</v>
      </c>
      <c r="I227" s="228">
        <v>27</v>
      </c>
      <c r="J227" s="228">
        <v>20</v>
      </c>
      <c r="K227" s="228">
        <v>25</v>
      </c>
      <c r="L227" s="228">
        <v>21</v>
      </c>
      <c r="M227" s="228">
        <v>22</v>
      </c>
      <c r="N227" s="228">
        <v>22</v>
      </c>
      <c r="O227" s="228">
        <v>23</v>
      </c>
      <c r="P227" s="228">
        <v>23</v>
      </c>
      <c r="Q227" s="228">
        <v>25.5</v>
      </c>
      <c r="R227" s="228">
        <v>21</v>
      </c>
      <c r="S227" s="228">
        <v>23</v>
      </c>
      <c r="T227" s="228">
        <v>21.9</v>
      </c>
      <c r="U227" s="229">
        <v>33.200000000000003</v>
      </c>
      <c r="V227" s="228">
        <v>25</v>
      </c>
      <c r="W227" s="228">
        <v>24.93</v>
      </c>
      <c r="X227" s="233">
        <v>30</v>
      </c>
      <c r="Y227" s="228">
        <v>24.967782266971497</v>
      </c>
      <c r="Z227" s="228">
        <v>21</v>
      </c>
      <c r="AA227" s="228">
        <v>26</v>
      </c>
      <c r="AB227" s="233">
        <v>31</v>
      </c>
      <c r="AC227" s="228">
        <v>26</v>
      </c>
      <c r="AD227" s="225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7">
        <v>87</v>
      </c>
    </row>
    <row r="228" spans="1:65">
      <c r="A228" s="30"/>
      <c r="B228" s="19">
        <v>1</v>
      </c>
      <c r="C228" s="9">
        <v>6</v>
      </c>
      <c r="D228" s="228">
        <v>24</v>
      </c>
      <c r="E228" s="228">
        <v>23</v>
      </c>
      <c r="F228" s="228">
        <v>22</v>
      </c>
      <c r="G228" s="228">
        <v>24</v>
      </c>
      <c r="H228" s="228">
        <v>22.877038177939092</v>
      </c>
      <c r="I228" s="228">
        <v>27</v>
      </c>
      <c r="J228" s="228">
        <v>21</v>
      </c>
      <c r="K228" s="228">
        <v>25</v>
      </c>
      <c r="L228" s="228">
        <v>22</v>
      </c>
      <c r="M228" s="228">
        <v>22</v>
      </c>
      <c r="N228" s="228">
        <v>23</v>
      </c>
      <c r="O228" s="228">
        <v>23</v>
      </c>
      <c r="P228" s="228">
        <v>21</v>
      </c>
      <c r="Q228" s="228">
        <v>23.2</v>
      </c>
      <c r="R228" s="228">
        <v>22</v>
      </c>
      <c r="S228" s="228">
        <v>23</v>
      </c>
      <c r="T228" s="228">
        <v>21.4</v>
      </c>
      <c r="U228" s="228">
        <v>20.8</v>
      </c>
      <c r="V228" s="228">
        <v>26</v>
      </c>
      <c r="W228" s="228">
        <v>25.12</v>
      </c>
      <c r="X228" s="233">
        <v>29</v>
      </c>
      <c r="Y228" s="228">
        <v>25.402320415638375</v>
      </c>
      <c r="Z228" s="228">
        <v>22</v>
      </c>
      <c r="AA228" s="228">
        <v>25</v>
      </c>
      <c r="AB228" s="233">
        <v>31</v>
      </c>
      <c r="AC228" s="228">
        <v>26</v>
      </c>
      <c r="AD228" s="225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6"/>
      <c r="AW228" s="226"/>
      <c r="AX228" s="226"/>
      <c r="AY228" s="226"/>
      <c r="AZ228" s="226"/>
      <c r="BA228" s="226"/>
      <c r="BB228" s="226"/>
      <c r="BC228" s="226"/>
      <c r="BD228" s="226"/>
      <c r="BE228" s="226"/>
      <c r="BF228" s="226"/>
      <c r="BG228" s="226"/>
      <c r="BH228" s="226"/>
      <c r="BI228" s="226"/>
      <c r="BJ228" s="226"/>
      <c r="BK228" s="226"/>
      <c r="BL228" s="226"/>
      <c r="BM228" s="230"/>
    </row>
    <row r="229" spans="1:65">
      <c r="A229" s="30"/>
      <c r="B229" s="20" t="s">
        <v>277</v>
      </c>
      <c r="C229" s="12"/>
      <c r="D229" s="231">
        <v>24.166666666666668</v>
      </c>
      <c r="E229" s="231">
        <v>22.666666666666668</v>
      </c>
      <c r="F229" s="231">
        <v>22</v>
      </c>
      <c r="G229" s="231">
        <v>23.5</v>
      </c>
      <c r="H229" s="231">
        <v>22.549224790580297</v>
      </c>
      <c r="I229" s="231">
        <v>26.166666666666668</v>
      </c>
      <c r="J229" s="231">
        <v>21.5</v>
      </c>
      <c r="K229" s="231">
        <v>24.666666666666668</v>
      </c>
      <c r="L229" s="231">
        <v>21.833333333333332</v>
      </c>
      <c r="M229" s="231">
        <v>22</v>
      </c>
      <c r="N229" s="231">
        <v>22.5</v>
      </c>
      <c r="O229" s="231">
        <v>23.166666666666668</v>
      </c>
      <c r="P229" s="231">
        <v>22.333333333333332</v>
      </c>
      <c r="Q229" s="231">
        <v>24.150000000000002</v>
      </c>
      <c r="R229" s="231">
        <v>22.166666666666668</v>
      </c>
      <c r="S229" s="231">
        <v>23</v>
      </c>
      <c r="T229" s="231">
        <v>21.566666666666666</v>
      </c>
      <c r="U229" s="231">
        <v>23.383333333333336</v>
      </c>
      <c r="V229" s="231">
        <v>25.166666666666668</v>
      </c>
      <c r="W229" s="231">
        <v>25.02333333333333</v>
      </c>
      <c r="X229" s="231">
        <v>29</v>
      </c>
      <c r="Y229" s="231">
        <v>25.93854316759618</v>
      </c>
      <c r="Z229" s="231">
        <v>22.083333333333332</v>
      </c>
      <c r="AA229" s="231">
        <v>25.666666666666668</v>
      </c>
      <c r="AB229" s="231">
        <v>30.5</v>
      </c>
      <c r="AC229" s="231">
        <v>26.333333333333332</v>
      </c>
      <c r="AD229" s="225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  <c r="BI229" s="226"/>
      <c r="BJ229" s="226"/>
      <c r="BK229" s="226"/>
      <c r="BL229" s="226"/>
      <c r="BM229" s="230"/>
    </row>
    <row r="230" spans="1:65">
      <c r="A230" s="30"/>
      <c r="B230" s="3" t="s">
        <v>278</v>
      </c>
      <c r="C230" s="29"/>
      <c r="D230" s="228">
        <v>24</v>
      </c>
      <c r="E230" s="228">
        <v>23</v>
      </c>
      <c r="F230" s="228">
        <v>22</v>
      </c>
      <c r="G230" s="228">
        <v>23.5</v>
      </c>
      <c r="H230" s="228">
        <v>22.631980160841387</v>
      </c>
      <c r="I230" s="228">
        <v>26.5</v>
      </c>
      <c r="J230" s="228">
        <v>22</v>
      </c>
      <c r="K230" s="228">
        <v>25</v>
      </c>
      <c r="L230" s="228">
        <v>22</v>
      </c>
      <c r="M230" s="228">
        <v>22</v>
      </c>
      <c r="N230" s="228">
        <v>22.5</v>
      </c>
      <c r="O230" s="228">
        <v>23</v>
      </c>
      <c r="P230" s="228">
        <v>22.5</v>
      </c>
      <c r="Q230" s="228">
        <v>24</v>
      </c>
      <c r="R230" s="228">
        <v>22</v>
      </c>
      <c r="S230" s="228">
        <v>23</v>
      </c>
      <c r="T230" s="228">
        <v>21.5</v>
      </c>
      <c r="U230" s="228">
        <v>21.35</v>
      </c>
      <c r="V230" s="228">
        <v>25</v>
      </c>
      <c r="W230" s="228">
        <v>25.060000000000002</v>
      </c>
      <c r="X230" s="228">
        <v>29</v>
      </c>
      <c r="Y230" s="228">
        <v>25.553275950614278</v>
      </c>
      <c r="Z230" s="228">
        <v>22</v>
      </c>
      <c r="AA230" s="228">
        <v>26</v>
      </c>
      <c r="AB230" s="228">
        <v>30.5</v>
      </c>
      <c r="AC230" s="228">
        <v>26.5</v>
      </c>
      <c r="AD230" s="225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230"/>
    </row>
    <row r="231" spans="1:65">
      <c r="A231" s="30"/>
      <c r="B231" s="3" t="s">
        <v>279</v>
      </c>
      <c r="C231" s="29"/>
      <c r="D231" s="24">
        <v>0.40824829046386296</v>
      </c>
      <c r="E231" s="24">
        <v>0.5163977794943222</v>
      </c>
      <c r="F231" s="24">
        <v>0.63245553203367588</v>
      </c>
      <c r="G231" s="24">
        <v>0.54772255750516607</v>
      </c>
      <c r="H231" s="24">
        <v>0.5252419956204325</v>
      </c>
      <c r="I231" s="24">
        <v>0.98319208025017513</v>
      </c>
      <c r="J231" s="24">
        <v>1.7606816861659009</v>
      </c>
      <c r="K231" s="24">
        <v>0.5163977794943222</v>
      </c>
      <c r="L231" s="24">
        <v>0.40824829046386302</v>
      </c>
      <c r="M231" s="24">
        <v>0</v>
      </c>
      <c r="N231" s="24">
        <v>0.54772255750516607</v>
      </c>
      <c r="O231" s="24">
        <v>0.40824829046386296</v>
      </c>
      <c r="P231" s="24">
        <v>0.81649658092772603</v>
      </c>
      <c r="Q231" s="24">
        <v>1.1726039399558572</v>
      </c>
      <c r="R231" s="24">
        <v>0.752772652709081</v>
      </c>
      <c r="S231" s="24">
        <v>0</v>
      </c>
      <c r="T231" s="24">
        <v>0.1966384160500349</v>
      </c>
      <c r="U231" s="24">
        <v>4.9442559264935513</v>
      </c>
      <c r="V231" s="24">
        <v>0.752772652709081</v>
      </c>
      <c r="W231" s="24">
        <v>0.13530213104998276</v>
      </c>
      <c r="X231" s="24">
        <v>0.63245553203367588</v>
      </c>
      <c r="Y231" s="24">
        <v>1.3838399507187857</v>
      </c>
      <c r="Z231" s="24">
        <v>0.80104098937986101</v>
      </c>
      <c r="AA231" s="24">
        <v>0.5163977794943222</v>
      </c>
      <c r="AB231" s="24">
        <v>1.0488088481701516</v>
      </c>
      <c r="AC231" s="24">
        <v>0.81649658092772603</v>
      </c>
      <c r="AD231" s="149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86</v>
      </c>
      <c r="C232" s="29"/>
      <c r="D232" s="13">
        <v>1.6893032708849502E-2</v>
      </c>
      <c r="E232" s="13">
        <v>2.2782254977690684E-2</v>
      </c>
      <c r="F232" s="13">
        <v>2.8747978728803449E-2</v>
      </c>
      <c r="G232" s="13">
        <v>2.3307342872560258E-2</v>
      </c>
      <c r="H232" s="13">
        <v>2.3293128721651082E-2</v>
      </c>
      <c r="I232" s="13">
        <v>3.7574219627395225E-2</v>
      </c>
      <c r="J232" s="13">
        <v>8.1892171449576792E-2</v>
      </c>
      <c r="K232" s="13">
        <v>2.0935045114634683E-2</v>
      </c>
      <c r="L232" s="13">
        <v>1.8698394983077696E-2</v>
      </c>
      <c r="M232" s="13">
        <v>0</v>
      </c>
      <c r="N232" s="13">
        <v>2.4343224778007381E-2</v>
      </c>
      <c r="O232" s="13">
        <v>1.76222283653466E-2</v>
      </c>
      <c r="P232" s="13">
        <v>3.6559548399748926E-2</v>
      </c>
      <c r="Q232" s="13">
        <v>4.8555028569600707E-2</v>
      </c>
      <c r="R232" s="13">
        <v>3.3959668543266812E-2</v>
      </c>
      <c r="S232" s="13">
        <v>0</v>
      </c>
      <c r="T232" s="13">
        <v>9.1177008987651416E-3</v>
      </c>
      <c r="U232" s="13">
        <v>0.21144358915866932</v>
      </c>
      <c r="V232" s="13">
        <v>2.9911496134135667E-2</v>
      </c>
      <c r="W232" s="13">
        <v>5.4070386725715777E-3</v>
      </c>
      <c r="X232" s="13">
        <v>2.18088114494371E-2</v>
      </c>
      <c r="Y232" s="13">
        <v>5.3350719883434046E-2</v>
      </c>
      <c r="Z232" s="13">
        <v>3.6273554236069178E-2</v>
      </c>
      <c r="AA232" s="13">
        <v>2.0119394006272294E-2</v>
      </c>
      <c r="AB232" s="13">
        <v>3.4387175349841037E-2</v>
      </c>
      <c r="AC232" s="13">
        <v>3.1006199275736432E-2</v>
      </c>
      <c r="AD232" s="149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280</v>
      </c>
      <c r="C233" s="29"/>
      <c r="D233" s="13">
        <v>3.3798787590476609E-2</v>
      </c>
      <c r="E233" s="13">
        <v>-3.0368033708242592E-2</v>
      </c>
      <c r="F233" s="13">
        <v>-5.888662095211783E-2</v>
      </c>
      <c r="G233" s="13">
        <v>5.2802003466014824E-3</v>
      </c>
      <c r="H233" s="13">
        <v>-3.5391948292122888E-2</v>
      </c>
      <c r="I233" s="13">
        <v>0.11935454932210243</v>
      </c>
      <c r="J233" s="13">
        <v>-8.027556138502423E-2</v>
      </c>
      <c r="K233" s="13">
        <v>5.5187728023383009E-2</v>
      </c>
      <c r="L233" s="13">
        <v>-6.6016267763086667E-2</v>
      </c>
      <c r="M233" s="13">
        <v>-5.888662095211783E-2</v>
      </c>
      <c r="N233" s="13">
        <v>-3.7497680519211429E-2</v>
      </c>
      <c r="O233" s="13">
        <v>-8.9790932753361918E-3</v>
      </c>
      <c r="P233" s="13">
        <v>-4.4627327330180266E-2</v>
      </c>
      <c r="Q233" s="13">
        <v>3.3085822909379781E-2</v>
      </c>
      <c r="R233" s="13">
        <v>-5.1756974141148993E-2</v>
      </c>
      <c r="S233" s="13">
        <v>-1.6108740086305029E-2</v>
      </c>
      <c r="T233" s="13">
        <v>-7.7423702660636695E-2</v>
      </c>
      <c r="U233" s="13">
        <v>2.8944757892346296E-4</v>
      </c>
      <c r="V233" s="13">
        <v>7.657666845628941E-2</v>
      </c>
      <c r="W233" s="13">
        <v>7.0445172198856154E-2</v>
      </c>
      <c r="X233" s="13">
        <v>0.24055854510857189</v>
      </c>
      <c r="Y233" s="13">
        <v>0.1095959094561727</v>
      </c>
      <c r="Z233" s="13">
        <v>-5.5321797546633467E-2</v>
      </c>
      <c r="AA233" s="13">
        <v>9.7965608889196032E-2</v>
      </c>
      <c r="AB233" s="13">
        <v>0.30472536640729131</v>
      </c>
      <c r="AC233" s="13">
        <v>0.12648419613307094</v>
      </c>
      <c r="AD233" s="149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46" t="s">
        <v>281</v>
      </c>
      <c r="C234" s="47"/>
      <c r="D234" s="45">
        <v>0.47</v>
      </c>
      <c r="E234" s="45">
        <v>0.32</v>
      </c>
      <c r="F234" s="45">
        <v>0.67</v>
      </c>
      <c r="G234" s="45">
        <v>0.12</v>
      </c>
      <c r="H234" s="45">
        <v>0.38</v>
      </c>
      <c r="I234" s="45">
        <v>1.53</v>
      </c>
      <c r="J234" s="45">
        <v>0.94</v>
      </c>
      <c r="K234" s="45">
        <v>0.74</v>
      </c>
      <c r="L234" s="45">
        <v>0.76</v>
      </c>
      <c r="M234" s="45">
        <v>0.67</v>
      </c>
      <c r="N234" s="45">
        <v>0.41</v>
      </c>
      <c r="O234" s="45">
        <v>0.06</v>
      </c>
      <c r="P234" s="45">
        <v>0.5</v>
      </c>
      <c r="Q234" s="45">
        <v>0.46</v>
      </c>
      <c r="R234" s="45">
        <v>0.59</v>
      </c>
      <c r="S234" s="45">
        <v>0.15</v>
      </c>
      <c r="T234" s="45">
        <v>0.9</v>
      </c>
      <c r="U234" s="45">
        <v>0.06</v>
      </c>
      <c r="V234" s="45">
        <v>1</v>
      </c>
      <c r="W234" s="45">
        <v>0.92</v>
      </c>
      <c r="X234" s="45">
        <v>3.03</v>
      </c>
      <c r="Y234" s="45">
        <v>1.41</v>
      </c>
      <c r="Z234" s="45">
        <v>0.63</v>
      </c>
      <c r="AA234" s="45">
        <v>1.26</v>
      </c>
      <c r="AB234" s="45">
        <v>3.82</v>
      </c>
      <c r="AC234" s="45">
        <v>1.62</v>
      </c>
      <c r="AD234" s="149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BM235" s="55"/>
    </row>
    <row r="236" spans="1:65" ht="15">
      <c r="B236" s="8" t="s">
        <v>596</v>
      </c>
      <c r="BM236" s="28" t="s">
        <v>66</v>
      </c>
    </row>
    <row r="237" spans="1:65" ht="15">
      <c r="A237" s="25" t="s">
        <v>28</v>
      </c>
      <c r="B237" s="18" t="s">
        <v>111</v>
      </c>
      <c r="C237" s="15" t="s">
        <v>112</v>
      </c>
      <c r="D237" s="16" t="s">
        <v>229</v>
      </c>
      <c r="E237" s="17" t="s">
        <v>229</v>
      </c>
      <c r="F237" s="17" t="s">
        <v>229</v>
      </c>
      <c r="G237" s="17" t="s">
        <v>229</v>
      </c>
      <c r="H237" s="17" t="s">
        <v>229</v>
      </c>
      <c r="I237" s="17" t="s">
        <v>229</v>
      </c>
      <c r="J237" s="17" t="s">
        <v>229</v>
      </c>
      <c r="K237" s="17" t="s">
        <v>229</v>
      </c>
      <c r="L237" s="17" t="s">
        <v>229</v>
      </c>
      <c r="M237" s="17" t="s">
        <v>229</v>
      </c>
      <c r="N237" s="17" t="s">
        <v>229</v>
      </c>
      <c r="O237" s="17" t="s">
        <v>229</v>
      </c>
      <c r="P237" s="17" t="s">
        <v>229</v>
      </c>
      <c r="Q237" s="17" t="s">
        <v>229</v>
      </c>
      <c r="R237" s="17" t="s">
        <v>229</v>
      </c>
      <c r="S237" s="17" t="s">
        <v>229</v>
      </c>
      <c r="T237" s="17" t="s">
        <v>229</v>
      </c>
      <c r="U237" s="17" t="s">
        <v>229</v>
      </c>
      <c r="V237" s="17" t="s">
        <v>229</v>
      </c>
      <c r="W237" s="17" t="s">
        <v>229</v>
      </c>
      <c r="X237" s="17" t="s">
        <v>229</v>
      </c>
      <c r="Y237" s="17" t="s">
        <v>229</v>
      </c>
      <c r="Z237" s="149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230</v>
      </c>
      <c r="C238" s="9" t="s">
        <v>230</v>
      </c>
      <c r="D238" s="147" t="s">
        <v>232</v>
      </c>
      <c r="E238" s="148" t="s">
        <v>233</v>
      </c>
      <c r="F238" s="148" t="s">
        <v>234</v>
      </c>
      <c r="G238" s="148" t="s">
        <v>235</v>
      </c>
      <c r="H238" s="148" t="s">
        <v>236</v>
      </c>
      <c r="I238" s="148" t="s">
        <v>237</v>
      </c>
      <c r="J238" s="148" t="s">
        <v>238</v>
      </c>
      <c r="K238" s="148" t="s">
        <v>239</v>
      </c>
      <c r="L238" s="148" t="s">
        <v>240</v>
      </c>
      <c r="M238" s="148" t="s">
        <v>241</v>
      </c>
      <c r="N238" s="148" t="s">
        <v>242</v>
      </c>
      <c r="O238" s="148" t="s">
        <v>243</v>
      </c>
      <c r="P238" s="148" t="s">
        <v>244</v>
      </c>
      <c r="Q238" s="148" t="s">
        <v>250</v>
      </c>
      <c r="R238" s="148" t="s">
        <v>306</v>
      </c>
      <c r="S238" s="148" t="s">
        <v>252</v>
      </c>
      <c r="T238" s="148" t="s">
        <v>257</v>
      </c>
      <c r="U238" s="148" t="s">
        <v>258</v>
      </c>
      <c r="V238" s="148" t="s">
        <v>307</v>
      </c>
      <c r="W238" s="148" t="s">
        <v>267</v>
      </c>
      <c r="X238" s="148" t="s">
        <v>268</v>
      </c>
      <c r="Y238" s="148" t="s">
        <v>269</v>
      </c>
      <c r="Z238" s="149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3</v>
      </c>
    </row>
    <row r="239" spans="1:65">
      <c r="A239" s="30"/>
      <c r="B239" s="19"/>
      <c r="C239" s="9"/>
      <c r="D239" s="10" t="s">
        <v>337</v>
      </c>
      <c r="E239" s="11" t="s">
        <v>338</v>
      </c>
      <c r="F239" s="11" t="s">
        <v>338</v>
      </c>
      <c r="G239" s="11" t="s">
        <v>337</v>
      </c>
      <c r="H239" s="11" t="s">
        <v>338</v>
      </c>
      <c r="I239" s="11" t="s">
        <v>338</v>
      </c>
      <c r="J239" s="11" t="s">
        <v>337</v>
      </c>
      <c r="K239" s="11" t="s">
        <v>337</v>
      </c>
      <c r="L239" s="11" t="s">
        <v>337</v>
      </c>
      <c r="M239" s="11" t="s">
        <v>337</v>
      </c>
      <c r="N239" s="11" t="s">
        <v>337</v>
      </c>
      <c r="O239" s="11" t="s">
        <v>337</v>
      </c>
      <c r="P239" s="11" t="s">
        <v>337</v>
      </c>
      <c r="Q239" s="11" t="s">
        <v>338</v>
      </c>
      <c r="R239" s="11" t="s">
        <v>338</v>
      </c>
      <c r="S239" s="11" t="s">
        <v>338</v>
      </c>
      <c r="T239" s="11" t="s">
        <v>337</v>
      </c>
      <c r="U239" s="11" t="s">
        <v>337</v>
      </c>
      <c r="V239" s="11" t="s">
        <v>337</v>
      </c>
      <c r="W239" s="11" t="s">
        <v>338</v>
      </c>
      <c r="X239" s="11" t="s">
        <v>337</v>
      </c>
      <c r="Y239" s="11" t="s">
        <v>337</v>
      </c>
      <c r="Z239" s="149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9"/>
      <c r="C240" s="9"/>
      <c r="D240" s="26" t="s">
        <v>341</v>
      </c>
      <c r="E240" s="26" t="s">
        <v>342</v>
      </c>
      <c r="F240" s="26" t="s">
        <v>341</v>
      </c>
      <c r="G240" s="26" t="s">
        <v>343</v>
      </c>
      <c r="H240" s="26" t="s">
        <v>344</v>
      </c>
      <c r="I240" s="26" t="s">
        <v>342</v>
      </c>
      <c r="J240" s="26" t="s">
        <v>342</v>
      </c>
      <c r="K240" s="26" t="s">
        <v>342</v>
      </c>
      <c r="L240" s="26" t="s">
        <v>342</v>
      </c>
      <c r="M240" s="26" t="s">
        <v>342</v>
      </c>
      <c r="N240" s="26" t="s">
        <v>342</v>
      </c>
      <c r="O240" s="26" t="s">
        <v>342</v>
      </c>
      <c r="P240" s="26" t="s">
        <v>342</v>
      </c>
      <c r="Q240" s="26" t="s">
        <v>341</v>
      </c>
      <c r="R240" s="26" t="s">
        <v>342</v>
      </c>
      <c r="S240" s="26" t="s">
        <v>343</v>
      </c>
      <c r="T240" s="26" t="s">
        <v>341</v>
      </c>
      <c r="U240" s="26" t="s">
        <v>342</v>
      </c>
      <c r="V240" s="26"/>
      <c r="W240" s="26" t="s">
        <v>344</v>
      </c>
      <c r="X240" s="26" t="s">
        <v>344</v>
      </c>
      <c r="Y240" s="26" t="s">
        <v>117</v>
      </c>
      <c r="Z240" s="149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3</v>
      </c>
    </row>
    <row r="241" spans="1:65">
      <c r="A241" s="30"/>
      <c r="B241" s="18">
        <v>1</v>
      </c>
      <c r="C241" s="14">
        <v>1</v>
      </c>
      <c r="D241" s="22">
        <v>2.71</v>
      </c>
      <c r="E241" s="22">
        <v>2.5499999999999998</v>
      </c>
      <c r="F241" s="22">
        <v>2.54</v>
      </c>
      <c r="G241" s="22">
        <v>2.33</v>
      </c>
      <c r="H241" s="22">
        <v>2.3616850784674384</v>
      </c>
      <c r="I241" s="22">
        <v>2.27</v>
      </c>
      <c r="J241" s="22">
        <v>2.62</v>
      </c>
      <c r="K241" s="22">
        <v>2.48</v>
      </c>
      <c r="L241" s="22">
        <v>2.36</v>
      </c>
      <c r="M241" s="22">
        <v>2.5</v>
      </c>
      <c r="N241" s="22">
        <v>2.56</v>
      </c>
      <c r="O241" s="22">
        <v>2.63</v>
      </c>
      <c r="P241" s="22">
        <v>2.5299999999999998</v>
      </c>
      <c r="Q241" s="22">
        <v>2.69</v>
      </c>
      <c r="R241" s="22">
        <v>2.54</v>
      </c>
      <c r="S241" s="22">
        <v>2.82</v>
      </c>
      <c r="T241" s="22">
        <v>2.4619016057204002</v>
      </c>
      <c r="U241" s="22">
        <v>2.25</v>
      </c>
      <c r="V241" s="22">
        <v>2.6093106901735617</v>
      </c>
      <c r="W241" s="150">
        <v>3.07</v>
      </c>
      <c r="X241" s="150">
        <v>2.98</v>
      </c>
      <c r="Y241" s="22">
        <v>2.87</v>
      </c>
      <c r="Z241" s="149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>
        <v>1</v>
      </c>
      <c r="C242" s="9">
        <v>2</v>
      </c>
      <c r="D242" s="11">
        <v>2.65</v>
      </c>
      <c r="E242" s="11">
        <v>2.62</v>
      </c>
      <c r="F242" s="11">
        <v>2.37</v>
      </c>
      <c r="G242" s="11">
        <v>2.52</v>
      </c>
      <c r="H242" s="11">
        <v>2.376122095726624</v>
      </c>
      <c r="I242" s="11">
        <v>2.2599999999999998</v>
      </c>
      <c r="J242" s="11">
        <v>2.4500000000000002</v>
      </c>
      <c r="K242" s="11">
        <v>2.48</v>
      </c>
      <c r="L242" s="11">
        <v>2.3199999999999998</v>
      </c>
      <c r="M242" s="11">
        <v>2.37</v>
      </c>
      <c r="N242" s="11">
        <v>2.56</v>
      </c>
      <c r="O242" s="11">
        <v>2.5099999999999998</v>
      </c>
      <c r="P242" s="11">
        <v>2.42</v>
      </c>
      <c r="Q242" s="11">
        <v>2.54</v>
      </c>
      <c r="R242" s="11">
        <v>2.5299999999999998</v>
      </c>
      <c r="S242" s="11">
        <v>2.83</v>
      </c>
      <c r="T242" s="11">
        <v>2.4211463287735722</v>
      </c>
      <c r="U242" s="11">
        <v>2.19</v>
      </c>
      <c r="V242" s="11">
        <v>2.5610144902035099</v>
      </c>
      <c r="W242" s="151">
        <v>3.09</v>
      </c>
      <c r="X242" s="151">
        <v>2.98</v>
      </c>
      <c r="Y242" s="11">
        <v>2.85</v>
      </c>
      <c r="Z242" s="149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25</v>
      </c>
    </row>
    <row r="243" spans="1:65">
      <c r="A243" s="30"/>
      <c r="B243" s="19">
        <v>1</v>
      </c>
      <c r="C243" s="9">
        <v>3</v>
      </c>
      <c r="D243" s="11">
        <v>2.64</v>
      </c>
      <c r="E243" s="11">
        <v>2.5</v>
      </c>
      <c r="F243" s="11">
        <v>2.39</v>
      </c>
      <c r="G243" s="11">
        <v>2.42</v>
      </c>
      <c r="H243" s="11">
        <v>2.3507482975998175</v>
      </c>
      <c r="I243" s="11">
        <v>2.14</v>
      </c>
      <c r="J243" s="11">
        <v>2.36</v>
      </c>
      <c r="K243" s="11">
        <v>2.4700000000000002</v>
      </c>
      <c r="L243" s="11">
        <v>2.35</v>
      </c>
      <c r="M243" s="11">
        <v>2.54</v>
      </c>
      <c r="N243" s="11">
        <v>2.4900000000000002</v>
      </c>
      <c r="O243" s="11">
        <v>2.71</v>
      </c>
      <c r="P243" s="11">
        <v>2.52</v>
      </c>
      <c r="Q243" s="11">
        <v>2.73</v>
      </c>
      <c r="R243" s="11">
        <v>2.5499999999999998</v>
      </c>
      <c r="S243" s="11">
        <v>2.79</v>
      </c>
      <c r="T243" s="11">
        <v>2.4038656534910299</v>
      </c>
      <c r="U243" s="11">
        <v>2.29</v>
      </c>
      <c r="V243" s="11">
        <v>2.5985757855809148</v>
      </c>
      <c r="W243" s="151">
        <v>3.18</v>
      </c>
      <c r="X243" s="151">
        <v>3.15</v>
      </c>
      <c r="Y243" s="11">
        <v>2.72</v>
      </c>
      <c r="Z243" s="149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16</v>
      </c>
    </row>
    <row r="244" spans="1:65">
      <c r="A244" s="30"/>
      <c r="B244" s="19">
        <v>1</v>
      </c>
      <c r="C244" s="9">
        <v>4</v>
      </c>
      <c r="D244" s="11">
        <v>2.68</v>
      </c>
      <c r="E244" s="11">
        <v>2.65</v>
      </c>
      <c r="F244" s="11">
        <v>2.46</v>
      </c>
      <c r="G244" s="11">
        <v>2.4500000000000002</v>
      </c>
      <c r="H244" s="11">
        <v>2.3709761948019166</v>
      </c>
      <c r="I244" s="11">
        <v>2.35</v>
      </c>
      <c r="J244" s="11">
        <v>2.59</v>
      </c>
      <c r="K244" s="11">
        <v>2.4300000000000002</v>
      </c>
      <c r="L244" s="11">
        <v>2.3199999999999998</v>
      </c>
      <c r="M244" s="11">
        <v>2.48</v>
      </c>
      <c r="N244" s="11">
        <v>2.63</v>
      </c>
      <c r="O244" s="11">
        <v>2.71</v>
      </c>
      <c r="P244" s="11">
        <v>2.5</v>
      </c>
      <c r="Q244" s="11">
        <v>2.5299999999999998</v>
      </c>
      <c r="R244" s="11">
        <v>2.4500000000000002</v>
      </c>
      <c r="S244" s="11">
        <v>2.84</v>
      </c>
      <c r="T244" s="11">
        <v>2.4162100240298998</v>
      </c>
      <c r="U244" s="11">
        <v>2.2200000000000002</v>
      </c>
      <c r="V244" s="11">
        <v>2.5303061254710379</v>
      </c>
      <c r="W244" s="151">
        <v>3.19</v>
      </c>
      <c r="X244" s="151">
        <v>3.07</v>
      </c>
      <c r="Y244" s="11">
        <v>2.81</v>
      </c>
      <c r="Z244" s="149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2.5230472040090719</v>
      </c>
    </row>
    <row r="245" spans="1:65">
      <c r="A245" s="30"/>
      <c r="B245" s="19">
        <v>1</v>
      </c>
      <c r="C245" s="9">
        <v>5</v>
      </c>
      <c r="D245" s="11">
        <v>2.71</v>
      </c>
      <c r="E245" s="11">
        <v>2.58</v>
      </c>
      <c r="F245" s="11">
        <v>2.5099999999999998</v>
      </c>
      <c r="G245" s="11">
        <v>2.52</v>
      </c>
      <c r="H245" s="11">
        <v>2.3484052380819769</v>
      </c>
      <c r="I245" s="11">
        <v>2.65</v>
      </c>
      <c r="J245" s="11">
        <v>2.5299999999999998</v>
      </c>
      <c r="K245" s="11">
        <v>2.5099999999999998</v>
      </c>
      <c r="L245" s="11">
        <v>2.34</v>
      </c>
      <c r="M245" s="11">
        <v>2.4700000000000002</v>
      </c>
      <c r="N245" s="11">
        <v>2.64</v>
      </c>
      <c r="O245" s="11">
        <v>2.61</v>
      </c>
      <c r="P245" s="11">
        <v>2.56</v>
      </c>
      <c r="Q245" s="11">
        <v>2.68</v>
      </c>
      <c r="R245" s="11">
        <v>2.5099999999999998</v>
      </c>
      <c r="S245" s="11">
        <v>2.82</v>
      </c>
      <c r="T245" s="11">
        <v>2.4352525223915298</v>
      </c>
      <c r="U245" s="11">
        <v>2.2999999999999998</v>
      </c>
      <c r="V245" s="11">
        <v>2.5206995504997058</v>
      </c>
      <c r="W245" s="151">
        <v>3.18</v>
      </c>
      <c r="X245" s="151">
        <v>3.08</v>
      </c>
      <c r="Y245" s="11">
        <v>2.79</v>
      </c>
      <c r="Z245" s="149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88</v>
      </c>
    </row>
    <row r="246" spans="1:65">
      <c r="A246" s="30"/>
      <c r="B246" s="19">
        <v>1</v>
      </c>
      <c r="C246" s="9">
        <v>6</v>
      </c>
      <c r="D246" s="11">
        <v>2.68</v>
      </c>
      <c r="E246" s="11">
        <v>2.58</v>
      </c>
      <c r="F246" s="11">
        <v>2.5299999999999998</v>
      </c>
      <c r="G246" s="11">
        <v>2.4</v>
      </c>
      <c r="H246" s="11">
        <v>2.3545461178096057</v>
      </c>
      <c r="I246" s="11">
        <v>2.54</v>
      </c>
      <c r="J246" s="11">
        <v>2.8</v>
      </c>
      <c r="K246" s="11">
        <v>2.4300000000000002</v>
      </c>
      <c r="L246" s="11">
        <v>2.36</v>
      </c>
      <c r="M246" s="11">
        <v>2.52</v>
      </c>
      <c r="N246" s="145">
        <v>2.21</v>
      </c>
      <c r="O246" s="11">
        <v>2.65</v>
      </c>
      <c r="P246" s="11">
        <v>2.62</v>
      </c>
      <c r="Q246" s="11">
        <v>2.6</v>
      </c>
      <c r="R246" s="11">
        <v>2.52</v>
      </c>
      <c r="S246" s="11">
        <v>2.84</v>
      </c>
      <c r="T246" s="11">
        <v>2.4530713130854802</v>
      </c>
      <c r="U246" s="11">
        <v>2.19</v>
      </c>
      <c r="V246" s="11">
        <v>2.5258273691806794</v>
      </c>
      <c r="W246" s="151">
        <v>3.04</v>
      </c>
      <c r="X246" s="151">
        <v>3.08</v>
      </c>
      <c r="Y246" s="11">
        <v>2.67</v>
      </c>
      <c r="Z246" s="149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20" t="s">
        <v>277</v>
      </c>
      <c r="C247" s="12"/>
      <c r="D247" s="23">
        <v>2.6783333333333332</v>
      </c>
      <c r="E247" s="23">
        <v>2.58</v>
      </c>
      <c r="F247" s="23">
        <v>2.4666666666666668</v>
      </c>
      <c r="G247" s="23">
        <v>2.44</v>
      </c>
      <c r="H247" s="23">
        <v>2.36041383708123</v>
      </c>
      <c r="I247" s="23">
        <v>2.3683333333333336</v>
      </c>
      <c r="J247" s="23">
        <v>2.5583333333333331</v>
      </c>
      <c r="K247" s="23">
        <v>2.4666666666666663</v>
      </c>
      <c r="L247" s="23">
        <v>2.3416666666666663</v>
      </c>
      <c r="M247" s="23">
        <v>2.48</v>
      </c>
      <c r="N247" s="23">
        <v>2.5150000000000001</v>
      </c>
      <c r="O247" s="23">
        <v>2.6366666666666663</v>
      </c>
      <c r="P247" s="23">
        <v>2.5249999999999999</v>
      </c>
      <c r="Q247" s="23">
        <v>2.6283333333333334</v>
      </c>
      <c r="R247" s="23">
        <v>2.5166666666666666</v>
      </c>
      <c r="S247" s="23">
        <v>2.8233333333333337</v>
      </c>
      <c r="T247" s="23">
        <v>2.4319079079153187</v>
      </c>
      <c r="U247" s="23">
        <v>2.2399999999999998</v>
      </c>
      <c r="V247" s="23">
        <v>2.557622335184901</v>
      </c>
      <c r="W247" s="23">
        <v>3.125</v>
      </c>
      <c r="X247" s="23">
        <v>3.0566666666666666</v>
      </c>
      <c r="Y247" s="23">
        <v>2.7850000000000001</v>
      </c>
      <c r="Z247" s="149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278</v>
      </c>
      <c r="C248" s="29"/>
      <c r="D248" s="11">
        <v>2.68</v>
      </c>
      <c r="E248" s="11">
        <v>2.58</v>
      </c>
      <c r="F248" s="11">
        <v>2.4849999999999999</v>
      </c>
      <c r="G248" s="11">
        <v>2.4350000000000001</v>
      </c>
      <c r="H248" s="11">
        <v>2.358115598138522</v>
      </c>
      <c r="I248" s="11">
        <v>2.31</v>
      </c>
      <c r="J248" s="11">
        <v>2.5599999999999996</v>
      </c>
      <c r="K248" s="11">
        <v>2.4750000000000001</v>
      </c>
      <c r="L248" s="11">
        <v>2.3449999999999998</v>
      </c>
      <c r="M248" s="11">
        <v>2.4900000000000002</v>
      </c>
      <c r="N248" s="11">
        <v>2.56</v>
      </c>
      <c r="O248" s="11">
        <v>2.6399999999999997</v>
      </c>
      <c r="P248" s="11">
        <v>2.5249999999999999</v>
      </c>
      <c r="Q248" s="11">
        <v>2.64</v>
      </c>
      <c r="R248" s="11">
        <v>2.5249999999999999</v>
      </c>
      <c r="S248" s="11">
        <v>2.8250000000000002</v>
      </c>
      <c r="T248" s="11">
        <v>2.4281994255825508</v>
      </c>
      <c r="U248" s="11">
        <v>2.2350000000000003</v>
      </c>
      <c r="V248" s="11">
        <v>2.5456603078372737</v>
      </c>
      <c r="W248" s="11">
        <v>3.1349999999999998</v>
      </c>
      <c r="X248" s="11">
        <v>3.0750000000000002</v>
      </c>
      <c r="Y248" s="11">
        <v>2.8</v>
      </c>
      <c r="Z248" s="149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279</v>
      </c>
      <c r="C249" s="29"/>
      <c r="D249" s="24">
        <v>2.9268868558020227E-2</v>
      </c>
      <c r="E249" s="24">
        <v>5.2535702146254797E-2</v>
      </c>
      <c r="F249" s="24">
        <v>7.2846871358121151E-2</v>
      </c>
      <c r="G249" s="24">
        <v>7.3484692283495343E-2</v>
      </c>
      <c r="H249" s="24">
        <v>1.1242669414285478E-2</v>
      </c>
      <c r="I249" s="24">
        <v>0.19114566871019248</v>
      </c>
      <c r="J249" s="24">
        <v>0.15171244730300362</v>
      </c>
      <c r="K249" s="24">
        <v>3.1411250638372523E-2</v>
      </c>
      <c r="L249" s="24">
        <v>1.8348478592697216E-2</v>
      </c>
      <c r="M249" s="24">
        <v>5.9665735560705153E-2</v>
      </c>
      <c r="N249" s="24">
        <v>0.15909116883095681</v>
      </c>
      <c r="O249" s="24">
        <v>7.4475946900101092E-2</v>
      </c>
      <c r="P249" s="24">
        <v>6.6257075093909837E-2</v>
      </c>
      <c r="Q249" s="24">
        <v>8.376554582086046E-2</v>
      </c>
      <c r="R249" s="24">
        <v>3.5590260840104269E-2</v>
      </c>
      <c r="S249" s="24">
        <v>1.8618986725025207E-2</v>
      </c>
      <c r="T249" s="24">
        <v>2.2393308150937249E-2</v>
      </c>
      <c r="U249" s="24">
        <v>4.816637831516915E-2</v>
      </c>
      <c r="V249" s="24">
        <v>3.8680137180970478E-2</v>
      </c>
      <c r="W249" s="24">
        <v>6.5954529791364666E-2</v>
      </c>
      <c r="X249" s="24">
        <v>6.5929255013739266E-2</v>
      </c>
      <c r="Y249" s="24">
        <v>7.6876524375130303E-2</v>
      </c>
      <c r="Z249" s="203"/>
      <c r="AA249" s="204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s="204"/>
      <c r="AS249" s="204"/>
      <c r="AT249" s="204"/>
      <c r="AU249" s="204"/>
      <c r="AV249" s="204"/>
      <c r="AW249" s="204"/>
      <c r="AX249" s="204"/>
      <c r="AY249" s="204"/>
      <c r="AZ249" s="204"/>
      <c r="BA249" s="204"/>
      <c r="BB249" s="204"/>
      <c r="BC249" s="204"/>
      <c r="BD249" s="204"/>
      <c r="BE249" s="204"/>
      <c r="BF249" s="204"/>
      <c r="BG249" s="204"/>
      <c r="BH249" s="204"/>
      <c r="BI249" s="204"/>
      <c r="BJ249" s="204"/>
      <c r="BK249" s="204"/>
      <c r="BL249" s="204"/>
      <c r="BM249" s="56"/>
    </row>
    <row r="250" spans="1:65">
      <c r="A250" s="30"/>
      <c r="B250" s="3" t="s">
        <v>86</v>
      </c>
      <c r="C250" s="29"/>
      <c r="D250" s="13">
        <v>1.0928015640828959E-2</v>
      </c>
      <c r="E250" s="13">
        <v>2.0362675250486354E-2</v>
      </c>
      <c r="F250" s="13">
        <v>2.953251541545452E-2</v>
      </c>
      <c r="G250" s="13">
        <v>3.0116677165366944E-2</v>
      </c>
      <c r="H250" s="13">
        <v>4.7630077563803816E-3</v>
      </c>
      <c r="I250" s="13">
        <v>8.0708938230904623E-2</v>
      </c>
      <c r="J250" s="13">
        <v>5.9301282333421614E-2</v>
      </c>
      <c r="K250" s="13">
        <v>1.2734290799340214E-2</v>
      </c>
      <c r="L250" s="13">
        <v>7.8356492210806625E-3</v>
      </c>
      <c r="M250" s="13">
        <v>2.4058764338994013E-2</v>
      </c>
      <c r="N250" s="13">
        <v>6.3256925976523576E-2</v>
      </c>
      <c r="O250" s="13">
        <v>2.8246250404589546E-2</v>
      </c>
      <c r="P250" s="13">
        <v>2.6240425779766274E-2</v>
      </c>
      <c r="Q250" s="13">
        <v>3.1870214009204992E-2</v>
      </c>
      <c r="R250" s="13">
        <v>1.4141825499379181E-2</v>
      </c>
      <c r="S250" s="13">
        <v>6.5946824291706748E-3</v>
      </c>
      <c r="T250" s="13">
        <v>9.2081234153859274E-3</v>
      </c>
      <c r="U250" s="13">
        <v>2.1502847462129087E-2</v>
      </c>
      <c r="V250" s="13">
        <v>1.5123474896528901E-2</v>
      </c>
      <c r="W250" s="13">
        <v>2.1105449533236693E-2</v>
      </c>
      <c r="X250" s="13">
        <v>2.1569003821288745E-2</v>
      </c>
      <c r="Y250" s="13">
        <v>2.7603778949777485E-2</v>
      </c>
      <c r="Z250" s="149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280</v>
      </c>
      <c r="C251" s="29"/>
      <c r="D251" s="13">
        <v>6.1547056700926861E-2</v>
      </c>
      <c r="E251" s="13">
        <v>2.2573020393923393E-2</v>
      </c>
      <c r="F251" s="13">
        <v>-2.2346207892114611E-2</v>
      </c>
      <c r="G251" s="13">
        <v>-3.2915438077064763E-2</v>
      </c>
      <c r="H251" s="13">
        <v>-6.4459105905518066E-2</v>
      </c>
      <c r="I251" s="13">
        <v>-6.1320244199118079E-2</v>
      </c>
      <c r="J251" s="13">
        <v>1.3985520868651236E-2</v>
      </c>
      <c r="K251" s="13">
        <v>-2.2346207892114722E-2</v>
      </c>
      <c r="L251" s="13">
        <v>-7.1889474384068341E-2</v>
      </c>
      <c r="M251" s="13">
        <v>-1.7061592799639591E-2</v>
      </c>
      <c r="N251" s="13">
        <v>-3.1894781818925244E-3</v>
      </c>
      <c r="O251" s="13">
        <v>4.5032634536942284E-2</v>
      </c>
      <c r="P251" s="13">
        <v>7.7398313746379621E-4</v>
      </c>
      <c r="Q251" s="13">
        <v>4.1729750104145369E-2</v>
      </c>
      <c r="R251" s="13">
        <v>-2.5289012953332302E-3</v>
      </c>
      <c r="S251" s="13">
        <v>0.11901724583159323</v>
      </c>
      <c r="T251" s="13">
        <v>-3.6122707474095073E-2</v>
      </c>
      <c r="U251" s="13">
        <v>-0.11218466446419062</v>
      </c>
      <c r="V251" s="13">
        <v>1.3703719502706768E-2</v>
      </c>
      <c r="W251" s="13">
        <v>0.23858166229884126</v>
      </c>
      <c r="X251" s="13">
        <v>0.21149800994990664</v>
      </c>
      <c r="Y251" s="13">
        <v>0.10382397744072747</v>
      </c>
      <c r="Z251" s="149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281</v>
      </c>
      <c r="C252" s="47"/>
      <c r="D252" s="45">
        <v>1.08</v>
      </c>
      <c r="E252" s="45">
        <v>0.41</v>
      </c>
      <c r="F252" s="45">
        <v>0.37</v>
      </c>
      <c r="G252" s="45">
        <v>0.55000000000000004</v>
      </c>
      <c r="H252" s="45">
        <v>1.1000000000000001</v>
      </c>
      <c r="I252" s="45">
        <v>1.05</v>
      </c>
      <c r="J252" s="45">
        <v>0.26</v>
      </c>
      <c r="K252" s="45">
        <v>0.37</v>
      </c>
      <c r="L252" s="45">
        <v>1.23</v>
      </c>
      <c r="M252" s="45">
        <v>0.28000000000000003</v>
      </c>
      <c r="N252" s="45">
        <v>0.04</v>
      </c>
      <c r="O252" s="45">
        <v>0.8</v>
      </c>
      <c r="P252" s="45">
        <v>0.03</v>
      </c>
      <c r="Q252" s="45">
        <v>0.74</v>
      </c>
      <c r="R252" s="45">
        <v>0.03</v>
      </c>
      <c r="S252" s="45">
        <v>2.08</v>
      </c>
      <c r="T252" s="45">
        <v>0.61</v>
      </c>
      <c r="U252" s="45">
        <v>1.93</v>
      </c>
      <c r="V252" s="45">
        <v>0.25</v>
      </c>
      <c r="W252" s="45">
        <v>4.1500000000000004</v>
      </c>
      <c r="X252" s="45">
        <v>3.68</v>
      </c>
      <c r="Y252" s="45">
        <v>1.81</v>
      </c>
      <c r="Z252" s="149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BM253" s="55"/>
    </row>
    <row r="254" spans="1:65" ht="15">
      <c r="B254" s="8" t="s">
        <v>597</v>
      </c>
      <c r="BM254" s="28" t="s">
        <v>66</v>
      </c>
    </row>
    <row r="255" spans="1:65" ht="15">
      <c r="A255" s="25" t="s">
        <v>0</v>
      </c>
      <c r="B255" s="18" t="s">
        <v>111</v>
      </c>
      <c r="C255" s="15" t="s">
        <v>112</v>
      </c>
      <c r="D255" s="16" t="s">
        <v>229</v>
      </c>
      <c r="E255" s="17" t="s">
        <v>229</v>
      </c>
      <c r="F255" s="17" t="s">
        <v>229</v>
      </c>
      <c r="G255" s="17" t="s">
        <v>229</v>
      </c>
      <c r="H255" s="17" t="s">
        <v>229</v>
      </c>
      <c r="I255" s="17" t="s">
        <v>229</v>
      </c>
      <c r="J255" s="17" t="s">
        <v>229</v>
      </c>
      <c r="K255" s="17" t="s">
        <v>229</v>
      </c>
      <c r="L255" s="17" t="s">
        <v>229</v>
      </c>
      <c r="M255" s="17" t="s">
        <v>229</v>
      </c>
      <c r="N255" s="17" t="s">
        <v>229</v>
      </c>
      <c r="O255" s="17" t="s">
        <v>229</v>
      </c>
      <c r="P255" s="17" t="s">
        <v>229</v>
      </c>
      <c r="Q255" s="17" t="s">
        <v>229</v>
      </c>
      <c r="R255" s="17" t="s">
        <v>229</v>
      </c>
      <c r="S255" s="17" t="s">
        <v>229</v>
      </c>
      <c r="T255" s="17" t="s">
        <v>229</v>
      </c>
      <c r="U255" s="17" t="s">
        <v>229</v>
      </c>
      <c r="V255" s="17" t="s">
        <v>229</v>
      </c>
      <c r="W255" s="17" t="s">
        <v>229</v>
      </c>
      <c r="X255" s="17" t="s">
        <v>229</v>
      </c>
      <c r="Y255" s="17" t="s">
        <v>229</v>
      </c>
      <c r="Z255" s="17" t="s">
        <v>229</v>
      </c>
      <c r="AA255" s="17" t="s">
        <v>229</v>
      </c>
      <c r="AB255" s="17" t="s">
        <v>229</v>
      </c>
      <c r="AC255" s="17" t="s">
        <v>229</v>
      </c>
      <c r="AD255" s="17" t="s">
        <v>229</v>
      </c>
      <c r="AE255" s="17" t="s">
        <v>229</v>
      </c>
      <c r="AF255" s="17" t="s">
        <v>229</v>
      </c>
      <c r="AG255" s="17" t="s">
        <v>229</v>
      </c>
      <c r="AH255" s="17" t="s">
        <v>229</v>
      </c>
      <c r="AI255" s="149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230</v>
      </c>
      <c r="C256" s="9" t="s">
        <v>230</v>
      </c>
      <c r="D256" s="147" t="s">
        <v>232</v>
      </c>
      <c r="E256" s="148" t="s">
        <v>233</v>
      </c>
      <c r="F256" s="148" t="s">
        <v>234</v>
      </c>
      <c r="G256" s="148" t="s">
        <v>235</v>
      </c>
      <c r="H256" s="148" t="s">
        <v>236</v>
      </c>
      <c r="I256" s="148" t="s">
        <v>237</v>
      </c>
      <c r="J256" s="148" t="s">
        <v>238</v>
      </c>
      <c r="K256" s="148" t="s">
        <v>239</v>
      </c>
      <c r="L256" s="148" t="s">
        <v>240</v>
      </c>
      <c r="M256" s="148" t="s">
        <v>241</v>
      </c>
      <c r="N256" s="148" t="s">
        <v>242</v>
      </c>
      <c r="O256" s="148" t="s">
        <v>243</v>
      </c>
      <c r="P256" s="148" t="s">
        <v>244</v>
      </c>
      <c r="Q256" s="148" t="s">
        <v>246</v>
      </c>
      <c r="R256" s="148" t="s">
        <v>249</v>
      </c>
      <c r="S256" s="148" t="s">
        <v>250</v>
      </c>
      <c r="T256" s="148" t="s">
        <v>306</v>
      </c>
      <c r="U256" s="148" t="s">
        <v>251</v>
      </c>
      <c r="V256" s="148" t="s">
        <v>252</v>
      </c>
      <c r="W256" s="148" t="s">
        <v>254</v>
      </c>
      <c r="X256" s="148" t="s">
        <v>257</v>
      </c>
      <c r="Y256" s="148" t="s">
        <v>258</v>
      </c>
      <c r="Z256" s="148" t="s">
        <v>259</v>
      </c>
      <c r="AA256" s="148" t="s">
        <v>307</v>
      </c>
      <c r="AB256" s="148" t="s">
        <v>261</v>
      </c>
      <c r="AC256" s="148" t="s">
        <v>262</v>
      </c>
      <c r="AD256" s="148" t="s">
        <v>266</v>
      </c>
      <c r="AE256" s="148" t="s">
        <v>267</v>
      </c>
      <c r="AF256" s="148" t="s">
        <v>268</v>
      </c>
      <c r="AG256" s="148" t="s">
        <v>269</v>
      </c>
      <c r="AH256" s="148" t="s">
        <v>270</v>
      </c>
      <c r="AI256" s="149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339</v>
      </c>
      <c r="E257" s="11" t="s">
        <v>338</v>
      </c>
      <c r="F257" s="11" t="s">
        <v>338</v>
      </c>
      <c r="G257" s="11" t="s">
        <v>337</v>
      </c>
      <c r="H257" s="11" t="s">
        <v>338</v>
      </c>
      <c r="I257" s="11" t="s">
        <v>338</v>
      </c>
      <c r="J257" s="11" t="s">
        <v>337</v>
      </c>
      <c r="K257" s="11" t="s">
        <v>337</v>
      </c>
      <c r="L257" s="11" t="s">
        <v>337</v>
      </c>
      <c r="M257" s="11" t="s">
        <v>337</v>
      </c>
      <c r="N257" s="11" t="s">
        <v>337</v>
      </c>
      <c r="O257" s="11" t="s">
        <v>337</v>
      </c>
      <c r="P257" s="11" t="s">
        <v>337</v>
      </c>
      <c r="Q257" s="11" t="s">
        <v>337</v>
      </c>
      <c r="R257" s="11" t="s">
        <v>337</v>
      </c>
      <c r="S257" s="11" t="s">
        <v>338</v>
      </c>
      <c r="T257" s="11" t="s">
        <v>338</v>
      </c>
      <c r="U257" s="11" t="s">
        <v>339</v>
      </c>
      <c r="V257" s="11" t="s">
        <v>338</v>
      </c>
      <c r="W257" s="11" t="s">
        <v>339</v>
      </c>
      <c r="X257" s="11" t="s">
        <v>339</v>
      </c>
      <c r="Y257" s="11" t="s">
        <v>337</v>
      </c>
      <c r="Z257" s="11" t="s">
        <v>339</v>
      </c>
      <c r="AA257" s="11" t="s">
        <v>337</v>
      </c>
      <c r="AB257" s="11" t="s">
        <v>338</v>
      </c>
      <c r="AC257" s="11" t="s">
        <v>338</v>
      </c>
      <c r="AD257" s="11" t="s">
        <v>339</v>
      </c>
      <c r="AE257" s="11" t="s">
        <v>338</v>
      </c>
      <c r="AF257" s="11" t="s">
        <v>337</v>
      </c>
      <c r="AG257" s="11" t="s">
        <v>337</v>
      </c>
      <c r="AH257" s="11" t="s">
        <v>340</v>
      </c>
      <c r="AI257" s="149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0</v>
      </c>
    </row>
    <row r="258" spans="1:65">
      <c r="A258" s="30"/>
      <c r="B258" s="19"/>
      <c r="C258" s="9"/>
      <c r="D258" s="26" t="s">
        <v>341</v>
      </c>
      <c r="E258" s="26" t="s">
        <v>342</v>
      </c>
      <c r="F258" s="26" t="s">
        <v>341</v>
      </c>
      <c r="G258" s="26" t="s">
        <v>343</v>
      </c>
      <c r="H258" s="26" t="s">
        <v>344</v>
      </c>
      <c r="I258" s="26" t="s">
        <v>342</v>
      </c>
      <c r="J258" s="26" t="s">
        <v>342</v>
      </c>
      <c r="K258" s="26" t="s">
        <v>342</v>
      </c>
      <c r="L258" s="26" t="s">
        <v>342</v>
      </c>
      <c r="M258" s="26" t="s">
        <v>342</v>
      </c>
      <c r="N258" s="26" t="s">
        <v>342</v>
      </c>
      <c r="O258" s="26" t="s">
        <v>342</v>
      </c>
      <c r="P258" s="26" t="s">
        <v>342</v>
      </c>
      <c r="Q258" s="26" t="s">
        <v>345</v>
      </c>
      <c r="R258" s="26" t="s">
        <v>342</v>
      </c>
      <c r="S258" s="26" t="s">
        <v>341</v>
      </c>
      <c r="T258" s="26" t="s">
        <v>342</v>
      </c>
      <c r="U258" s="26" t="s">
        <v>341</v>
      </c>
      <c r="V258" s="26" t="s">
        <v>343</v>
      </c>
      <c r="W258" s="26" t="s">
        <v>344</v>
      </c>
      <c r="X258" s="26" t="s">
        <v>341</v>
      </c>
      <c r="Y258" s="26" t="s">
        <v>342</v>
      </c>
      <c r="Z258" s="26" t="s">
        <v>342</v>
      </c>
      <c r="AA258" s="26"/>
      <c r="AB258" s="26" t="s">
        <v>341</v>
      </c>
      <c r="AC258" s="26" t="s">
        <v>342</v>
      </c>
      <c r="AD258" s="26" t="s">
        <v>342</v>
      </c>
      <c r="AE258" s="26" t="s">
        <v>344</v>
      </c>
      <c r="AF258" s="26" t="s">
        <v>344</v>
      </c>
      <c r="AG258" s="26" t="s">
        <v>117</v>
      </c>
      <c r="AH258" s="26" t="s">
        <v>342</v>
      </c>
      <c r="AI258" s="149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8">
        <v>1</v>
      </c>
      <c r="C259" s="14">
        <v>1</v>
      </c>
      <c r="D259" s="212">
        <v>68.900000000000006</v>
      </c>
      <c r="E259" s="212">
        <v>67.599999999999994</v>
      </c>
      <c r="F259" s="213">
        <v>73.8</v>
      </c>
      <c r="G259" s="212">
        <v>68.3</v>
      </c>
      <c r="H259" s="212">
        <v>65.202310197833128</v>
      </c>
      <c r="I259" s="212">
        <v>68.400000000000006</v>
      </c>
      <c r="J259" s="214">
        <v>73.7</v>
      </c>
      <c r="K259" s="212">
        <v>64</v>
      </c>
      <c r="L259" s="212">
        <v>68.900000000000006</v>
      </c>
      <c r="M259" s="212">
        <v>65.7</v>
      </c>
      <c r="N259" s="212">
        <v>66.2</v>
      </c>
      <c r="O259" s="212">
        <v>68</v>
      </c>
      <c r="P259" s="212">
        <v>64.400000000000006</v>
      </c>
      <c r="Q259" s="212">
        <v>64.38</v>
      </c>
      <c r="R259" s="212">
        <v>71.099999999999994</v>
      </c>
      <c r="S259" s="212">
        <v>68.900000000000006</v>
      </c>
      <c r="T259" s="212">
        <v>71.400000000000006</v>
      </c>
      <c r="U259" s="214">
        <v>78.5</v>
      </c>
      <c r="V259" s="212">
        <v>66.8</v>
      </c>
      <c r="W259" s="212">
        <v>61.4</v>
      </c>
      <c r="X259" s="212">
        <v>66.774000000000001</v>
      </c>
      <c r="Y259" s="212">
        <v>63.79999999999999</v>
      </c>
      <c r="Z259" s="212">
        <v>68</v>
      </c>
      <c r="AA259" s="212">
        <v>64.479859274237228</v>
      </c>
      <c r="AB259" s="212">
        <v>62.749999999999993</v>
      </c>
      <c r="AC259" s="212">
        <v>67</v>
      </c>
      <c r="AD259" s="212">
        <v>66.257263413567443</v>
      </c>
      <c r="AE259" s="212">
        <v>68</v>
      </c>
      <c r="AF259" s="212">
        <v>64.599999999999994</v>
      </c>
      <c r="AG259" s="212">
        <v>73.7</v>
      </c>
      <c r="AH259" s="212">
        <v>63.670000000000009</v>
      </c>
      <c r="AI259" s="215"/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  <c r="BI259" s="216"/>
      <c r="BJ259" s="216"/>
      <c r="BK259" s="216"/>
      <c r="BL259" s="216"/>
      <c r="BM259" s="217">
        <v>1</v>
      </c>
    </row>
    <row r="260" spans="1:65">
      <c r="A260" s="30"/>
      <c r="B260" s="19">
        <v>1</v>
      </c>
      <c r="C260" s="9">
        <v>2</v>
      </c>
      <c r="D260" s="218">
        <v>68.8</v>
      </c>
      <c r="E260" s="218">
        <v>68.7</v>
      </c>
      <c r="F260" s="218">
        <v>69.7</v>
      </c>
      <c r="G260" s="218">
        <v>68.8</v>
      </c>
      <c r="H260" s="218">
        <v>62.396750594112532</v>
      </c>
      <c r="I260" s="218">
        <v>67.900000000000006</v>
      </c>
      <c r="J260" s="219">
        <v>74.099999999999994</v>
      </c>
      <c r="K260" s="218">
        <v>62</v>
      </c>
      <c r="L260" s="218">
        <v>67.900000000000006</v>
      </c>
      <c r="M260" s="218">
        <v>65</v>
      </c>
      <c r="N260" s="218">
        <v>64.5</v>
      </c>
      <c r="O260" s="218">
        <v>70.599999999999994</v>
      </c>
      <c r="P260" s="218">
        <v>64.400000000000006</v>
      </c>
      <c r="Q260" s="218">
        <v>60.08</v>
      </c>
      <c r="R260" s="218">
        <v>72</v>
      </c>
      <c r="S260" s="218">
        <v>71.099999999999994</v>
      </c>
      <c r="T260" s="218">
        <v>68.900000000000006</v>
      </c>
      <c r="U260" s="219">
        <v>82.3</v>
      </c>
      <c r="V260" s="218">
        <v>66.599999999999994</v>
      </c>
      <c r="W260" s="218">
        <v>64.3</v>
      </c>
      <c r="X260" s="218">
        <v>66.514700000000005</v>
      </c>
      <c r="Y260" s="218">
        <v>63.1</v>
      </c>
      <c r="Z260" s="218">
        <v>68</v>
      </c>
      <c r="AA260" s="218">
        <v>60.920836414978581</v>
      </c>
      <c r="AB260" s="218">
        <v>62.749999999999993</v>
      </c>
      <c r="AC260" s="218">
        <v>66</v>
      </c>
      <c r="AD260" s="218">
        <v>66.03368024521879</v>
      </c>
      <c r="AE260" s="218">
        <v>68</v>
      </c>
      <c r="AF260" s="218">
        <v>66.900000000000006</v>
      </c>
      <c r="AG260" s="218">
        <v>72.900000000000006</v>
      </c>
      <c r="AH260" s="218">
        <v>65.31</v>
      </c>
      <c r="AI260" s="215"/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  <c r="BI260" s="216"/>
      <c r="BJ260" s="216"/>
      <c r="BK260" s="216"/>
      <c r="BL260" s="216"/>
      <c r="BM260" s="217">
        <v>26</v>
      </c>
    </row>
    <row r="261" spans="1:65">
      <c r="A261" s="30"/>
      <c r="B261" s="19">
        <v>1</v>
      </c>
      <c r="C261" s="9">
        <v>3</v>
      </c>
      <c r="D261" s="218">
        <v>67.400000000000006</v>
      </c>
      <c r="E261" s="218">
        <v>65.3</v>
      </c>
      <c r="F261" s="218">
        <v>70.5</v>
      </c>
      <c r="G261" s="218">
        <v>69</v>
      </c>
      <c r="H261" s="218">
        <v>64.775842635152728</v>
      </c>
      <c r="I261" s="218">
        <v>68.3</v>
      </c>
      <c r="J261" s="219">
        <v>74.3</v>
      </c>
      <c r="K261" s="218">
        <v>63</v>
      </c>
      <c r="L261" s="218">
        <v>66.7</v>
      </c>
      <c r="M261" s="218">
        <v>67.400000000000006</v>
      </c>
      <c r="N261" s="218">
        <v>63.899999999999991</v>
      </c>
      <c r="O261" s="218">
        <v>68.8</v>
      </c>
      <c r="P261" s="218">
        <v>65.5</v>
      </c>
      <c r="Q261" s="218">
        <v>61.210000000000008</v>
      </c>
      <c r="R261" s="218">
        <v>72.400000000000006</v>
      </c>
      <c r="S261" s="218">
        <v>69.900000000000006</v>
      </c>
      <c r="T261" s="218">
        <v>69</v>
      </c>
      <c r="U261" s="219">
        <v>82.1</v>
      </c>
      <c r="V261" s="218">
        <v>66.7</v>
      </c>
      <c r="W261" s="218">
        <v>63.6</v>
      </c>
      <c r="X261" s="218">
        <v>66.722499999999997</v>
      </c>
      <c r="Y261" s="218">
        <v>63.5</v>
      </c>
      <c r="Z261" s="218">
        <v>70.000000000000014</v>
      </c>
      <c r="AA261" s="218">
        <v>61.978264795157585</v>
      </c>
      <c r="AB261" s="218">
        <v>62.149999999999991</v>
      </c>
      <c r="AC261" s="218">
        <v>66</v>
      </c>
      <c r="AD261" s="218">
        <v>65.77965056956387</v>
      </c>
      <c r="AE261" s="218">
        <v>68</v>
      </c>
      <c r="AF261" s="218">
        <v>69</v>
      </c>
      <c r="AG261" s="218">
        <v>68.5</v>
      </c>
      <c r="AH261" s="218">
        <v>64.64</v>
      </c>
      <c r="AI261" s="215"/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  <c r="BI261" s="216"/>
      <c r="BJ261" s="216"/>
      <c r="BK261" s="216"/>
      <c r="BL261" s="216"/>
      <c r="BM261" s="217">
        <v>16</v>
      </c>
    </row>
    <row r="262" spans="1:65">
      <c r="A262" s="30"/>
      <c r="B262" s="19">
        <v>1</v>
      </c>
      <c r="C262" s="9">
        <v>4</v>
      </c>
      <c r="D262" s="218">
        <v>68.599999999999994</v>
      </c>
      <c r="E262" s="218">
        <v>68</v>
      </c>
      <c r="F262" s="218">
        <v>70.2</v>
      </c>
      <c r="G262" s="218">
        <v>68.5</v>
      </c>
      <c r="H262" s="218">
        <v>65.033489443630828</v>
      </c>
      <c r="I262" s="218">
        <v>68</v>
      </c>
      <c r="J262" s="219">
        <v>77.400000000000006</v>
      </c>
      <c r="K262" s="218">
        <v>62</v>
      </c>
      <c r="L262" s="218">
        <v>67.3</v>
      </c>
      <c r="M262" s="218">
        <v>65.7</v>
      </c>
      <c r="N262" s="218">
        <v>67.599999999999994</v>
      </c>
      <c r="O262" s="218">
        <v>68.8</v>
      </c>
      <c r="P262" s="218">
        <v>65.2</v>
      </c>
      <c r="Q262" s="218">
        <v>66.510000000000005</v>
      </c>
      <c r="R262" s="218">
        <v>70.900000000000006</v>
      </c>
      <c r="S262" s="218">
        <v>69.2</v>
      </c>
      <c r="T262" s="218">
        <v>69.5</v>
      </c>
      <c r="U262" s="219">
        <v>79</v>
      </c>
      <c r="V262" s="218">
        <v>66.400000000000006</v>
      </c>
      <c r="W262" s="218">
        <v>60.3</v>
      </c>
      <c r="X262" s="218">
        <v>66.774000000000001</v>
      </c>
      <c r="Y262" s="218">
        <v>61.8</v>
      </c>
      <c r="Z262" s="218">
        <v>69</v>
      </c>
      <c r="AA262" s="218">
        <v>62.082183850237492</v>
      </c>
      <c r="AB262" s="218">
        <v>60.75</v>
      </c>
      <c r="AC262" s="218">
        <v>67</v>
      </c>
      <c r="AD262" s="220">
        <v>68.853891012430964</v>
      </c>
      <c r="AE262" s="218">
        <v>69</v>
      </c>
      <c r="AF262" s="218">
        <v>67.3</v>
      </c>
      <c r="AG262" s="218">
        <v>72.400000000000006</v>
      </c>
      <c r="AH262" s="218">
        <v>65.03</v>
      </c>
      <c r="AI262" s="215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16"/>
      <c r="BD262" s="216"/>
      <c r="BE262" s="216"/>
      <c r="BF262" s="216"/>
      <c r="BG262" s="216"/>
      <c r="BH262" s="216"/>
      <c r="BI262" s="216"/>
      <c r="BJ262" s="216"/>
      <c r="BK262" s="216"/>
      <c r="BL262" s="216"/>
      <c r="BM262" s="217">
        <v>66.632335603520005</v>
      </c>
    </row>
    <row r="263" spans="1:65">
      <c r="A263" s="30"/>
      <c r="B263" s="19">
        <v>1</v>
      </c>
      <c r="C263" s="9">
        <v>5</v>
      </c>
      <c r="D263" s="218">
        <v>67.099999999999994</v>
      </c>
      <c r="E263" s="218">
        <v>66.7</v>
      </c>
      <c r="F263" s="218">
        <v>70.599999999999994</v>
      </c>
      <c r="G263" s="218">
        <v>70.099999999999994</v>
      </c>
      <c r="H263" s="218">
        <v>62.622819368819336</v>
      </c>
      <c r="I263" s="218">
        <v>68.7</v>
      </c>
      <c r="J263" s="219">
        <v>74.2</v>
      </c>
      <c r="K263" s="218">
        <v>64</v>
      </c>
      <c r="L263" s="218">
        <v>67.3</v>
      </c>
      <c r="M263" s="218">
        <v>65.099999999999994</v>
      </c>
      <c r="N263" s="218">
        <v>65.900000000000006</v>
      </c>
      <c r="O263" s="218">
        <v>67</v>
      </c>
      <c r="P263" s="218">
        <v>66.7</v>
      </c>
      <c r="Q263" s="218">
        <v>67.34</v>
      </c>
      <c r="R263" s="218">
        <v>70.400000000000006</v>
      </c>
      <c r="S263" s="218">
        <v>71.5</v>
      </c>
      <c r="T263" s="218">
        <v>72</v>
      </c>
      <c r="U263" s="219">
        <v>80.400000000000006</v>
      </c>
      <c r="V263" s="218">
        <v>66.3</v>
      </c>
      <c r="W263" s="218">
        <v>59.5</v>
      </c>
      <c r="X263" s="218">
        <v>66.494100000000003</v>
      </c>
      <c r="Y263" s="218">
        <v>62.7</v>
      </c>
      <c r="Z263" s="218">
        <v>69</v>
      </c>
      <c r="AA263" s="218">
        <v>64.572207937748871</v>
      </c>
      <c r="AB263" s="218">
        <v>59.1</v>
      </c>
      <c r="AC263" s="218">
        <v>68</v>
      </c>
      <c r="AD263" s="218">
        <v>65.632492175543121</v>
      </c>
      <c r="AE263" s="218">
        <v>70</v>
      </c>
      <c r="AF263" s="218">
        <v>68</v>
      </c>
      <c r="AG263" s="218">
        <v>70.7</v>
      </c>
      <c r="AH263" s="218">
        <v>63.87</v>
      </c>
      <c r="AI263" s="215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16"/>
      <c r="BD263" s="216"/>
      <c r="BE263" s="216"/>
      <c r="BF263" s="216"/>
      <c r="BG263" s="216"/>
      <c r="BH263" s="216"/>
      <c r="BI263" s="216"/>
      <c r="BJ263" s="216"/>
      <c r="BK263" s="216"/>
      <c r="BL263" s="216"/>
      <c r="BM263" s="217">
        <v>89</v>
      </c>
    </row>
    <row r="264" spans="1:65">
      <c r="A264" s="30"/>
      <c r="B264" s="19">
        <v>1</v>
      </c>
      <c r="C264" s="9">
        <v>6</v>
      </c>
      <c r="D264" s="218">
        <v>68.3</v>
      </c>
      <c r="E264" s="218">
        <v>66.2</v>
      </c>
      <c r="F264" s="218">
        <v>68.900000000000006</v>
      </c>
      <c r="G264" s="218">
        <v>68.400000000000006</v>
      </c>
      <c r="H264" s="218">
        <v>64.888363501833425</v>
      </c>
      <c r="I264" s="218">
        <v>69.7</v>
      </c>
      <c r="J264" s="219">
        <v>77.2</v>
      </c>
      <c r="K264" s="218">
        <v>64</v>
      </c>
      <c r="L264" s="218">
        <v>67.599999999999994</v>
      </c>
      <c r="M264" s="218">
        <v>65.7</v>
      </c>
      <c r="N264" s="218">
        <v>66.8</v>
      </c>
      <c r="O264" s="218">
        <v>66.7</v>
      </c>
      <c r="P264" s="218">
        <v>65.7</v>
      </c>
      <c r="Q264" s="218">
        <v>61.489999999999995</v>
      </c>
      <c r="R264" s="218">
        <v>71.5</v>
      </c>
      <c r="S264" s="218">
        <v>68.599999999999994</v>
      </c>
      <c r="T264" s="218">
        <v>68.400000000000006</v>
      </c>
      <c r="U264" s="219">
        <v>80.2</v>
      </c>
      <c r="V264" s="218">
        <v>67.400000000000006</v>
      </c>
      <c r="W264" s="218">
        <v>58.2</v>
      </c>
      <c r="X264" s="218">
        <v>66.823700000000002</v>
      </c>
      <c r="Y264" s="218">
        <v>61.100000000000009</v>
      </c>
      <c r="Z264" s="218">
        <v>69</v>
      </c>
      <c r="AA264" s="218">
        <v>61.683300559680362</v>
      </c>
      <c r="AB264" s="218">
        <v>61.4</v>
      </c>
      <c r="AC264" s="218">
        <v>68</v>
      </c>
      <c r="AD264" s="218">
        <v>66.961218961989985</v>
      </c>
      <c r="AE264" s="218">
        <v>68</v>
      </c>
      <c r="AF264" s="218">
        <v>67.8</v>
      </c>
      <c r="AG264" s="218">
        <v>69.900000000000006</v>
      </c>
      <c r="AH264" s="218">
        <v>64.58</v>
      </c>
      <c r="AI264" s="215"/>
      <c r="AJ264" s="216"/>
      <c r="AK264" s="216"/>
      <c r="AL264" s="216"/>
      <c r="AM264" s="216"/>
      <c r="AN264" s="216"/>
      <c r="AO264" s="216"/>
      <c r="AP264" s="216"/>
      <c r="AQ264" s="216"/>
      <c r="AR264" s="216"/>
      <c r="AS264" s="216"/>
      <c r="AT264" s="216"/>
      <c r="AU264" s="216"/>
      <c r="AV264" s="216"/>
      <c r="AW264" s="216"/>
      <c r="AX264" s="216"/>
      <c r="AY264" s="216"/>
      <c r="AZ264" s="216"/>
      <c r="BA264" s="216"/>
      <c r="BB264" s="216"/>
      <c r="BC264" s="216"/>
      <c r="BD264" s="216"/>
      <c r="BE264" s="216"/>
      <c r="BF264" s="216"/>
      <c r="BG264" s="216"/>
      <c r="BH264" s="216"/>
      <c r="BI264" s="216"/>
      <c r="BJ264" s="216"/>
      <c r="BK264" s="216"/>
      <c r="BL264" s="216"/>
      <c r="BM264" s="221"/>
    </row>
    <row r="265" spans="1:65">
      <c r="A265" s="30"/>
      <c r="B265" s="20" t="s">
        <v>277</v>
      </c>
      <c r="C265" s="12"/>
      <c r="D265" s="222">
        <v>68.183333333333323</v>
      </c>
      <c r="E265" s="222">
        <v>67.083333333333329</v>
      </c>
      <c r="F265" s="222">
        <v>70.61666666666666</v>
      </c>
      <c r="G265" s="222">
        <v>68.850000000000009</v>
      </c>
      <c r="H265" s="222">
        <v>64.153262623563663</v>
      </c>
      <c r="I265" s="222">
        <v>68.5</v>
      </c>
      <c r="J265" s="222">
        <v>75.149999999999991</v>
      </c>
      <c r="K265" s="222">
        <v>63.166666666666664</v>
      </c>
      <c r="L265" s="222">
        <v>67.616666666666674</v>
      </c>
      <c r="M265" s="222">
        <v>65.766666666666666</v>
      </c>
      <c r="N265" s="222">
        <v>65.816666666666649</v>
      </c>
      <c r="O265" s="222">
        <v>68.316666666666663</v>
      </c>
      <c r="P265" s="222">
        <v>65.316666666666663</v>
      </c>
      <c r="Q265" s="222">
        <v>63.501666666666665</v>
      </c>
      <c r="R265" s="222">
        <v>71.383333333333326</v>
      </c>
      <c r="S265" s="222">
        <v>69.866666666666674</v>
      </c>
      <c r="T265" s="222">
        <v>69.866666666666674</v>
      </c>
      <c r="U265" s="222">
        <v>80.416666666666657</v>
      </c>
      <c r="V265" s="222">
        <v>66.7</v>
      </c>
      <c r="W265" s="222">
        <v>61.216666666666661</v>
      </c>
      <c r="X265" s="222">
        <v>66.68383333333334</v>
      </c>
      <c r="Y265" s="222">
        <v>62.666666666666664</v>
      </c>
      <c r="Z265" s="222">
        <v>68.833333333333329</v>
      </c>
      <c r="AA265" s="222">
        <v>62.619442138673357</v>
      </c>
      <c r="AB265" s="222">
        <v>61.483333333333327</v>
      </c>
      <c r="AC265" s="222">
        <v>67</v>
      </c>
      <c r="AD265" s="222">
        <v>66.586366063052353</v>
      </c>
      <c r="AE265" s="222">
        <v>68.5</v>
      </c>
      <c r="AF265" s="222">
        <v>67.266666666666666</v>
      </c>
      <c r="AG265" s="222">
        <v>71.350000000000009</v>
      </c>
      <c r="AH265" s="222">
        <v>64.516666666666666</v>
      </c>
      <c r="AI265" s="215"/>
      <c r="AJ265" s="216"/>
      <c r="AK265" s="216"/>
      <c r="AL265" s="216"/>
      <c r="AM265" s="216"/>
      <c r="AN265" s="216"/>
      <c r="AO265" s="216"/>
      <c r="AP265" s="216"/>
      <c r="AQ265" s="216"/>
      <c r="AR265" s="216"/>
      <c r="AS265" s="216"/>
      <c r="AT265" s="216"/>
      <c r="AU265" s="216"/>
      <c r="AV265" s="216"/>
      <c r="AW265" s="216"/>
      <c r="AX265" s="216"/>
      <c r="AY265" s="216"/>
      <c r="AZ265" s="216"/>
      <c r="BA265" s="216"/>
      <c r="BB265" s="216"/>
      <c r="BC265" s="216"/>
      <c r="BD265" s="216"/>
      <c r="BE265" s="216"/>
      <c r="BF265" s="216"/>
      <c r="BG265" s="216"/>
      <c r="BH265" s="216"/>
      <c r="BI265" s="216"/>
      <c r="BJ265" s="216"/>
      <c r="BK265" s="216"/>
      <c r="BL265" s="216"/>
      <c r="BM265" s="221"/>
    </row>
    <row r="266" spans="1:65">
      <c r="A266" s="30"/>
      <c r="B266" s="3" t="s">
        <v>278</v>
      </c>
      <c r="C266" s="29"/>
      <c r="D266" s="218">
        <v>68.449999999999989</v>
      </c>
      <c r="E266" s="218">
        <v>67.150000000000006</v>
      </c>
      <c r="F266" s="218">
        <v>70.349999999999994</v>
      </c>
      <c r="G266" s="218">
        <v>68.650000000000006</v>
      </c>
      <c r="H266" s="218">
        <v>64.832103068493069</v>
      </c>
      <c r="I266" s="218">
        <v>68.349999999999994</v>
      </c>
      <c r="J266" s="218">
        <v>74.25</v>
      </c>
      <c r="K266" s="218">
        <v>63.5</v>
      </c>
      <c r="L266" s="218">
        <v>67.449999999999989</v>
      </c>
      <c r="M266" s="218">
        <v>65.7</v>
      </c>
      <c r="N266" s="218">
        <v>66.050000000000011</v>
      </c>
      <c r="O266" s="218">
        <v>68.400000000000006</v>
      </c>
      <c r="P266" s="218">
        <v>65.349999999999994</v>
      </c>
      <c r="Q266" s="218">
        <v>62.934999999999995</v>
      </c>
      <c r="R266" s="218">
        <v>71.3</v>
      </c>
      <c r="S266" s="218">
        <v>69.550000000000011</v>
      </c>
      <c r="T266" s="218">
        <v>69.25</v>
      </c>
      <c r="U266" s="218">
        <v>80.300000000000011</v>
      </c>
      <c r="V266" s="218">
        <v>66.650000000000006</v>
      </c>
      <c r="W266" s="218">
        <v>60.849999999999994</v>
      </c>
      <c r="X266" s="218">
        <v>66.748249999999999</v>
      </c>
      <c r="Y266" s="218">
        <v>62.900000000000006</v>
      </c>
      <c r="Z266" s="218">
        <v>69</v>
      </c>
      <c r="AA266" s="218">
        <v>62.030224322697535</v>
      </c>
      <c r="AB266" s="218">
        <v>61.774999999999991</v>
      </c>
      <c r="AC266" s="218">
        <v>67</v>
      </c>
      <c r="AD266" s="218">
        <v>66.145471829393117</v>
      </c>
      <c r="AE266" s="218">
        <v>68</v>
      </c>
      <c r="AF266" s="218">
        <v>67.55</v>
      </c>
      <c r="AG266" s="218">
        <v>71.550000000000011</v>
      </c>
      <c r="AH266" s="218">
        <v>64.61</v>
      </c>
      <c r="AI266" s="215"/>
      <c r="AJ266" s="216"/>
      <c r="AK266" s="216"/>
      <c r="AL266" s="216"/>
      <c r="AM266" s="216"/>
      <c r="AN266" s="216"/>
      <c r="AO266" s="216"/>
      <c r="AP266" s="216"/>
      <c r="AQ266" s="216"/>
      <c r="AR266" s="216"/>
      <c r="AS266" s="216"/>
      <c r="AT266" s="216"/>
      <c r="AU266" s="216"/>
      <c r="AV266" s="216"/>
      <c r="AW266" s="216"/>
      <c r="AX266" s="216"/>
      <c r="AY266" s="216"/>
      <c r="AZ266" s="216"/>
      <c r="BA266" s="216"/>
      <c r="BB266" s="216"/>
      <c r="BC266" s="216"/>
      <c r="BD266" s="216"/>
      <c r="BE266" s="216"/>
      <c r="BF266" s="216"/>
      <c r="BG266" s="216"/>
      <c r="BH266" s="216"/>
      <c r="BI266" s="216"/>
      <c r="BJ266" s="216"/>
      <c r="BK266" s="216"/>
      <c r="BL266" s="216"/>
      <c r="BM266" s="221"/>
    </row>
    <row r="267" spans="1:65">
      <c r="A267" s="30"/>
      <c r="B267" s="3" t="s">
        <v>279</v>
      </c>
      <c r="C267" s="29"/>
      <c r="D267" s="228">
        <v>0.75740786018278639</v>
      </c>
      <c r="E267" s="228">
        <v>1.2512660255384016</v>
      </c>
      <c r="F267" s="228">
        <v>1.6797817318528789</v>
      </c>
      <c r="G267" s="228">
        <v>0.66558245169174701</v>
      </c>
      <c r="H267" s="228">
        <v>1.2830331488709366</v>
      </c>
      <c r="I267" s="228">
        <v>0.65421708935184519</v>
      </c>
      <c r="J267" s="228">
        <v>1.6789877903070076</v>
      </c>
      <c r="K267" s="228">
        <v>0.98319208025017502</v>
      </c>
      <c r="L267" s="228">
        <v>0.74408780843840605</v>
      </c>
      <c r="M267" s="228">
        <v>0.86178110136314301</v>
      </c>
      <c r="N267" s="228">
        <v>1.3934369977385661</v>
      </c>
      <c r="O267" s="228">
        <v>1.4232591705893409</v>
      </c>
      <c r="P267" s="228">
        <v>0.87044050150866958</v>
      </c>
      <c r="Q267" s="228">
        <v>3.018631588429876</v>
      </c>
      <c r="R267" s="228">
        <v>0.73598007219398698</v>
      </c>
      <c r="S267" s="228">
        <v>1.1977757163453699</v>
      </c>
      <c r="T267" s="228">
        <v>1.4746751054610858</v>
      </c>
      <c r="U267" s="228">
        <v>1.5561705133649912</v>
      </c>
      <c r="V267" s="228">
        <v>0.38987177379236043</v>
      </c>
      <c r="W267" s="228">
        <v>2.3710054126185924</v>
      </c>
      <c r="X267" s="228">
        <v>0.14277441881046565</v>
      </c>
      <c r="Y267" s="228">
        <v>1.0366613075960045</v>
      </c>
      <c r="Z267" s="228">
        <v>0.75277265270908544</v>
      </c>
      <c r="AA267" s="228">
        <v>1.5320459196223748</v>
      </c>
      <c r="AB267" s="228">
        <v>1.4055841015985688</v>
      </c>
      <c r="AC267" s="228">
        <v>0.89442719099991586</v>
      </c>
      <c r="AD267" s="228">
        <v>1.2047090553104598</v>
      </c>
      <c r="AE267" s="228">
        <v>0.83666002653407556</v>
      </c>
      <c r="AF267" s="228">
        <v>1.4881756168768092</v>
      </c>
      <c r="AG267" s="228">
        <v>1.9836834424877385</v>
      </c>
      <c r="AH267" s="228">
        <v>0.63986456900399269</v>
      </c>
      <c r="AI267" s="225"/>
      <c r="AJ267" s="226"/>
      <c r="AK267" s="226"/>
      <c r="AL267" s="226"/>
      <c r="AM267" s="226"/>
      <c r="AN267" s="226"/>
      <c r="AO267" s="226"/>
      <c r="AP267" s="226"/>
      <c r="AQ267" s="226"/>
      <c r="AR267" s="226"/>
      <c r="AS267" s="226"/>
      <c r="AT267" s="226"/>
      <c r="AU267" s="226"/>
      <c r="AV267" s="226"/>
      <c r="AW267" s="226"/>
      <c r="AX267" s="226"/>
      <c r="AY267" s="226"/>
      <c r="AZ267" s="226"/>
      <c r="BA267" s="226"/>
      <c r="BB267" s="226"/>
      <c r="BC267" s="226"/>
      <c r="BD267" s="226"/>
      <c r="BE267" s="226"/>
      <c r="BF267" s="226"/>
      <c r="BG267" s="226"/>
      <c r="BH267" s="226"/>
      <c r="BI267" s="226"/>
      <c r="BJ267" s="226"/>
      <c r="BK267" s="226"/>
      <c r="BL267" s="226"/>
      <c r="BM267" s="230"/>
    </row>
    <row r="268" spans="1:65">
      <c r="A268" s="30"/>
      <c r="B268" s="3" t="s">
        <v>86</v>
      </c>
      <c r="C268" s="29"/>
      <c r="D268" s="13">
        <v>1.1108401762641698E-2</v>
      </c>
      <c r="E268" s="13">
        <v>1.865241280305692E-2</v>
      </c>
      <c r="F268" s="13">
        <v>2.3787326861263332E-2</v>
      </c>
      <c r="G268" s="13">
        <v>9.6671380056898605E-3</v>
      </c>
      <c r="H268" s="13">
        <v>1.9999499579615693E-2</v>
      </c>
      <c r="I268" s="13">
        <v>9.550614443092631E-3</v>
      </c>
      <c r="J268" s="13">
        <v>2.2341820230299504E-2</v>
      </c>
      <c r="K268" s="13">
        <v>1.5565046125332587E-2</v>
      </c>
      <c r="L268" s="13">
        <v>1.1004502959404574E-2</v>
      </c>
      <c r="M268" s="13">
        <v>1.3103615327366595E-2</v>
      </c>
      <c r="N268" s="13">
        <v>2.1171491482480119E-2</v>
      </c>
      <c r="O268" s="13">
        <v>2.0833264268202114E-2</v>
      </c>
      <c r="P268" s="13">
        <v>1.3326468509956666E-2</v>
      </c>
      <c r="Q268" s="13">
        <v>4.7536257658799652E-2</v>
      </c>
      <c r="R268" s="13">
        <v>1.0310250836245441E-2</v>
      </c>
      <c r="S268" s="13">
        <v>1.7143736398073043E-2</v>
      </c>
      <c r="T268" s="13">
        <v>2.1106991013278897E-2</v>
      </c>
      <c r="U268" s="13">
        <v>1.935134317137813E-2</v>
      </c>
      <c r="V268" s="13">
        <v>5.8451540298704707E-3</v>
      </c>
      <c r="W268" s="13">
        <v>3.8731370747921469E-2</v>
      </c>
      <c r="X268" s="13">
        <v>2.1410649579303173E-3</v>
      </c>
      <c r="Y268" s="13">
        <v>1.6542467674404329E-2</v>
      </c>
      <c r="Z268" s="13">
        <v>1.0936164446136836E-2</v>
      </c>
      <c r="AA268" s="13">
        <v>2.4465978413375122E-2</v>
      </c>
      <c r="AB268" s="13">
        <v>2.286122149523289E-2</v>
      </c>
      <c r="AC268" s="13">
        <v>1.3349659567162922E-2</v>
      </c>
      <c r="AD268" s="13">
        <v>1.8092428323385146E-2</v>
      </c>
      <c r="AE268" s="13">
        <v>1.2214014985898913E-2</v>
      </c>
      <c r="AF268" s="13">
        <v>2.2123522550200336E-2</v>
      </c>
      <c r="AG268" s="13">
        <v>2.7802150560444827E-2</v>
      </c>
      <c r="AH268" s="13">
        <v>9.9178181710771283E-3</v>
      </c>
      <c r="AI268" s="149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280</v>
      </c>
      <c r="C269" s="29"/>
      <c r="D269" s="13">
        <v>2.327695278523878E-2</v>
      </c>
      <c r="E269" s="13">
        <v>6.7684514692216702E-3</v>
      </c>
      <c r="F269" s="13">
        <v>5.9795758726731041E-2</v>
      </c>
      <c r="G269" s="13">
        <v>3.3282105097976578E-2</v>
      </c>
      <c r="H269" s="13">
        <v>-3.7205254138283239E-2</v>
      </c>
      <c r="I269" s="13">
        <v>2.8029400133789295E-2</v>
      </c>
      <c r="J269" s="13">
        <v>0.12783079445334677</v>
      </c>
      <c r="K269" s="13">
        <v>-5.201181836811164E-2</v>
      </c>
      <c r="L269" s="13">
        <v>1.4772573319411952E-2</v>
      </c>
      <c r="M269" s="13">
        <v>-1.2991724348434985E-2</v>
      </c>
      <c r="N269" s="13">
        <v>-1.2241337924979834E-2</v>
      </c>
      <c r="O269" s="13">
        <v>2.5277983247786295E-2</v>
      </c>
      <c r="P269" s="13">
        <v>-1.9745202159532904E-2</v>
      </c>
      <c r="Q269" s="13">
        <v>-4.6984229330961025E-2</v>
      </c>
      <c r="R269" s="13">
        <v>7.1301683886379363E-2</v>
      </c>
      <c r="S269" s="13">
        <v>4.8539962374901435E-2</v>
      </c>
      <c r="T269" s="13">
        <v>4.8539962374901435E-2</v>
      </c>
      <c r="U269" s="13">
        <v>0.20687149772397384</v>
      </c>
      <c r="V269" s="13">
        <v>1.015488889397842E-3</v>
      </c>
      <c r="W269" s="13">
        <v>-8.1276888882869214E-2</v>
      </c>
      <c r="X269" s="13">
        <v>7.728639458139952E-4</v>
      </c>
      <c r="Y269" s="13">
        <v>-5.9515682602664821E-2</v>
      </c>
      <c r="Z269" s="13">
        <v>3.3031976290158083E-2</v>
      </c>
      <c r="AA269" s="13">
        <v>-6.0224415495870098E-2</v>
      </c>
      <c r="AB269" s="13">
        <v>-7.7274827957774184E-2</v>
      </c>
      <c r="AC269" s="13">
        <v>5.5178074301296398E-3</v>
      </c>
      <c r="AD269" s="13">
        <v>-6.8989838118815872E-4</v>
      </c>
      <c r="AE269" s="13">
        <v>2.8029400133789295E-2</v>
      </c>
      <c r="AF269" s="13">
        <v>9.5198683552246699E-3</v>
      </c>
      <c r="AG269" s="13">
        <v>7.0801426270742596E-2</v>
      </c>
      <c r="AH269" s="13">
        <v>-3.1751384934817994E-2</v>
      </c>
      <c r="AI269" s="149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281</v>
      </c>
      <c r="C270" s="47"/>
      <c r="D270" s="45">
        <v>0.42</v>
      </c>
      <c r="E270" s="45">
        <v>0</v>
      </c>
      <c r="F270" s="45">
        <v>1.35</v>
      </c>
      <c r="G270" s="45">
        <v>0.67</v>
      </c>
      <c r="H270" s="45">
        <v>1.1200000000000001</v>
      </c>
      <c r="I270" s="45">
        <v>0.54</v>
      </c>
      <c r="J270" s="45">
        <v>3.08</v>
      </c>
      <c r="K270" s="45">
        <v>1.49</v>
      </c>
      <c r="L270" s="45">
        <v>0.2</v>
      </c>
      <c r="M270" s="45">
        <v>0.5</v>
      </c>
      <c r="N270" s="45">
        <v>0.48</v>
      </c>
      <c r="O270" s="45">
        <v>0.47</v>
      </c>
      <c r="P270" s="45">
        <v>0.67</v>
      </c>
      <c r="Q270" s="45">
        <v>1.37</v>
      </c>
      <c r="R270" s="45">
        <v>1.64</v>
      </c>
      <c r="S270" s="45">
        <v>1.06</v>
      </c>
      <c r="T270" s="45">
        <v>1.06</v>
      </c>
      <c r="U270" s="45">
        <v>5.09</v>
      </c>
      <c r="V270" s="45">
        <v>0.15</v>
      </c>
      <c r="W270" s="45">
        <v>2.2400000000000002</v>
      </c>
      <c r="X270" s="45">
        <v>0.15</v>
      </c>
      <c r="Y270" s="45">
        <v>1.69</v>
      </c>
      <c r="Z270" s="45">
        <v>0.67</v>
      </c>
      <c r="AA270" s="45">
        <v>1.7</v>
      </c>
      <c r="AB270" s="45">
        <v>2.14</v>
      </c>
      <c r="AC270" s="45">
        <v>0.03</v>
      </c>
      <c r="AD270" s="45">
        <v>0.19</v>
      </c>
      <c r="AE270" s="45">
        <v>0.54</v>
      </c>
      <c r="AF270" s="45">
        <v>7.0000000000000007E-2</v>
      </c>
      <c r="AG270" s="45">
        <v>1.63</v>
      </c>
      <c r="AH270" s="45">
        <v>0.98</v>
      </c>
      <c r="AI270" s="149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BM271" s="55"/>
    </row>
    <row r="272" spans="1:65" ht="15">
      <c r="B272" s="8" t="s">
        <v>598</v>
      </c>
      <c r="BM272" s="28" t="s">
        <v>336</v>
      </c>
    </row>
    <row r="273" spans="1:65" ht="15">
      <c r="A273" s="25" t="s">
        <v>33</v>
      </c>
      <c r="B273" s="18" t="s">
        <v>111</v>
      </c>
      <c r="C273" s="15" t="s">
        <v>112</v>
      </c>
      <c r="D273" s="16" t="s">
        <v>229</v>
      </c>
      <c r="E273" s="17" t="s">
        <v>229</v>
      </c>
      <c r="F273" s="17" t="s">
        <v>229</v>
      </c>
      <c r="G273" s="17" t="s">
        <v>229</v>
      </c>
      <c r="H273" s="149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230</v>
      </c>
      <c r="C274" s="9" t="s">
        <v>230</v>
      </c>
      <c r="D274" s="147" t="s">
        <v>237</v>
      </c>
      <c r="E274" s="148" t="s">
        <v>239</v>
      </c>
      <c r="F274" s="148" t="s">
        <v>257</v>
      </c>
      <c r="G274" s="148" t="s">
        <v>258</v>
      </c>
      <c r="H274" s="149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338</v>
      </c>
      <c r="E275" s="11" t="s">
        <v>337</v>
      </c>
      <c r="F275" s="11" t="s">
        <v>337</v>
      </c>
      <c r="G275" s="11" t="s">
        <v>337</v>
      </c>
      <c r="H275" s="149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 t="s">
        <v>342</v>
      </c>
      <c r="E276" s="26" t="s">
        <v>342</v>
      </c>
      <c r="F276" s="26" t="s">
        <v>341</v>
      </c>
      <c r="G276" s="26" t="s">
        <v>342</v>
      </c>
      <c r="H276" s="149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8">
        <v>1</v>
      </c>
      <c r="C277" s="14">
        <v>1</v>
      </c>
      <c r="D277" s="22">
        <v>1.2</v>
      </c>
      <c r="E277" s="22">
        <v>1.06</v>
      </c>
      <c r="F277" s="22">
        <v>1.0805046532459139</v>
      </c>
      <c r="G277" s="22">
        <v>0.98</v>
      </c>
      <c r="H277" s="149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1.2</v>
      </c>
      <c r="E278" s="11">
        <v>1.1100000000000001</v>
      </c>
      <c r="F278" s="11">
        <v>1.1777707617227215</v>
      </c>
      <c r="G278" s="11">
        <v>0.98</v>
      </c>
      <c r="H278" s="149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4</v>
      </c>
    </row>
    <row r="279" spans="1:65">
      <c r="A279" s="30"/>
      <c r="B279" s="19">
        <v>1</v>
      </c>
      <c r="C279" s="9">
        <v>3</v>
      </c>
      <c r="D279" s="11">
        <v>1.2</v>
      </c>
      <c r="E279" s="11">
        <v>1.1599999999999999</v>
      </c>
      <c r="F279" s="11">
        <v>1.1125186396670603</v>
      </c>
      <c r="G279" s="11">
        <v>0.92</v>
      </c>
      <c r="H279" s="14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1.2</v>
      </c>
      <c r="E280" s="11">
        <v>1.1100000000000001</v>
      </c>
      <c r="F280" s="11">
        <v>1.1097065515655955</v>
      </c>
      <c r="G280" s="11">
        <v>0.95</v>
      </c>
      <c r="H280" s="149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1.0957141004694499</v>
      </c>
    </row>
    <row r="281" spans="1:65">
      <c r="A281" s="30"/>
      <c r="B281" s="19">
        <v>1</v>
      </c>
      <c r="C281" s="9">
        <v>5</v>
      </c>
      <c r="D281" s="11">
        <v>1.2</v>
      </c>
      <c r="E281" s="11">
        <v>1.1499999999999999</v>
      </c>
      <c r="F281" s="11">
        <v>1.08464346717455</v>
      </c>
      <c r="G281" s="11">
        <v>0.96</v>
      </c>
      <c r="H281" s="14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10</v>
      </c>
    </row>
    <row r="282" spans="1:65">
      <c r="A282" s="30"/>
      <c r="B282" s="19">
        <v>1</v>
      </c>
      <c r="C282" s="9">
        <v>6</v>
      </c>
      <c r="D282" s="11">
        <v>1.2</v>
      </c>
      <c r="E282" s="11">
        <v>1.08</v>
      </c>
      <c r="F282" s="11">
        <v>1.1619943378909519</v>
      </c>
      <c r="G282" s="11">
        <v>0.91</v>
      </c>
      <c r="H282" s="14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277</v>
      </c>
      <c r="C283" s="12"/>
      <c r="D283" s="23">
        <v>1.2</v>
      </c>
      <c r="E283" s="23">
        <v>1.1116666666666666</v>
      </c>
      <c r="F283" s="23">
        <v>1.121189735211132</v>
      </c>
      <c r="G283" s="23">
        <v>0.95000000000000007</v>
      </c>
      <c r="H283" s="14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278</v>
      </c>
      <c r="C284" s="29"/>
      <c r="D284" s="11">
        <v>1.2</v>
      </c>
      <c r="E284" s="11">
        <v>1.1100000000000001</v>
      </c>
      <c r="F284" s="11">
        <v>1.1111125956163279</v>
      </c>
      <c r="G284" s="11">
        <v>0.95499999999999996</v>
      </c>
      <c r="H284" s="14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279</v>
      </c>
      <c r="C285" s="29"/>
      <c r="D285" s="24">
        <v>0</v>
      </c>
      <c r="E285" s="24">
        <v>3.8686776379877684E-2</v>
      </c>
      <c r="F285" s="24">
        <v>4.0160640352098244E-2</v>
      </c>
      <c r="G285" s="24">
        <v>2.9664793948382628E-2</v>
      </c>
      <c r="H285" s="14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86</v>
      </c>
      <c r="C286" s="29"/>
      <c r="D286" s="13">
        <v>0</v>
      </c>
      <c r="E286" s="13">
        <v>3.480069839269357E-2</v>
      </c>
      <c r="F286" s="13">
        <v>3.5819664674806864E-2</v>
      </c>
      <c r="G286" s="13">
        <v>3.1226098893034342E-2</v>
      </c>
      <c r="H286" s="14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280</v>
      </c>
      <c r="C287" s="29"/>
      <c r="D287" s="13">
        <v>9.5176195584112167E-2</v>
      </c>
      <c r="E287" s="13">
        <v>1.4559058964726201E-2</v>
      </c>
      <c r="F287" s="13">
        <v>2.3250257280404751E-2</v>
      </c>
      <c r="G287" s="13">
        <v>-0.13298551182924434</v>
      </c>
      <c r="H287" s="14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281</v>
      </c>
      <c r="C288" s="47"/>
      <c r="D288" s="45">
        <v>1.28</v>
      </c>
      <c r="E288" s="45">
        <v>7.0000000000000007E-2</v>
      </c>
      <c r="F288" s="45">
        <v>7.0000000000000007E-2</v>
      </c>
      <c r="G288" s="45">
        <v>2.54</v>
      </c>
      <c r="H288" s="14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F289" s="20"/>
      <c r="G289" s="20"/>
      <c r="BM289" s="55"/>
    </row>
    <row r="290" spans="1:65" ht="15">
      <c r="B290" s="8" t="s">
        <v>599</v>
      </c>
      <c r="BM290" s="28" t="s">
        <v>336</v>
      </c>
    </row>
    <row r="291" spans="1:65" ht="15">
      <c r="A291" s="25" t="s">
        <v>36</v>
      </c>
      <c r="B291" s="18" t="s">
        <v>111</v>
      </c>
      <c r="C291" s="15" t="s">
        <v>112</v>
      </c>
      <c r="D291" s="16" t="s">
        <v>229</v>
      </c>
      <c r="E291" s="17" t="s">
        <v>229</v>
      </c>
      <c r="F291" s="17" t="s">
        <v>229</v>
      </c>
      <c r="G291" s="17" t="s">
        <v>229</v>
      </c>
      <c r="H291" s="14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230</v>
      </c>
      <c r="C292" s="9" t="s">
        <v>230</v>
      </c>
      <c r="D292" s="147" t="s">
        <v>237</v>
      </c>
      <c r="E292" s="148" t="s">
        <v>239</v>
      </c>
      <c r="F292" s="148" t="s">
        <v>257</v>
      </c>
      <c r="G292" s="148" t="s">
        <v>258</v>
      </c>
      <c r="H292" s="14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3</v>
      </c>
    </row>
    <row r="293" spans="1:65">
      <c r="A293" s="30"/>
      <c r="B293" s="19"/>
      <c r="C293" s="9"/>
      <c r="D293" s="10" t="s">
        <v>338</v>
      </c>
      <c r="E293" s="11" t="s">
        <v>337</v>
      </c>
      <c r="F293" s="11" t="s">
        <v>337</v>
      </c>
      <c r="G293" s="11" t="s">
        <v>337</v>
      </c>
      <c r="H293" s="14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9"/>
      <c r="C294" s="9"/>
      <c r="D294" s="26" t="s">
        <v>342</v>
      </c>
      <c r="E294" s="26" t="s">
        <v>342</v>
      </c>
      <c r="F294" s="26" t="s">
        <v>341</v>
      </c>
      <c r="G294" s="26" t="s">
        <v>342</v>
      </c>
      <c r="H294" s="14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8">
        <v>1</v>
      </c>
      <c r="C295" s="14">
        <v>1</v>
      </c>
      <c r="D295" s="22">
        <v>0.6</v>
      </c>
      <c r="E295" s="22">
        <v>0.5</v>
      </c>
      <c r="F295" s="22">
        <v>0.47869158000376338</v>
      </c>
      <c r="G295" s="22">
        <v>0.45</v>
      </c>
      <c r="H295" s="14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>
        <v>1</v>
      </c>
      <c r="C296" s="9">
        <v>2</v>
      </c>
      <c r="D296" s="11">
        <v>0.5</v>
      </c>
      <c r="E296" s="11">
        <v>0.54</v>
      </c>
      <c r="F296" s="11">
        <v>0.4871535160557311</v>
      </c>
      <c r="G296" s="11">
        <v>0.42</v>
      </c>
      <c r="H296" s="14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5</v>
      </c>
    </row>
    <row r="297" spans="1:65">
      <c r="A297" s="30"/>
      <c r="B297" s="19">
        <v>1</v>
      </c>
      <c r="C297" s="9">
        <v>3</v>
      </c>
      <c r="D297" s="11">
        <v>0.5</v>
      </c>
      <c r="E297" s="11">
        <v>0.53</v>
      </c>
      <c r="F297" s="11">
        <v>0.49870028153173601</v>
      </c>
      <c r="G297" s="11">
        <v>0.45</v>
      </c>
      <c r="H297" s="14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16</v>
      </c>
    </row>
    <row r="298" spans="1:65">
      <c r="A298" s="30"/>
      <c r="B298" s="19">
        <v>1</v>
      </c>
      <c r="C298" s="9">
        <v>4</v>
      </c>
      <c r="D298" s="11">
        <v>0.5</v>
      </c>
      <c r="E298" s="11">
        <v>0.53</v>
      </c>
      <c r="F298" s="11">
        <v>0.48009751262507744</v>
      </c>
      <c r="G298" s="11">
        <v>0.44</v>
      </c>
      <c r="H298" s="14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0.49760891459088102</v>
      </c>
    </row>
    <row r="299" spans="1:65">
      <c r="A299" s="30"/>
      <c r="B299" s="19">
        <v>1</v>
      </c>
      <c r="C299" s="9">
        <v>5</v>
      </c>
      <c r="D299" s="11">
        <v>0.5</v>
      </c>
      <c r="E299" s="11">
        <v>0.56999999999999995</v>
      </c>
      <c r="F299" s="145">
        <v>0.44231453672554577</v>
      </c>
      <c r="G299" s="11">
        <v>0.45</v>
      </c>
      <c r="H299" s="14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11</v>
      </c>
    </row>
    <row r="300" spans="1:65">
      <c r="A300" s="30"/>
      <c r="B300" s="19">
        <v>1</v>
      </c>
      <c r="C300" s="9">
        <v>6</v>
      </c>
      <c r="D300" s="11">
        <v>0.6</v>
      </c>
      <c r="E300" s="11">
        <v>0.53</v>
      </c>
      <c r="F300" s="11">
        <v>0.47420206826797001</v>
      </c>
      <c r="G300" s="11">
        <v>0.43</v>
      </c>
      <c r="H300" s="14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20" t="s">
        <v>277</v>
      </c>
      <c r="C301" s="12"/>
      <c r="D301" s="23">
        <v>0.53333333333333333</v>
      </c>
      <c r="E301" s="23">
        <v>0.53333333333333333</v>
      </c>
      <c r="F301" s="23">
        <v>0.47685991586830395</v>
      </c>
      <c r="G301" s="23">
        <v>0.44</v>
      </c>
      <c r="H301" s="14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278</v>
      </c>
      <c r="C302" s="29"/>
      <c r="D302" s="11">
        <v>0.5</v>
      </c>
      <c r="E302" s="11">
        <v>0.53</v>
      </c>
      <c r="F302" s="11">
        <v>0.47939454631442041</v>
      </c>
      <c r="G302" s="11">
        <v>0.44500000000000001</v>
      </c>
      <c r="H302" s="14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279</v>
      </c>
      <c r="C303" s="29"/>
      <c r="D303" s="24">
        <v>5.1639777949432218E-2</v>
      </c>
      <c r="E303" s="24">
        <v>2.2509257354845491E-2</v>
      </c>
      <c r="F303" s="24">
        <v>1.8959135936952049E-2</v>
      </c>
      <c r="G303" s="24">
        <v>1.2649110640673528E-2</v>
      </c>
      <c r="H303" s="14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86</v>
      </c>
      <c r="C304" s="29"/>
      <c r="D304" s="13">
        <v>9.6824583655185412E-2</v>
      </c>
      <c r="E304" s="13">
        <v>4.2204857540335296E-2</v>
      </c>
      <c r="F304" s="13">
        <v>3.9758292332937581E-2</v>
      </c>
      <c r="G304" s="13">
        <v>2.8747978728803473E-2</v>
      </c>
      <c r="H304" s="14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280</v>
      </c>
      <c r="C305" s="29"/>
      <c r="D305" s="13">
        <v>7.1792159856749915E-2</v>
      </c>
      <c r="E305" s="13">
        <v>7.1792159856749915E-2</v>
      </c>
      <c r="F305" s="13">
        <v>-4.1697401542004631E-2</v>
      </c>
      <c r="G305" s="13">
        <v>-0.1157714681181814</v>
      </c>
      <c r="H305" s="14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281</v>
      </c>
      <c r="C306" s="47"/>
      <c r="D306" s="45">
        <v>0.67</v>
      </c>
      <c r="E306" s="45">
        <v>0.67</v>
      </c>
      <c r="F306" s="45">
        <v>0.67</v>
      </c>
      <c r="G306" s="45">
        <v>1.55</v>
      </c>
      <c r="H306" s="149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E307" s="20"/>
      <c r="F307" s="20"/>
      <c r="G307" s="20"/>
      <c r="BM307" s="55"/>
    </row>
    <row r="308" spans="1:65" ht="15">
      <c r="B308" s="8" t="s">
        <v>600</v>
      </c>
      <c r="BM308" s="28" t="s">
        <v>336</v>
      </c>
    </row>
    <row r="309" spans="1:65" ht="15">
      <c r="A309" s="25" t="s">
        <v>39</v>
      </c>
      <c r="B309" s="18" t="s">
        <v>111</v>
      </c>
      <c r="C309" s="15" t="s">
        <v>112</v>
      </c>
      <c r="D309" s="16" t="s">
        <v>229</v>
      </c>
      <c r="E309" s="17" t="s">
        <v>229</v>
      </c>
      <c r="F309" s="17" t="s">
        <v>229</v>
      </c>
      <c r="G309" s="17" t="s">
        <v>229</v>
      </c>
      <c r="H309" s="149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230</v>
      </c>
      <c r="C310" s="9" t="s">
        <v>230</v>
      </c>
      <c r="D310" s="147" t="s">
        <v>237</v>
      </c>
      <c r="E310" s="148" t="s">
        <v>239</v>
      </c>
      <c r="F310" s="148" t="s">
        <v>257</v>
      </c>
      <c r="G310" s="148" t="s">
        <v>258</v>
      </c>
      <c r="H310" s="149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3</v>
      </c>
    </row>
    <row r="311" spans="1:65">
      <c r="A311" s="30"/>
      <c r="B311" s="19"/>
      <c r="C311" s="9"/>
      <c r="D311" s="10" t="s">
        <v>338</v>
      </c>
      <c r="E311" s="11" t="s">
        <v>337</v>
      </c>
      <c r="F311" s="11" t="s">
        <v>337</v>
      </c>
      <c r="G311" s="11" t="s">
        <v>337</v>
      </c>
      <c r="H311" s="149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2</v>
      </c>
    </row>
    <row r="312" spans="1:65">
      <c r="A312" s="30"/>
      <c r="B312" s="19"/>
      <c r="C312" s="9"/>
      <c r="D312" s="26" t="s">
        <v>342</v>
      </c>
      <c r="E312" s="26" t="s">
        <v>342</v>
      </c>
      <c r="F312" s="26" t="s">
        <v>341</v>
      </c>
      <c r="G312" s="26" t="s">
        <v>342</v>
      </c>
      <c r="H312" s="149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8">
        <v>1</v>
      </c>
      <c r="C313" s="14">
        <v>1</v>
      </c>
      <c r="D313" s="22">
        <v>0.4</v>
      </c>
      <c r="E313" s="22">
        <v>0.35</v>
      </c>
      <c r="F313" s="22">
        <v>0.65939906102991908</v>
      </c>
      <c r="G313" s="22">
        <v>0.24</v>
      </c>
      <c r="H313" s="149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>
        <v>1</v>
      </c>
      <c r="C314" s="9">
        <v>2</v>
      </c>
      <c r="D314" s="11">
        <v>0.4</v>
      </c>
      <c r="E314" s="11">
        <v>0.35</v>
      </c>
      <c r="F314" s="11">
        <v>0.6937499009587268</v>
      </c>
      <c r="G314" s="11">
        <v>0.25</v>
      </c>
      <c r="H314" s="149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6</v>
      </c>
    </row>
    <row r="315" spans="1:65">
      <c r="A315" s="30"/>
      <c r="B315" s="19">
        <v>1</v>
      </c>
      <c r="C315" s="9">
        <v>3</v>
      </c>
      <c r="D315" s="11">
        <v>0.4</v>
      </c>
      <c r="E315" s="11">
        <v>0.37</v>
      </c>
      <c r="F315" s="11">
        <v>0.68838143931285944</v>
      </c>
      <c r="G315" s="11">
        <v>0.25</v>
      </c>
      <c r="H315" s="149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16</v>
      </c>
    </row>
    <row r="316" spans="1:65">
      <c r="A316" s="30"/>
      <c r="B316" s="19">
        <v>1</v>
      </c>
      <c r="C316" s="9">
        <v>4</v>
      </c>
      <c r="D316" s="11">
        <v>0.4</v>
      </c>
      <c r="E316" s="11">
        <v>0.39</v>
      </c>
      <c r="F316" s="11">
        <v>0.68465823258302516</v>
      </c>
      <c r="G316" s="11">
        <v>0.24</v>
      </c>
      <c r="H316" s="149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0.41908415823863798</v>
      </c>
    </row>
    <row r="317" spans="1:65">
      <c r="A317" s="30"/>
      <c r="B317" s="19">
        <v>1</v>
      </c>
      <c r="C317" s="9">
        <v>5</v>
      </c>
      <c r="D317" s="11">
        <v>0.4</v>
      </c>
      <c r="E317" s="11">
        <v>0.37</v>
      </c>
      <c r="F317" s="11">
        <v>0.63577075189069665</v>
      </c>
      <c r="G317" s="11">
        <v>0.25</v>
      </c>
      <c r="H317" s="149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12</v>
      </c>
    </row>
    <row r="318" spans="1:65">
      <c r="A318" s="30"/>
      <c r="B318" s="19">
        <v>1</v>
      </c>
      <c r="C318" s="9">
        <v>6</v>
      </c>
      <c r="D318" s="11">
        <v>0.4</v>
      </c>
      <c r="E318" s="11">
        <v>0.34</v>
      </c>
      <c r="F318" s="11">
        <v>0.65606041195209297</v>
      </c>
      <c r="G318" s="11">
        <v>0.24</v>
      </c>
      <c r="H318" s="149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30"/>
      <c r="B319" s="20" t="s">
        <v>277</v>
      </c>
      <c r="C319" s="12"/>
      <c r="D319" s="23">
        <v>0.39999999999999997</v>
      </c>
      <c r="E319" s="23">
        <v>0.36166666666666664</v>
      </c>
      <c r="F319" s="23">
        <v>0.66966996628788655</v>
      </c>
      <c r="G319" s="23">
        <v>0.245</v>
      </c>
      <c r="H319" s="149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278</v>
      </c>
      <c r="C320" s="29"/>
      <c r="D320" s="11">
        <v>0.4</v>
      </c>
      <c r="E320" s="11">
        <v>0.36</v>
      </c>
      <c r="F320" s="11">
        <v>0.67202864680647212</v>
      </c>
      <c r="G320" s="11">
        <v>0.245</v>
      </c>
      <c r="H320" s="149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279</v>
      </c>
      <c r="C321" s="29"/>
      <c r="D321" s="24">
        <v>6.0809419444881171E-17</v>
      </c>
      <c r="E321" s="24">
        <v>1.8348478592697184E-2</v>
      </c>
      <c r="F321" s="24">
        <v>2.2779283587654461E-2</v>
      </c>
      <c r="G321" s="24">
        <v>5.4772255750516656E-3</v>
      </c>
      <c r="H321" s="149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86</v>
      </c>
      <c r="C322" s="29"/>
      <c r="D322" s="13">
        <v>1.5202354861220294E-16</v>
      </c>
      <c r="E322" s="13">
        <v>5.073312053280328E-2</v>
      </c>
      <c r="F322" s="13">
        <v>3.4015686434206611E-2</v>
      </c>
      <c r="G322" s="13">
        <v>2.2356022755312923E-2</v>
      </c>
      <c r="H322" s="149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280</v>
      </c>
      <c r="C323" s="29"/>
      <c r="D323" s="13">
        <v>-4.5537770549110013E-2</v>
      </c>
      <c r="E323" s="13">
        <v>-0.13700706753815362</v>
      </c>
      <c r="F323" s="13">
        <v>0.59793672254859653</v>
      </c>
      <c r="G323" s="13">
        <v>-0.41539188446132991</v>
      </c>
      <c r="H323" s="149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281</v>
      </c>
      <c r="C324" s="47"/>
      <c r="D324" s="45">
        <v>0.17</v>
      </c>
      <c r="E324" s="45">
        <v>0.17</v>
      </c>
      <c r="F324" s="45">
        <v>2.5099999999999998</v>
      </c>
      <c r="G324" s="45">
        <v>1.18</v>
      </c>
      <c r="H324" s="149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/>
      <c r="C325" s="20"/>
      <c r="D325" s="20"/>
      <c r="E325" s="20"/>
      <c r="F325" s="20"/>
      <c r="G325" s="20"/>
      <c r="BM325" s="55"/>
    </row>
    <row r="326" spans="1:65" ht="15">
      <c r="B326" s="8" t="s">
        <v>601</v>
      </c>
      <c r="BM326" s="28" t="s">
        <v>66</v>
      </c>
    </row>
    <row r="327" spans="1:65" ht="15">
      <c r="A327" s="25" t="s">
        <v>52</v>
      </c>
      <c r="B327" s="18" t="s">
        <v>111</v>
      </c>
      <c r="C327" s="15" t="s">
        <v>112</v>
      </c>
      <c r="D327" s="16" t="s">
        <v>229</v>
      </c>
      <c r="E327" s="17" t="s">
        <v>229</v>
      </c>
      <c r="F327" s="17" t="s">
        <v>229</v>
      </c>
      <c r="G327" s="17" t="s">
        <v>229</v>
      </c>
      <c r="H327" s="17" t="s">
        <v>229</v>
      </c>
      <c r="I327" s="17" t="s">
        <v>229</v>
      </c>
      <c r="J327" s="17" t="s">
        <v>229</v>
      </c>
      <c r="K327" s="17" t="s">
        <v>229</v>
      </c>
      <c r="L327" s="17" t="s">
        <v>229</v>
      </c>
      <c r="M327" s="17" t="s">
        <v>229</v>
      </c>
      <c r="N327" s="17" t="s">
        <v>229</v>
      </c>
      <c r="O327" s="17" t="s">
        <v>229</v>
      </c>
      <c r="P327" s="17" t="s">
        <v>229</v>
      </c>
      <c r="Q327" s="17" t="s">
        <v>229</v>
      </c>
      <c r="R327" s="17" t="s">
        <v>229</v>
      </c>
      <c r="S327" s="17" t="s">
        <v>229</v>
      </c>
      <c r="T327" s="17" t="s">
        <v>229</v>
      </c>
      <c r="U327" s="17" t="s">
        <v>229</v>
      </c>
      <c r="V327" s="17" t="s">
        <v>229</v>
      </c>
      <c r="W327" s="17" t="s">
        <v>229</v>
      </c>
      <c r="X327" s="17" t="s">
        <v>229</v>
      </c>
      <c r="Y327" s="17" t="s">
        <v>229</v>
      </c>
      <c r="Z327" s="17" t="s">
        <v>229</v>
      </c>
      <c r="AA327" s="17" t="s">
        <v>229</v>
      </c>
      <c r="AB327" s="17" t="s">
        <v>229</v>
      </c>
      <c r="AC327" s="17" t="s">
        <v>229</v>
      </c>
      <c r="AD327" s="17" t="s">
        <v>229</v>
      </c>
      <c r="AE327" s="17" t="s">
        <v>229</v>
      </c>
      <c r="AF327" s="17" t="s">
        <v>229</v>
      </c>
      <c r="AG327" s="17" t="s">
        <v>229</v>
      </c>
      <c r="AH327" s="17" t="s">
        <v>229</v>
      </c>
      <c r="AI327" s="149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9" t="s">
        <v>230</v>
      </c>
      <c r="C328" s="9" t="s">
        <v>230</v>
      </c>
      <c r="D328" s="147" t="s">
        <v>232</v>
      </c>
      <c r="E328" s="148" t="s">
        <v>233</v>
      </c>
      <c r="F328" s="148" t="s">
        <v>234</v>
      </c>
      <c r="G328" s="148" t="s">
        <v>235</v>
      </c>
      <c r="H328" s="148" t="s">
        <v>236</v>
      </c>
      <c r="I328" s="148" t="s">
        <v>237</v>
      </c>
      <c r="J328" s="148" t="s">
        <v>238</v>
      </c>
      <c r="K328" s="148" t="s">
        <v>239</v>
      </c>
      <c r="L328" s="148" t="s">
        <v>240</v>
      </c>
      <c r="M328" s="148" t="s">
        <v>241</v>
      </c>
      <c r="N328" s="148" t="s">
        <v>242</v>
      </c>
      <c r="O328" s="148" t="s">
        <v>243</v>
      </c>
      <c r="P328" s="148" t="s">
        <v>244</v>
      </c>
      <c r="Q328" s="148" t="s">
        <v>246</v>
      </c>
      <c r="R328" s="148" t="s">
        <v>249</v>
      </c>
      <c r="S328" s="148" t="s">
        <v>250</v>
      </c>
      <c r="T328" s="148" t="s">
        <v>306</v>
      </c>
      <c r="U328" s="148" t="s">
        <v>251</v>
      </c>
      <c r="V328" s="148" t="s">
        <v>252</v>
      </c>
      <c r="W328" s="148" t="s">
        <v>254</v>
      </c>
      <c r="X328" s="148" t="s">
        <v>257</v>
      </c>
      <c r="Y328" s="148" t="s">
        <v>258</v>
      </c>
      <c r="Z328" s="148" t="s">
        <v>259</v>
      </c>
      <c r="AA328" s="148" t="s">
        <v>307</v>
      </c>
      <c r="AB328" s="148" t="s">
        <v>261</v>
      </c>
      <c r="AC328" s="148" t="s">
        <v>262</v>
      </c>
      <c r="AD328" s="148" t="s">
        <v>266</v>
      </c>
      <c r="AE328" s="148" t="s">
        <v>267</v>
      </c>
      <c r="AF328" s="148" t="s">
        <v>268</v>
      </c>
      <c r="AG328" s="148" t="s">
        <v>269</v>
      </c>
      <c r="AH328" s="148" t="s">
        <v>270</v>
      </c>
      <c r="AI328" s="149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 t="s">
        <v>1</v>
      </c>
    </row>
    <row r="329" spans="1:65">
      <c r="A329" s="30"/>
      <c r="B329" s="19"/>
      <c r="C329" s="9"/>
      <c r="D329" s="10" t="s">
        <v>339</v>
      </c>
      <c r="E329" s="11" t="s">
        <v>338</v>
      </c>
      <c r="F329" s="11" t="s">
        <v>338</v>
      </c>
      <c r="G329" s="11" t="s">
        <v>337</v>
      </c>
      <c r="H329" s="11" t="s">
        <v>338</v>
      </c>
      <c r="I329" s="11" t="s">
        <v>338</v>
      </c>
      <c r="J329" s="11" t="s">
        <v>337</v>
      </c>
      <c r="K329" s="11" t="s">
        <v>337</v>
      </c>
      <c r="L329" s="11" t="s">
        <v>337</v>
      </c>
      <c r="M329" s="11" t="s">
        <v>337</v>
      </c>
      <c r="N329" s="11" t="s">
        <v>337</v>
      </c>
      <c r="O329" s="11" t="s">
        <v>337</v>
      </c>
      <c r="P329" s="11" t="s">
        <v>337</v>
      </c>
      <c r="Q329" s="11" t="s">
        <v>337</v>
      </c>
      <c r="R329" s="11" t="s">
        <v>337</v>
      </c>
      <c r="S329" s="11" t="s">
        <v>338</v>
      </c>
      <c r="T329" s="11" t="s">
        <v>338</v>
      </c>
      <c r="U329" s="11" t="s">
        <v>339</v>
      </c>
      <c r="V329" s="11" t="s">
        <v>338</v>
      </c>
      <c r="W329" s="11" t="s">
        <v>339</v>
      </c>
      <c r="X329" s="11" t="s">
        <v>339</v>
      </c>
      <c r="Y329" s="11" t="s">
        <v>339</v>
      </c>
      <c r="Z329" s="11" t="s">
        <v>339</v>
      </c>
      <c r="AA329" s="11" t="s">
        <v>339</v>
      </c>
      <c r="AB329" s="11" t="s">
        <v>338</v>
      </c>
      <c r="AC329" s="11" t="s">
        <v>338</v>
      </c>
      <c r="AD329" s="11" t="s">
        <v>339</v>
      </c>
      <c r="AE329" s="11" t="s">
        <v>338</v>
      </c>
      <c r="AF329" s="11" t="s">
        <v>337</v>
      </c>
      <c r="AG329" s="11" t="s">
        <v>337</v>
      </c>
      <c r="AH329" s="11" t="s">
        <v>340</v>
      </c>
      <c r="AI329" s="149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9"/>
      <c r="C330" s="9"/>
      <c r="D330" s="26" t="s">
        <v>341</v>
      </c>
      <c r="E330" s="26" t="s">
        <v>342</v>
      </c>
      <c r="F330" s="26" t="s">
        <v>341</v>
      </c>
      <c r="G330" s="26" t="s">
        <v>343</v>
      </c>
      <c r="H330" s="26" t="s">
        <v>344</v>
      </c>
      <c r="I330" s="26" t="s">
        <v>342</v>
      </c>
      <c r="J330" s="26" t="s">
        <v>342</v>
      </c>
      <c r="K330" s="26" t="s">
        <v>342</v>
      </c>
      <c r="L330" s="26" t="s">
        <v>342</v>
      </c>
      <c r="M330" s="26" t="s">
        <v>342</v>
      </c>
      <c r="N330" s="26" t="s">
        <v>342</v>
      </c>
      <c r="O330" s="26" t="s">
        <v>342</v>
      </c>
      <c r="P330" s="26" t="s">
        <v>342</v>
      </c>
      <c r="Q330" s="26" t="s">
        <v>345</v>
      </c>
      <c r="R330" s="26" t="s">
        <v>342</v>
      </c>
      <c r="S330" s="26" t="s">
        <v>341</v>
      </c>
      <c r="T330" s="26" t="s">
        <v>342</v>
      </c>
      <c r="U330" s="26" t="s">
        <v>341</v>
      </c>
      <c r="V330" s="26" t="s">
        <v>343</v>
      </c>
      <c r="W330" s="26" t="s">
        <v>344</v>
      </c>
      <c r="X330" s="26" t="s">
        <v>341</v>
      </c>
      <c r="Y330" s="26" t="s">
        <v>342</v>
      </c>
      <c r="Z330" s="26" t="s">
        <v>342</v>
      </c>
      <c r="AA330" s="26" t="s">
        <v>342</v>
      </c>
      <c r="AB330" s="26" t="s">
        <v>341</v>
      </c>
      <c r="AC330" s="26" t="s">
        <v>342</v>
      </c>
      <c r="AD330" s="26" t="s">
        <v>342</v>
      </c>
      <c r="AE330" s="26" t="s">
        <v>344</v>
      </c>
      <c r="AF330" s="26" t="s">
        <v>344</v>
      </c>
      <c r="AG330" s="26" t="s">
        <v>117</v>
      </c>
      <c r="AH330" s="26" t="s">
        <v>342</v>
      </c>
      <c r="AI330" s="149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3</v>
      </c>
    </row>
    <row r="331" spans="1:65">
      <c r="A331" s="30"/>
      <c r="B331" s="18">
        <v>1</v>
      </c>
      <c r="C331" s="14">
        <v>1</v>
      </c>
      <c r="D331" s="22">
        <v>1.81</v>
      </c>
      <c r="E331" s="22">
        <v>1.92</v>
      </c>
      <c r="F331" s="22">
        <v>1.8900000000000001</v>
      </c>
      <c r="G331" s="22">
        <v>1.8900000000000001</v>
      </c>
      <c r="H331" s="22">
        <v>1.8017078616787146</v>
      </c>
      <c r="I331" s="22">
        <v>1.8799999999999997</v>
      </c>
      <c r="J331" s="22">
        <v>1.8500000000000003</v>
      </c>
      <c r="K331" s="22">
        <v>1.82</v>
      </c>
      <c r="L331" s="22">
        <v>1.8500000000000003</v>
      </c>
      <c r="M331" s="22">
        <v>1.78</v>
      </c>
      <c r="N331" s="22">
        <v>1.9900000000000002</v>
      </c>
      <c r="O331" s="22">
        <v>1.81</v>
      </c>
      <c r="P331" s="22">
        <v>1.79</v>
      </c>
      <c r="Q331" s="150">
        <v>1.72</v>
      </c>
      <c r="R331" s="22">
        <v>1.8000000000000003</v>
      </c>
      <c r="S331" s="22">
        <v>1.86</v>
      </c>
      <c r="T331" s="22">
        <v>1.95</v>
      </c>
      <c r="U331" s="150">
        <v>1.6</v>
      </c>
      <c r="V331" s="22">
        <v>1.87</v>
      </c>
      <c r="W331" s="22">
        <v>1.7500000000000002</v>
      </c>
      <c r="X331" s="150">
        <v>2.07626</v>
      </c>
      <c r="Y331" s="22">
        <v>1.972</v>
      </c>
      <c r="Z331" s="22">
        <v>1.889</v>
      </c>
      <c r="AA331" s="22">
        <v>1.8089999999999999</v>
      </c>
      <c r="AB331" s="22">
        <v>1.8832000000000002</v>
      </c>
      <c r="AC331" s="22">
        <v>1.8188</v>
      </c>
      <c r="AD331" s="22">
        <v>1.7957722359282149</v>
      </c>
      <c r="AE331" s="22">
        <v>1.81</v>
      </c>
      <c r="AF331" s="22">
        <v>1.78</v>
      </c>
      <c r="AG331" s="22">
        <v>1.9299999999999997</v>
      </c>
      <c r="AH331" s="150">
        <v>1.48</v>
      </c>
      <c r="AI331" s="149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>
        <v>1</v>
      </c>
      <c r="C332" s="9">
        <v>2</v>
      </c>
      <c r="D332" s="11">
        <v>1.81</v>
      </c>
      <c r="E332" s="11">
        <v>1.91</v>
      </c>
      <c r="F332" s="11">
        <v>1.78</v>
      </c>
      <c r="G332" s="11">
        <v>1.8900000000000001</v>
      </c>
      <c r="H332" s="11">
        <v>1.7755535290279099</v>
      </c>
      <c r="I332" s="11">
        <v>1.83</v>
      </c>
      <c r="J332" s="11">
        <v>1.81</v>
      </c>
      <c r="K332" s="11">
        <v>1.86</v>
      </c>
      <c r="L332" s="11">
        <v>1.78</v>
      </c>
      <c r="M332" s="11">
        <v>1.77</v>
      </c>
      <c r="N332" s="11">
        <v>2.02</v>
      </c>
      <c r="O332" s="11">
        <v>1.8500000000000003</v>
      </c>
      <c r="P332" s="11">
        <v>1.8000000000000003</v>
      </c>
      <c r="Q332" s="151">
        <v>1.6099999999999999</v>
      </c>
      <c r="R332" s="11">
        <v>1.8399999999999999</v>
      </c>
      <c r="S332" s="11">
        <v>1.95</v>
      </c>
      <c r="T332" s="11">
        <v>1.8900000000000001</v>
      </c>
      <c r="U332" s="151">
        <v>1.6400000000000001</v>
      </c>
      <c r="V332" s="11">
        <v>1.8799999999999997</v>
      </c>
      <c r="W332" s="11">
        <v>1.7500000000000002</v>
      </c>
      <c r="X332" s="151">
        <v>2.0693000000000001</v>
      </c>
      <c r="Y332" s="11">
        <v>1.93</v>
      </c>
      <c r="Z332" s="11">
        <v>1.867</v>
      </c>
      <c r="AA332" s="11">
        <v>1.8079999999999998</v>
      </c>
      <c r="AB332" s="11">
        <v>1.8453999999999997</v>
      </c>
      <c r="AC332" s="11">
        <v>1.7877000000000001</v>
      </c>
      <c r="AD332" s="11">
        <v>1.7897482271419727</v>
      </c>
      <c r="AE332" s="11">
        <v>1.8800000000000001</v>
      </c>
      <c r="AF332" s="11">
        <v>1.83</v>
      </c>
      <c r="AG332" s="11">
        <v>1.91</v>
      </c>
      <c r="AH332" s="151">
        <v>1.54</v>
      </c>
      <c r="AI332" s="149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e">
        <v>#N/A</v>
      </c>
    </row>
    <row r="333" spans="1:65">
      <c r="A333" s="30"/>
      <c r="B333" s="19">
        <v>1</v>
      </c>
      <c r="C333" s="9">
        <v>3</v>
      </c>
      <c r="D333" s="11">
        <v>1.8000000000000003</v>
      </c>
      <c r="E333" s="11">
        <v>1.87</v>
      </c>
      <c r="F333" s="11">
        <v>1.78</v>
      </c>
      <c r="G333" s="11">
        <v>1.91</v>
      </c>
      <c r="H333" s="11">
        <v>1.7891549226298153</v>
      </c>
      <c r="I333" s="11">
        <v>1.81</v>
      </c>
      <c r="J333" s="11">
        <v>1.8500000000000003</v>
      </c>
      <c r="K333" s="11">
        <v>1.86</v>
      </c>
      <c r="L333" s="11">
        <v>1.78</v>
      </c>
      <c r="M333" s="11">
        <v>1.86</v>
      </c>
      <c r="N333" s="11">
        <v>1.9299999999999997</v>
      </c>
      <c r="O333" s="11">
        <v>1.8500000000000003</v>
      </c>
      <c r="P333" s="11">
        <v>1.8000000000000003</v>
      </c>
      <c r="Q333" s="151">
        <v>1.6399999999999997</v>
      </c>
      <c r="R333" s="11">
        <v>1.8399999999999999</v>
      </c>
      <c r="S333" s="11">
        <v>1.87</v>
      </c>
      <c r="T333" s="11">
        <v>1.92</v>
      </c>
      <c r="U333" s="151">
        <v>1.66</v>
      </c>
      <c r="V333" s="11">
        <v>1.87</v>
      </c>
      <c r="W333" s="11">
        <v>1.73</v>
      </c>
      <c r="X333" s="151">
        <v>2.0209800000000002</v>
      </c>
      <c r="Y333" s="11">
        <v>1.9650000000000001</v>
      </c>
      <c r="Z333" s="11">
        <v>1.9189999999999998</v>
      </c>
      <c r="AA333" s="11">
        <v>1.8009999999999997</v>
      </c>
      <c r="AB333" s="11">
        <v>1.8146</v>
      </c>
      <c r="AC333" s="11">
        <v>1.8148000000000002</v>
      </c>
      <c r="AD333" s="11">
        <v>1.7852597788474935</v>
      </c>
      <c r="AE333" s="11">
        <v>1.8399999999999999</v>
      </c>
      <c r="AF333" s="11">
        <v>1.8900000000000001</v>
      </c>
      <c r="AG333" s="11">
        <v>1.81</v>
      </c>
      <c r="AH333" s="151">
        <v>1.52</v>
      </c>
      <c r="AI333" s="149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16</v>
      </c>
    </row>
    <row r="334" spans="1:65">
      <c r="A334" s="30"/>
      <c r="B334" s="19">
        <v>1</v>
      </c>
      <c r="C334" s="9">
        <v>4</v>
      </c>
      <c r="D334" s="11">
        <v>1.79</v>
      </c>
      <c r="E334" s="11">
        <v>1.91</v>
      </c>
      <c r="F334" s="11">
        <v>1.78</v>
      </c>
      <c r="G334" s="11">
        <v>1.8900000000000001</v>
      </c>
      <c r="H334" s="11">
        <v>1.8153839717590277</v>
      </c>
      <c r="I334" s="11">
        <v>1.8799999999999997</v>
      </c>
      <c r="J334" s="11">
        <v>1.8799999999999997</v>
      </c>
      <c r="K334" s="11">
        <v>1.83</v>
      </c>
      <c r="L334" s="11">
        <v>1.83</v>
      </c>
      <c r="M334" s="11">
        <v>1.79</v>
      </c>
      <c r="N334" s="11">
        <v>1.94</v>
      </c>
      <c r="O334" s="11">
        <v>1.83</v>
      </c>
      <c r="P334" s="11">
        <v>1.86</v>
      </c>
      <c r="Q334" s="151">
        <v>1.78</v>
      </c>
      <c r="R334" s="11">
        <v>1.81</v>
      </c>
      <c r="S334" s="11">
        <v>1.92</v>
      </c>
      <c r="T334" s="11">
        <v>1.9299999999999997</v>
      </c>
      <c r="U334" s="151">
        <v>1.6099999999999999</v>
      </c>
      <c r="V334" s="11">
        <v>1.87</v>
      </c>
      <c r="W334" s="11">
        <v>1.79</v>
      </c>
      <c r="X334" s="151">
        <v>2.0660900000000004</v>
      </c>
      <c r="Y334" s="11">
        <v>1.958</v>
      </c>
      <c r="Z334" s="11">
        <v>1.881</v>
      </c>
      <c r="AA334" s="11">
        <v>1.8110000000000002</v>
      </c>
      <c r="AB334" s="11">
        <v>1.8110999999999999</v>
      </c>
      <c r="AC334" s="11">
        <v>1.8443000000000001</v>
      </c>
      <c r="AD334" s="11">
        <v>1.7971807975717242</v>
      </c>
      <c r="AE334" s="11">
        <v>1.8499999999999999</v>
      </c>
      <c r="AF334" s="11">
        <v>1.87</v>
      </c>
      <c r="AG334" s="11">
        <v>1.8799999999999997</v>
      </c>
      <c r="AH334" s="151">
        <v>1.56</v>
      </c>
      <c r="AI334" s="149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1.8448154131554793</v>
      </c>
    </row>
    <row r="335" spans="1:65">
      <c r="A335" s="30"/>
      <c r="B335" s="19">
        <v>1</v>
      </c>
      <c r="C335" s="9">
        <v>5</v>
      </c>
      <c r="D335" s="11">
        <v>1.79</v>
      </c>
      <c r="E335" s="11">
        <v>1.97</v>
      </c>
      <c r="F335" s="11">
        <v>1.7500000000000002</v>
      </c>
      <c r="G335" s="11">
        <v>1.9</v>
      </c>
      <c r="H335" s="11">
        <v>1.7999678194447339</v>
      </c>
      <c r="I335" s="11">
        <v>1.86</v>
      </c>
      <c r="J335" s="11">
        <v>1.81</v>
      </c>
      <c r="K335" s="11">
        <v>1.86</v>
      </c>
      <c r="L335" s="11">
        <v>1.7500000000000002</v>
      </c>
      <c r="M335" s="11">
        <v>1.78</v>
      </c>
      <c r="N335" s="11">
        <v>1.97</v>
      </c>
      <c r="O335" s="11">
        <v>1.82</v>
      </c>
      <c r="P335" s="11">
        <v>1.8399999999999999</v>
      </c>
      <c r="Q335" s="151">
        <v>1.8000000000000003</v>
      </c>
      <c r="R335" s="11">
        <v>1.77</v>
      </c>
      <c r="S335" s="11">
        <v>1.8900000000000001</v>
      </c>
      <c r="T335" s="11">
        <v>1.95</v>
      </c>
      <c r="U335" s="151">
        <v>1.63</v>
      </c>
      <c r="V335" s="11">
        <v>1.8500000000000003</v>
      </c>
      <c r="W335" s="11">
        <v>1.73</v>
      </c>
      <c r="X335" s="151">
        <v>2.0592700000000002</v>
      </c>
      <c r="Y335" s="11">
        <v>1.972</v>
      </c>
      <c r="Z335" s="11">
        <v>1.9019999999999999</v>
      </c>
      <c r="AA335" s="11">
        <v>1.7709999999999999</v>
      </c>
      <c r="AB335" s="11">
        <v>1.7619</v>
      </c>
      <c r="AC335" s="11">
        <v>1.8343000000000003</v>
      </c>
      <c r="AD335" s="11">
        <v>1.8013804617056519</v>
      </c>
      <c r="AE335" s="11">
        <v>1.82</v>
      </c>
      <c r="AF335" s="11">
        <v>1.8799999999999997</v>
      </c>
      <c r="AG335" s="11">
        <v>1.86</v>
      </c>
      <c r="AH335" s="151">
        <v>1.51</v>
      </c>
      <c r="AI335" s="149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90</v>
      </c>
    </row>
    <row r="336" spans="1:65">
      <c r="A336" s="30"/>
      <c r="B336" s="19">
        <v>1</v>
      </c>
      <c r="C336" s="9">
        <v>6</v>
      </c>
      <c r="D336" s="11">
        <v>1.79</v>
      </c>
      <c r="E336" s="11">
        <v>1.87</v>
      </c>
      <c r="F336" s="11">
        <v>1.76</v>
      </c>
      <c r="G336" s="11">
        <v>1.9</v>
      </c>
      <c r="H336" s="11">
        <v>1.8276986357972882</v>
      </c>
      <c r="I336" s="11">
        <v>1.83</v>
      </c>
      <c r="J336" s="145">
        <v>1.69</v>
      </c>
      <c r="K336" s="11">
        <v>1.8799999999999997</v>
      </c>
      <c r="L336" s="11">
        <v>1.81</v>
      </c>
      <c r="M336" s="11">
        <v>1.79</v>
      </c>
      <c r="N336" s="11">
        <v>1.87</v>
      </c>
      <c r="O336" s="11">
        <v>1.8399999999999999</v>
      </c>
      <c r="P336" s="11">
        <v>1.73</v>
      </c>
      <c r="Q336" s="151">
        <v>1.6500000000000001</v>
      </c>
      <c r="R336" s="11">
        <v>1.79</v>
      </c>
      <c r="S336" s="11">
        <v>1.94</v>
      </c>
      <c r="T336" s="11">
        <v>1.83</v>
      </c>
      <c r="U336" s="151">
        <v>1.6199999999999999</v>
      </c>
      <c r="V336" s="11">
        <v>1.87</v>
      </c>
      <c r="W336" s="11">
        <v>1.72</v>
      </c>
      <c r="X336" s="151">
        <v>2.0665399999999998</v>
      </c>
      <c r="Y336" s="11">
        <v>1.93</v>
      </c>
      <c r="Z336" s="11">
        <v>1.8929999999999998</v>
      </c>
      <c r="AA336" s="11">
        <v>1.8149999999999999</v>
      </c>
      <c r="AB336" s="11">
        <v>1.8172999999999999</v>
      </c>
      <c r="AC336" s="11">
        <v>1.8487</v>
      </c>
      <c r="AD336" s="11">
        <v>1.8234551791284204</v>
      </c>
      <c r="AE336" s="11">
        <v>1.82</v>
      </c>
      <c r="AF336" s="11">
        <v>1.8500000000000003</v>
      </c>
      <c r="AG336" s="11">
        <v>1.83</v>
      </c>
      <c r="AH336" s="151">
        <v>1.55</v>
      </c>
      <c r="AI336" s="149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20" t="s">
        <v>277</v>
      </c>
      <c r="C337" s="12"/>
      <c r="D337" s="23">
        <v>1.7983333333333331</v>
      </c>
      <c r="E337" s="23">
        <v>1.9083333333333332</v>
      </c>
      <c r="F337" s="23">
        <v>1.79</v>
      </c>
      <c r="G337" s="23">
        <v>1.8966666666666667</v>
      </c>
      <c r="H337" s="23">
        <v>1.8015777900562482</v>
      </c>
      <c r="I337" s="23">
        <v>1.8483333333333334</v>
      </c>
      <c r="J337" s="23">
        <v>1.8150000000000002</v>
      </c>
      <c r="K337" s="23">
        <v>1.8516666666666666</v>
      </c>
      <c r="L337" s="23">
        <v>1.8</v>
      </c>
      <c r="M337" s="23">
        <v>1.7949999999999999</v>
      </c>
      <c r="N337" s="23">
        <v>1.9533333333333331</v>
      </c>
      <c r="O337" s="23">
        <v>1.8333333333333333</v>
      </c>
      <c r="P337" s="23">
        <v>1.8033333333333335</v>
      </c>
      <c r="Q337" s="23">
        <v>1.7000000000000002</v>
      </c>
      <c r="R337" s="23">
        <v>1.8083333333333336</v>
      </c>
      <c r="S337" s="23">
        <v>1.905</v>
      </c>
      <c r="T337" s="23">
        <v>1.9116666666666664</v>
      </c>
      <c r="U337" s="23">
        <v>1.6266666666666667</v>
      </c>
      <c r="V337" s="23">
        <v>1.8683333333333334</v>
      </c>
      <c r="W337" s="23">
        <v>1.7450000000000001</v>
      </c>
      <c r="X337" s="23">
        <v>2.0597400000000001</v>
      </c>
      <c r="Y337" s="23">
        <v>1.9545000000000001</v>
      </c>
      <c r="Z337" s="23">
        <v>1.8918333333333333</v>
      </c>
      <c r="AA337" s="23">
        <v>1.8025</v>
      </c>
      <c r="AB337" s="23">
        <v>1.8222500000000001</v>
      </c>
      <c r="AC337" s="23">
        <v>1.8247666666666671</v>
      </c>
      <c r="AD337" s="23">
        <v>1.7987994467205795</v>
      </c>
      <c r="AE337" s="23">
        <v>1.8366666666666667</v>
      </c>
      <c r="AF337" s="23">
        <v>1.8499999999999999</v>
      </c>
      <c r="AG337" s="23">
        <v>1.87</v>
      </c>
      <c r="AH337" s="23">
        <v>1.5266666666666666</v>
      </c>
      <c r="AI337" s="149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278</v>
      </c>
      <c r="C338" s="29"/>
      <c r="D338" s="11">
        <v>1.7950000000000002</v>
      </c>
      <c r="E338" s="11">
        <v>1.91</v>
      </c>
      <c r="F338" s="11">
        <v>1.78</v>
      </c>
      <c r="G338" s="11">
        <v>1.895</v>
      </c>
      <c r="H338" s="11">
        <v>1.8008378405617242</v>
      </c>
      <c r="I338" s="11">
        <v>1.8450000000000002</v>
      </c>
      <c r="J338" s="11">
        <v>1.83</v>
      </c>
      <c r="K338" s="11">
        <v>1.86</v>
      </c>
      <c r="L338" s="11">
        <v>1.7949999999999999</v>
      </c>
      <c r="M338" s="11">
        <v>1.7850000000000001</v>
      </c>
      <c r="N338" s="11">
        <v>1.9550000000000001</v>
      </c>
      <c r="O338" s="11">
        <v>1.835</v>
      </c>
      <c r="P338" s="11">
        <v>1.8000000000000003</v>
      </c>
      <c r="Q338" s="11">
        <v>1.6850000000000001</v>
      </c>
      <c r="R338" s="11">
        <v>1.8050000000000002</v>
      </c>
      <c r="S338" s="11">
        <v>1.905</v>
      </c>
      <c r="T338" s="11">
        <v>1.9249999999999998</v>
      </c>
      <c r="U338" s="11">
        <v>1.625</v>
      </c>
      <c r="V338" s="11">
        <v>1.87</v>
      </c>
      <c r="W338" s="11">
        <v>1.7400000000000002</v>
      </c>
      <c r="X338" s="11">
        <v>2.0663150000000003</v>
      </c>
      <c r="Y338" s="11">
        <v>1.9615</v>
      </c>
      <c r="Z338" s="11">
        <v>1.891</v>
      </c>
      <c r="AA338" s="11">
        <v>1.8085</v>
      </c>
      <c r="AB338" s="11">
        <v>1.81595</v>
      </c>
      <c r="AC338" s="11">
        <v>1.8265500000000001</v>
      </c>
      <c r="AD338" s="11">
        <v>1.7964765167499697</v>
      </c>
      <c r="AE338" s="11">
        <v>1.83</v>
      </c>
      <c r="AF338" s="11">
        <v>1.8600000000000003</v>
      </c>
      <c r="AG338" s="11">
        <v>1.8699999999999999</v>
      </c>
      <c r="AH338" s="11">
        <v>1.53</v>
      </c>
      <c r="AI338" s="149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279</v>
      </c>
      <c r="C339" s="29"/>
      <c r="D339" s="24">
        <v>9.8319208025017656E-3</v>
      </c>
      <c r="E339" s="24">
        <v>3.7103458958251616E-2</v>
      </c>
      <c r="F339" s="24">
        <v>5.0596442562694077E-2</v>
      </c>
      <c r="G339" s="24">
        <v>8.1649658092771589E-3</v>
      </c>
      <c r="H339" s="24">
        <v>1.8477597011516928E-2</v>
      </c>
      <c r="I339" s="24">
        <v>2.9268868558020088E-2</v>
      </c>
      <c r="J339" s="24">
        <v>6.6858058601787132E-2</v>
      </c>
      <c r="K339" s="24">
        <v>2.2286019533928943E-2</v>
      </c>
      <c r="L339" s="24">
        <v>3.6878177829171577E-2</v>
      </c>
      <c r="M339" s="24">
        <v>3.2710854467592282E-2</v>
      </c>
      <c r="N339" s="24">
        <v>5.2408650685422817E-2</v>
      </c>
      <c r="O339" s="24">
        <v>1.6329931618554606E-2</v>
      </c>
      <c r="P339" s="24">
        <v>4.5018514709691017E-2</v>
      </c>
      <c r="Q339" s="24">
        <v>7.8740078740118249E-2</v>
      </c>
      <c r="R339" s="24">
        <v>2.786873995477122E-2</v>
      </c>
      <c r="S339" s="24">
        <v>3.7282703764614421E-2</v>
      </c>
      <c r="T339" s="24">
        <v>4.5789372857319849E-2</v>
      </c>
      <c r="U339" s="24">
        <v>2.1602468994692859E-2</v>
      </c>
      <c r="V339" s="24">
        <v>9.8319208025015713E-3</v>
      </c>
      <c r="W339" s="24">
        <v>2.5099800796022309E-2</v>
      </c>
      <c r="X339" s="24">
        <v>1.9765753211046566E-2</v>
      </c>
      <c r="Y339" s="24">
        <v>1.9674857051577302E-2</v>
      </c>
      <c r="Z339" s="24">
        <v>1.7803557696894862E-2</v>
      </c>
      <c r="AA339" s="24">
        <v>1.6096583488430117E-2</v>
      </c>
      <c r="AB339" s="24">
        <v>4.0249956521715674E-2</v>
      </c>
      <c r="AC339" s="24">
        <v>2.2601386388154742E-2</v>
      </c>
      <c r="AD339" s="24">
        <v>1.3353636142581936E-2</v>
      </c>
      <c r="AE339" s="24">
        <v>2.5819888974716106E-2</v>
      </c>
      <c r="AF339" s="24">
        <v>4.0496913462633143E-2</v>
      </c>
      <c r="AG339" s="24">
        <v>4.6043457732885214E-2</v>
      </c>
      <c r="AH339" s="24">
        <v>2.9439202887759516E-2</v>
      </c>
      <c r="AI339" s="203"/>
      <c r="AJ339" s="204"/>
      <c r="AK339" s="204"/>
      <c r="AL339" s="204"/>
      <c r="AM339" s="204"/>
      <c r="AN339" s="204"/>
      <c r="AO339" s="204"/>
      <c r="AP339" s="204"/>
      <c r="AQ339" s="204"/>
      <c r="AR339" s="204"/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4"/>
      <c r="BC339" s="204"/>
      <c r="BD339" s="204"/>
      <c r="BE339" s="204"/>
      <c r="BF339" s="204"/>
      <c r="BG339" s="204"/>
      <c r="BH339" s="204"/>
      <c r="BI339" s="204"/>
      <c r="BJ339" s="204"/>
      <c r="BK339" s="204"/>
      <c r="BL339" s="204"/>
      <c r="BM339" s="56"/>
    </row>
    <row r="340" spans="1:65">
      <c r="A340" s="30"/>
      <c r="B340" s="3" t="s">
        <v>86</v>
      </c>
      <c r="C340" s="29"/>
      <c r="D340" s="13">
        <v>5.4672404833188692E-3</v>
      </c>
      <c r="E340" s="13">
        <v>1.9442860589476831E-2</v>
      </c>
      <c r="F340" s="13">
        <v>2.8266169029438033E-2</v>
      </c>
      <c r="G340" s="13">
        <v>4.3049028871408566E-3</v>
      </c>
      <c r="H340" s="13">
        <v>1.0256341476623125E-2</v>
      </c>
      <c r="I340" s="13">
        <v>1.58352760458179E-2</v>
      </c>
      <c r="J340" s="13">
        <v>3.6836395923849657E-2</v>
      </c>
      <c r="K340" s="13">
        <v>1.2035654113733004E-2</v>
      </c>
      <c r="L340" s="13">
        <v>2.0487876571761987E-2</v>
      </c>
      <c r="M340" s="13">
        <v>1.8223317252140547E-2</v>
      </c>
      <c r="N340" s="13">
        <v>2.6830367245097009E-2</v>
      </c>
      <c r="O340" s="13">
        <v>8.9072354283025127E-3</v>
      </c>
      <c r="P340" s="13">
        <v>2.4964056216094831E-2</v>
      </c>
      <c r="Q340" s="13">
        <v>4.6317693376540139E-2</v>
      </c>
      <c r="R340" s="13">
        <v>1.541128476761542E-2</v>
      </c>
      <c r="S340" s="13">
        <v>1.9570973104784471E-2</v>
      </c>
      <c r="T340" s="13">
        <v>2.3952592601910995E-2</v>
      </c>
      <c r="U340" s="13">
        <v>1.328020634919643E-2</v>
      </c>
      <c r="V340" s="13">
        <v>5.2624018568251047E-3</v>
      </c>
      <c r="W340" s="13">
        <v>1.438383999772052E-2</v>
      </c>
      <c r="X340" s="13">
        <v>9.5962370061495935E-3</v>
      </c>
      <c r="Y340" s="13">
        <v>1.0066440036621797E-2</v>
      </c>
      <c r="Z340" s="13">
        <v>9.4107432104104643E-3</v>
      </c>
      <c r="AA340" s="13">
        <v>8.9301434055090809E-3</v>
      </c>
      <c r="AB340" s="13">
        <v>2.2088054065971009E-2</v>
      </c>
      <c r="AC340" s="13">
        <v>1.2385904894591859E-2</v>
      </c>
      <c r="AD340" s="13">
        <v>7.4236381198177302E-3</v>
      </c>
      <c r="AE340" s="13">
        <v>1.4058015775707498E-2</v>
      </c>
      <c r="AF340" s="13">
        <v>2.1890223493315215E-2</v>
      </c>
      <c r="AG340" s="13">
        <v>2.4622169910633804E-2</v>
      </c>
      <c r="AH340" s="13">
        <v>1.9283320668838113E-2</v>
      </c>
      <c r="AI340" s="149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280</v>
      </c>
      <c r="C341" s="29"/>
      <c r="D341" s="13">
        <v>-2.5196059990977848E-2</v>
      </c>
      <c r="E341" s="13">
        <v>3.4430501677785275E-2</v>
      </c>
      <c r="F341" s="13">
        <v>-2.9713223753762841E-2</v>
      </c>
      <c r="G341" s="13">
        <v>2.8106472409886285E-2</v>
      </c>
      <c r="H341" s="13">
        <v>-2.3437370910336708E-2</v>
      </c>
      <c r="I341" s="13">
        <v>1.9069225857328842E-3</v>
      </c>
      <c r="J341" s="13">
        <v>-1.616173246540753E-2</v>
      </c>
      <c r="K341" s="13">
        <v>3.7137880908466592E-3</v>
      </c>
      <c r="L341" s="13">
        <v>-2.4292627238420739E-2</v>
      </c>
      <c r="M341" s="13">
        <v>-2.7002925496091845E-2</v>
      </c>
      <c r="N341" s="13">
        <v>5.8823185996824678E-2</v>
      </c>
      <c r="O341" s="13">
        <v>-6.2239721872804354E-3</v>
      </c>
      <c r="P341" s="13">
        <v>-2.2485761733306631E-2</v>
      </c>
      <c r="Q341" s="13">
        <v>-7.8498592391841759E-2</v>
      </c>
      <c r="R341" s="13">
        <v>-1.9775463475635524E-2</v>
      </c>
      <c r="S341" s="13">
        <v>3.2623636172671278E-2</v>
      </c>
      <c r="T341" s="13">
        <v>3.6237367182899272E-2</v>
      </c>
      <c r="U341" s="13">
        <v>-0.11824963350435058</v>
      </c>
      <c r="V341" s="13">
        <v>1.2748115616417088E-2</v>
      </c>
      <c r="W341" s="13">
        <v>-5.4105908072802245E-2</v>
      </c>
      <c r="X341" s="13">
        <v>0.11650194665107527</v>
      </c>
      <c r="Y341" s="13">
        <v>5.9455588923614799E-2</v>
      </c>
      <c r="Z341" s="13">
        <v>2.5486517427470767E-2</v>
      </c>
      <c r="AA341" s="13">
        <v>-2.2937478109585241E-2</v>
      </c>
      <c r="AB341" s="13">
        <v>-1.2231799991784476E-2</v>
      </c>
      <c r="AC341" s="13">
        <v>-1.086761653542323E-2</v>
      </c>
      <c r="AD341" s="13">
        <v>-2.4943398730711719E-2</v>
      </c>
      <c r="AE341" s="13">
        <v>-4.4171066821663274E-3</v>
      </c>
      <c r="AF341" s="13">
        <v>2.8103553382896607E-3</v>
      </c>
      <c r="AG341" s="13">
        <v>1.3651548368974087E-2</v>
      </c>
      <c r="AH341" s="13">
        <v>-0.17245559865777171</v>
      </c>
      <c r="AI341" s="149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46" t="s">
        <v>281</v>
      </c>
      <c r="C342" s="47"/>
      <c r="D342" s="45">
        <v>0.6</v>
      </c>
      <c r="E342" s="45">
        <v>1.89</v>
      </c>
      <c r="F342" s="45">
        <v>0.79</v>
      </c>
      <c r="G342" s="45">
        <v>1.63</v>
      </c>
      <c r="H342" s="45">
        <v>0.53</v>
      </c>
      <c r="I342" s="45">
        <v>0.53</v>
      </c>
      <c r="J342" s="45">
        <v>0.22</v>
      </c>
      <c r="K342" s="45">
        <v>0.61</v>
      </c>
      <c r="L342" s="45">
        <v>0.56000000000000005</v>
      </c>
      <c r="M342" s="45">
        <v>0.67</v>
      </c>
      <c r="N342" s="45">
        <v>2.91</v>
      </c>
      <c r="O342" s="45">
        <v>0.19</v>
      </c>
      <c r="P342" s="45">
        <v>0.49</v>
      </c>
      <c r="Q342" s="45">
        <v>2.83</v>
      </c>
      <c r="R342" s="45">
        <v>0.37</v>
      </c>
      <c r="S342" s="45">
        <v>1.82</v>
      </c>
      <c r="T342" s="45">
        <v>1.97</v>
      </c>
      <c r="U342" s="45">
        <v>4.49</v>
      </c>
      <c r="V342" s="45">
        <v>0.99</v>
      </c>
      <c r="W342" s="45">
        <v>1.81</v>
      </c>
      <c r="X342" s="45">
        <v>5.32</v>
      </c>
      <c r="Y342" s="45">
        <v>2.95</v>
      </c>
      <c r="Z342" s="45">
        <v>1.52</v>
      </c>
      <c r="AA342" s="45">
        <v>0.5</v>
      </c>
      <c r="AB342" s="45">
        <v>0.06</v>
      </c>
      <c r="AC342" s="45">
        <v>0</v>
      </c>
      <c r="AD342" s="45">
        <v>0.59</v>
      </c>
      <c r="AE342" s="45">
        <v>0.27</v>
      </c>
      <c r="AF342" s="45">
        <v>0.56999999999999995</v>
      </c>
      <c r="AG342" s="45">
        <v>1.02</v>
      </c>
      <c r="AH342" s="45">
        <v>6.75</v>
      </c>
      <c r="AI342" s="149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B343" s="31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BM343" s="55"/>
    </row>
    <row r="344" spans="1:65" ht="15">
      <c r="B344" s="8" t="s">
        <v>602</v>
      </c>
      <c r="BM344" s="28" t="s">
        <v>66</v>
      </c>
    </row>
    <row r="345" spans="1:65" ht="15">
      <c r="A345" s="25" t="s">
        <v>42</v>
      </c>
      <c r="B345" s="18" t="s">
        <v>111</v>
      </c>
      <c r="C345" s="15" t="s">
        <v>112</v>
      </c>
      <c r="D345" s="16" t="s">
        <v>229</v>
      </c>
      <c r="E345" s="17" t="s">
        <v>229</v>
      </c>
      <c r="F345" s="17" t="s">
        <v>229</v>
      </c>
      <c r="G345" s="17" t="s">
        <v>229</v>
      </c>
      <c r="H345" s="17" t="s">
        <v>229</v>
      </c>
      <c r="I345" s="17" t="s">
        <v>229</v>
      </c>
      <c r="J345" s="17" t="s">
        <v>229</v>
      </c>
      <c r="K345" s="17" t="s">
        <v>229</v>
      </c>
      <c r="L345" s="17" t="s">
        <v>229</v>
      </c>
      <c r="M345" s="17" t="s">
        <v>229</v>
      </c>
      <c r="N345" s="17" t="s">
        <v>229</v>
      </c>
      <c r="O345" s="17" t="s">
        <v>229</v>
      </c>
      <c r="P345" s="17" t="s">
        <v>229</v>
      </c>
      <c r="Q345" s="17" t="s">
        <v>229</v>
      </c>
      <c r="R345" s="17" t="s">
        <v>229</v>
      </c>
      <c r="S345" s="17" t="s">
        <v>229</v>
      </c>
      <c r="T345" s="17" t="s">
        <v>229</v>
      </c>
      <c r="U345" s="17" t="s">
        <v>229</v>
      </c>
      <c r="V345" s="17" t="s">
        <v>229</v>
      </c>
      <c r="W345" s="17" t="s">
        <v>229</v>
      </c>
      <c r="X345" s="17" t="s">
        <v>229</v>
      </c>
      <c r="Y345" s="17" t="s">
        <v>229</v>
      </c>
      <c r="Z345" s="17" t="s">
        <v>229</v>
      </c>
      <c r="AA345" s="17" t="s">
        <v>229</v>
      </c>
      <c r="AB345" s="17" t="s">
        <v>229</v>
      </c>
      <c r="AC345" s="17" t="s">
        <v>229</v>
      </c>
      <c r="AD345" s="149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1</v>
      </c>
    </row>
    <row r="346" spans="1:65">
      <c r="A346" s="30"/>
      <c r="B346" s="19" t="s">
        <v>230</v>
      </c>
      <c r="C346" s="9" t="s">
        <v>230</v>
      </c>
      <c r="D346" s="147" t="s">
        <v>232</v>
      </c>
      <c r="E346" s="148" t="s">
        <v>233</v>
      </c>
      <c r="F346" s="148" t="s">
        <v>234</v>
      </c>
      <c r="G346" s="148" t="s">
        <v>235</v>
      </c>
      <c r="H346" s="148" t="s">
        <v>236</v>
      </c>
      <c r="I346" s="148" t="s">
        <v>237</v>
      </c>
      <c r="J346" s="148" t="s">
        <v>238</v>
      </c>
      <c r="K346" s="148" t="s">
        <v>239</v>
      </c>
      <c r="L346" s="148" t="s">
        <v>240</v>
      </c>
      <c r="M346" s="148" t="s">
        <v>241</v>
      </c>
      <c r="N346" s="148" t="s">
        <v>242</v>
      </c>
      <c r="O346" s="148" t="s">
        <v>243</v>
      </c>
      <c r="P346" s="148" t="s">
        <v>244</v>
      </c>
      <c r="Q346" s="148" t="s">
        <v>246</v>
      </c>
      <c r="R346" s="148" t="s">
        <v>249</v>
      </c>
      <c r="S346" s="148" t="s">
        <v>250</v>
      </c>
      <c r="T346" s="148" t="s">
        <v>306</v>
      </c>
      <c r="U346" s="148" t="s">
        <v>252</v>
      </c>
      <c r="V346" s="148" t="s">
        <v>254</v>
      </c>
      <c r="W346" s="148" t="s">
        <v>257</v>
      </c>
      <c r="X346" s="148" t="s">
        <v>258</v>
      </c>
      <c r="Y346" s="148" t="s">
        <v>307</v>
      </c>
      <c r="Z346" s="148" t="s">
        <v>261</v>
      </c>
      <c r="AA346" s="148" t="s">
        <v>267</v>
      </c>
      <c r="AB346" s="148" t="s">
        <v>268</v>
      </c>
      <c r="AC346" s="148" t="s">
        <v>269</v>
      </c>
      <c r="AD346" s="149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 t="s">
        <v>3</v>
      </c>
    </row>
    <row r="347" spans="1:65">
      <c r="A347" s="30"/>
      <c r="B347" s="19"/>
      <c r="C347" s="9"/>
      <c r="D347" s="10" t="s">
        <v>337</v>
      </c>
      <c r="E347" s="11" t="s">
        <v>338</v>
      </c>
      <c r="F347" s="11" t="s">
        <v>338</v>
      </c>
      <c r="G347" s="11" t="s">
        <v>337</v>
      </c>
      <c r="H347" s="11" t="s">
        <v>338</v>
      </c>
      <c r="I347" s="11" t="s">
        <v>338</v>
      </c>
      <c r="J347" s="11" t="s">
        <v>337</v>
      </c>
      <c r="K347" s="11" t="s">
        <v>337</v>
      </c>
      <c r="L347" s="11" t="s">
        <v>337</v>
      </c>
      <c r="M347" s="11" t="s">
        <v>337</v>
      </c>
      <c r="N347" s="11" t="s">
        <v>337</v>
      </c>
      <c r="O347" s="11" t="s">
        <v>337</v>
      </c>
      <c r="P347" s="11" t="s">
        <v>337</v>
      </c>
      <c r="Q347" s="11" t="s">
        <v>337</v>
      </c>
      <c r="R347" s="11" t="s">
        <v>337</v>
      </c>
      <c r="S347" s="11" t="s">
        <v>338</v>
      </c>
      <c r="T347" s="11" t="s">
        <v>338</v>
      </c>
      <c r="U347" s="11" t="s">
        <v>338</v>
      </c>
      <c r="V347" s="11" t="s">
        <v>339</v>
      </c>
      <c r="W347" s="11" t="s">
        <v>337</v>
      </c>
      <c r="X347" s="11" t="s">
        <v>337</v>
      </c>
      <c r="Y347" s="11" t="s">
        <v>337</v>
      </c>
      <c r="Z347" s="11" t="s">
        <v>338</v>
      </c>
      <c r="AA347" s="11" t="s">
        <v>338</v>
      </c>
      <c r="AB347" s="11" t="s">
        <v>337</v>
      </c>
      <c r="AC347" s="11" t="s">
        <v>337</v>
      </c>
      <c r="AD347" s="149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2</v>
      </c>
    </row>
    <row r="348" spans="1:65">
      <c r="A348" s="30"/>
      <c r="B348" s="19"/>
      <c r="C348" s="9"/>
      <c r="D348" s="26" t="s">
        <v>341</v>
      </c>
      <c r="E348" s="26" t="s">
        <v>342</v>
      </c>
      <c r="F348" s="26" t="s">
        <v>341</v>
      </c>
      <c r="G348" s="26" t="s">
        <v>343</v>
      </c>
      <c r="H348" s="26" t="s">
        <v>344</v>
      </c>
      <c r="I348" s="26" t="s">
        <v>342</v>
      </c>
      <c r="J348" s="26" t="s">
        <v>342</v>
      </c>
      <c r="K348" s="26" t="s">
        <v>342</v>
      </c>
      <c r="L348" s="26" t="s">
        <v>342</v>
      </c>
      <c r="M348" s="26" t="s">
        <v>342</v>
      </c>
      <c r="N348" s="26" t="s">
        <v>342</v>
      </c>
      <c r="O348" s="26" t="s">
        <v>342</v>
      </c>
      <c r="P348" s="26" t="s">
        <v>342</v>
      </c>
      <c r="Q348" s="26" t="s">
        <v>345</v>
      </c>
      <c r="R348" s="26" t="s">
        <v>342</v>
      </c>
      <c r="S348" s="26" t="s">
        <v>341</v>
      </c>
      <c r="T348" s="26" t="s">
        <v>342</v>
      </c>
      <c r="U348" s="26" t="s">
        <v>343</v>
      </c>
      <c r="V348" s="26" t="s">
        <v>344</v>
      </c>
      <c r="W348" s="26" t="s">
        <v>341</v>
      </c>
      <c r="X348" s="26" t="s">
        <v>342</v>
      </c>
      <c r="Y348" s="26"/>
      <c r="Z348" s="26" t="s">
        <v>341</v>
      </c>
      <c r="AA348" s="26" t="s">
        <v>344</v>
      </c>
      <c r="AB348" s="26" t="s">
        <v>344</v>
      </c>
      <c r="AC348" s="26" t="s">
        <v>117</v>
      </c>
      <c r="AD348" s="149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3</v>
      </c>
    </row>
    <row r="349" spans="1:65">
      <c r="A349" s="30"/>
      <c r="B349" s="18">
        <v>1</v>
      </c>
      <c r="C349" s="14">
        <v>1</v>
      </c>
      <c r="D349" s="22">
        <v>2.4</v>
      </c>
      <c r="E349" s="22">
        <v>2.4500000000000002</v>
      </c>
      <c r="F349" s="22">
        <v>2.4</v>
      </c>
      <c r="G349" s="152">
        <v>2.02</v>
      </c>
      <c r="H349" s="22">
        <v>2.3567015114560537</v>
      </c>
      <c r="I349" s="22">
        <v>2.62</v>
      </c>
      <c r="J349" s="22">
        <v>1.68</v>
      </c>
      <c r="K349" s="22">
        <v>2.54</v>
      </c>
      <c r="L349" s="22">
        <v>2.34</v>
      </c>
      <c r="M349" s="22">
        <v>2.21</v>
      </c>
      <c r="N349" s="22">
        <v>2.57</v>
      </c>
      <c r="O349" s="22">
        <v>2.33</v>
      </c>
      <c r="P349" s="22">
        <v>2.2999999999999998</v>
      </c>
      <c r="Q349" s="22">
        <v>2.5</v>
      </c>
      <c r="R349" s="150">
        <v>2</v>
      </c>
      <c r="S349" s="22">
        <v>2.2000000000000002</v>
      </c>
      <c r="T349" s="22">
        <v>2.1</v>
      </c>
      <c r="U349" s="22">
        <v>2.74</v>
      </c>
      <c r="V349" s="150" t="s">
        <v>105</v>
      </c>
      <c r="W349" s="22">
        <v>2.673541297748228</v>
      </c>
      <c r="X349" s="150">
        <v>1.5</v>
      </c>
      <c r="Y349" s="22">
        <v>2.3507130304614354</v>
      </c>
      <c r="Z349" s="22">
        <v>2.5</v>
      </c>
      <c r="AA349" s="22">
        <v>2.6</v>
      </c>
      <c r="AB349" s="150">
        <v>2.95</v>
      </c>
      <c r="AC349" s="22">
        <v>2.5099999999999998</v>
      </c>
      <c r="AD349" s="149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>
        <v>1</v>
      </c>
      <c r="C350" s="9">
        <v>2</v>
      </c>
      <c r="D350" s="11">
        <v>2.4</v>
      </c>
      <c r="E350" s="11">
        <v>2.4900000000000002</v>
      </c>
      <c r="F350" s="11">
        <v>2.2000000000000002</v>
      </c>
      <c r="G350" s="11">
        <v>2.31</v>
      </c>
      <c r="H350" s="11">
        <v>2.3341061084594172</v>
      </c>
      <c r="I350" s="11">
        <v>2.59</v>
      </c>
      <c r="J350" s="145">
        <v>1.42</v>
      </c>
      <c r="K350" s="11">
        <v>2.57</v>
      </c>
      <c r="L350" s="11">
        <v>2.3199999999999998</v>
      </c>
      <c r="M350" s="11">
        <v>2.1</v>
      </c>
      <c r="N350" s="11">
        <v>2.4900000000000002</v>
      </c>
      <c r="O350" s="11">
        <v>2.4500000000000002</v>
      </c>
      <c r="P350" s="11">
        <v>2.33</v>
      </c>
      <c r="Q350" s="11">
        <v>2.2999999999999998</v>
      </c>
      <c r="R350" s="151">
        <v>2</v>
      </c>
      <c r="S350" s="11">
        <v>2.1</v>
      </c>
      <c r="T350" s="11">
        <v>2.14</v>
      </c>
      <c r="U350" s="11">
        <v>2.76</v>
      </c>
      <c r="V350" s="151" t="s">
        <v>105</v>
      </c>
      <c r="W350" s="11">
        <v>2.7248736957604178</v>
      </c>
      <c r="X350" s="151">
        <v>1.49</v>
      </c>
      <c r="Y350" s="11">
        <v>2.2360550550535279</v>
      </c>
      <c r="Z350" s="11">
        <v>3</v>
      </c>
      <c r="AA350" s="11">
        <v>2.6</v>
      </c>
      <c r="AB350" s="151">
        <v>3.14</v>
      </c>
      <c r="AC350" s="11">
        <v>2.61</v>
      </c>
      <c r="AD350" s="149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30</v>
      </c>
    </row>
    <row r="351" spans="1:65">
      <c r="A351" s="30"/>
      <c r="B351" s="19">
        <v>1</v>
      </c>
      <c r="C351" s="9">
        <v>3</v>
      </c>
      <c r="D351" s="11">
        <v>2.2999999999999998</v>
      </c>
      <c r="E351" s="11">
        <v>2.39</v>
      </c>
      <c r="F351" s="11">
        <v>2.2999999999999998</v>
      </c>
      <c r="G351" s="11">
        <v>2.21</v>
      </c>
      <c r="H351" s="11">
        <v>2.3641290284875698</v>
      </c>
      <c r="I351" s="11">
        <v>2.5099999999999998</v>
      </c>
      <c r="J351" s="11">
        <v>2.92</v>
      </c>
      <c r="K351" s="11">
        <v>2.62</v>
      </c>
      <c r="L351" s="11">
        <v>2.33</v>
      </c>
      <c r="M351" s="11">
        <v>2.4500000000000002</v>
      </c>
      <c r="N351" s="11">
        <v>2.4</v>
      </c>
      <c r="O351" s="11">
        <v>2.41</v>
      </c>
      <c r="P351" s="11">
        <v>2.39</v>
      </c>
      <c r="Q351" s="11">
        <v>2.4</v>
      </c>
      <c r="R351" s="151">
        <v>2</v>
      </c>
      <c r="S351" s="11">
        <v>2.2999999999999998</v>
      </c>
      <c r="T351" s="11">
        <v>2.1</v>
      </c>
      <c r="U351" s="11">
        <v>2.76</v>
      </c>
      <c r="V351" s="151" t="s">
        <v>105</v>
      </c>
      <c r="W351" s="11">
        <v>2.7934014669762548</v>
      </c>
      <c r="X351" s="151">
        <v>1.49</v>
      </c>
      <c r="Y351" s="11">
        <v>2.1800070940604765</v>
      </c>
      <c r="Z351" s="11">
        <v>2.5</v>
      </c>
      <c r="AA351" s="11">
        <v>2.9</v>
      </c>
      <c r="AB351" s="151">
        <v>2.97</v>
      </c>
      <c r="AC351" s="11">
        <v>2.5099999999999998</v>
      </c>
      <c r="AD351" s="149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16</v>
      </c>
    </row>
    <row r="352" spans="1:65">
      <c r="A352" s="30"/>
      <c r="B352" s="19">
        <v>1</v>
      </c>
      <c r="C352" s="9">
        <v>4</v>
      </c>
      <c r="D352" s="11">
        <v>2.4</v>
      </c>
      <c r="E352" s="11">
        <v>2.48</v>
      </c>
      <c r="F352" s="11">
        <v>2.2999999999999998</v>
      </c>
      <c r="G352" s="11">
        <v>2.2400000000000002</v>
      </c>
      <c r="H352" s="11">
        <v>2.2801151281013765</v>
      </c>
      <c r="I352" s="11">
        <v>2.68</v>
      </c>
      <c r="J352" s="145">
        <v>0.75</v>
      </c>
      <c r="K352" s="11">
        <v>2.48</v>
      </c>
      <c r="L352" s="11">
        <v>2.2999999999999998</v>
      </c>
      <c r="M352" s="11">
        <v>2.2200000000000002</v>
      </c>
      <c r="N352" s="11">
        <v>2.54</v>
      </c>
      <c r="O352" s="11">
        <v>2.44</v>
      </c>
      <c r="P352" s="11">
        <v>2.35</v>
      </c>
      <c r="Q352" s="11">
        <v>2.6</v>
      </c>
      <c r="R352" s="151">
        <v>2</v>
      </c>
      <c r="S352" s="11">
        <v>2.1</v>
      </c>
      <c r="T352" s="11">
        <v>2.1</v>
      </c>
      <c r="U352" s="11">
        <v>2.8</v>
      </c>
      <c r="V352" s="151" t="s">
        <v>105</v>
      </c>
      <c r="W352" s="11">
        <v>2.7488214738017911</v>
      </c>
      <c r="X352" s="151">
        <v>1.51</v>
      </c>
      <c r="Y352" s="11">
        <v>2.1773180813171522</v>
      </c>
      <c r="Z352" s="11">
        <v>3</v>
      </c>
      <c r="AA352" s="11">
        <v>2.6</v>
      </c>
      <c r="AB352" s="151">
        <v>3.11</v>
      </c>
      <c r="AC352" s="11">
        <v>2.4500000000000002</v>
      </c>
      <c r="AD352" s="149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2.424694415152274</v>
      </c>
    </row>
    <row r="353" spans="1:65">
      <c r="A353" s="30"/>
      <c r="B353" s="19">
        <v>1</v>
      </c>
      <c r="C353" s="9">
        <v>5</v>
      </c>
      <c r="D353" s="11">
        <v>2.2999999999999998</v>
      </c>
      <c r="E353" s="11">
        <v>2.42</v>
      </c>
      <c r="F353" s="11">
        <v>2.2999999999999998</v>
      </c>
      <c r="G353" s="11">
        <v>2.31</v>
      </c>
      <c r="H353" s="11">
        <v>2.2010874772945153</v>
      </c>
      <c r="I353" s="11">
        <v>2.76</v>
      </c>
      <c r="J353" s="11">
        <v>2.39</v>
      </c>
      <c r="K353" s="11">
        <v>2.5499999999999998</v>
      </c>
      <c r="L353" s="11">
        <v>2.3199999999999998</v>
      </c>
      <c r="M353" s="11">
        <v>2.15</v>
      </c>
      <c r="N353" s="11">
        <v>2.52</v>
      </c>
      <c r="O353" s="11">
        <v>2.36</v>
      </c>
      <c r="P353" s="11">
        <v>2.4300000000000002</v>
      </c>
      <c r="Q353" s="11">
        <v>2.6</v>
      </c>
      <c r="R353" s="151">
        <v>2</v>
      </c>
      <c r="S353" s="11">
        <v>2.2999999999999998</v>
      </c>
      <c r="T353" s="11">
        <v>2.14</v>
      </c>
      <c r="U353" s="11">
        <v>2.71</v>
      </c>
      <c r="V353" s="151" t="s">
        <v>105</v>
      </c>
      <c r="W353" s="11">
        <v>2.7327769725623101</v>
      </c>
      <c r="X353" s="151">
        <v>1.47</v>
      </c>
      <c r="Y353" s="11">
        <v>2.1973194965368772</v>
      </c>
      <c r="Z353" s="11">
        <v>2</v>
      </c>
      <c r="AA353" s="11">
        <v>2.7</v>
      </c>
      <c r="AB353" s="151">
        <v>3.12</v>
      </c>
      <c r="AC353" s="11">
        <v>2.44</v>
      </c>
      <c r="AD353" s="149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91</v>
      </c>
    </row>
    <row r="354" spans="1:65">
      <c r="A354" s="30"/>
      <c r="B354" s="19">
        <v>1</v>
      </c>
      <c r="C354" s="9">
        <v>6</v>
      </c>
      <c r="D354" s="11">
        <v>2.2999999999999998</v>
      </c>
      <c r="E354" s="11">
        <v>2.38</v>
      </c>
      <c r="F354" s="11">
        <v>2.2999999999999998</v>
      </c>
      <c r="G354" s="11">
        <v>2.2599999999999998</v>
      </c>
      <c r="H354" s="11">
        <v>2.2305538526519886</v>
      </c>
      <c r="I354" s="11">
        <v>2.72</v>
      </c>
      <c r="J354" s="145">
        <v>7.6900000000000013</v>
      </c>
      <c r="K354" s="11">
        <v>2.4900000000000002</v>
      </c>
      <c r="L354" s="11">
        <v>2.36</v>
      </c>
      <c r="M354" s="11">
        <v>2.25</v>
      </c>
      <c r="N354" s="145">
        <v>2.04</v>
      </c>
      <c r="O354" s="11">
        <v>2.37</v>
      </c>
      <c r="P354" s="11">
        <v>2.5099999999999998</v>
      </c>
      <c r="Q354" s="11">
        <v>2.4</v>
      </c>
      <c r="R354" s="151">
        <v>2</v>
      </c>
      <c r="S354" s="11">
        <v>2.2000000000000002</v>
      </c>
      <c r="T354" s="11">
        <v>2.09</v>
      </c>
      <c r="U354" s="11">
        <v>2.8</v>
      </c>
      <c r="V354" s="151" t="s">
        <v>105</v>
      </c>
      <c r="W354" s="11">
        <v>2.6733146484038999</v>
      </c>
      <c r="X354" s="151">
        <v>1.44</v>
      </c>
      <c r="Y354" s="11">
        <v>2.2048273809669294</v>
      </c>
      <c r="Z354" s="11">
        <v>3</v>
      </c>
      <c r="AA354" s="11">
        <v>2.7</v>
      </c>
      <c r="AB354" s="151">
        <v>3.14</v>
      </c>
      <c r="AC354" s="11">
        <v>2.48</v>
      </c>
      <c r="AD354" s="149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30"/>
      <c r="B355" s="20" t="s">
        <v>277</v>
      </c>
      <c r="C355" s="12"/>
      <c r="D355" s="23">
        <v>2.35</v>
      </c>
      <c r="E355" s="23">
        <v>2.4350000000000001</v>
      </c>
      <c r="F355" s="23">
        <v>2.3000000000000003</v>
      </c>
      <c r="G355" s="23">
        <v>2.2250000000000001</v>
      </c>
      <c r="H355" s="23">
        <v>2.2944488510751535</v>
      </c>
      <c r="I355" s="23">
        <v>2.6466666666666669</v>
      </c>
      <c r="J355" s="23">
        <v>2.8083333333333336</v>
      </c>
      <c r="K355" s="23">
        <v>2.5416666666666665</v>
      </c>
      <c r="L355" s="23">
        <v>2.3283333333333331</v>
      </c>
      <c r="M355" s="23">
        <v>2.23</v>
      </c>
      <c r="N355" s="23">
        <v>2.4266666666666663</v>
      </c>
      <c r="O355" s="23">
        <v>2.3933333333333331</v>
      </c>
      <c r="P355" s="23">
        <v>2.3849999999999998</v>
      </c>
      <c r="Q355" s="23">
        <v>2.4666666666666663</v>
      </c>
      <c r="R355" s="23">
        <v>2</v>
      </c>
      <c r="S355" s="23">
        <v>2.1999999999999997</v>
      </c>
      <c r="T355" s="23">
        <v>2.1116666666666668</v>
      </c>
      <c r="U355" s="23">
        <v>2.7616666666666667</v>
      </c>
      <c r="V355" s="23" t="s">
        <v>709</v>
      </c>
      <c r="W355" s="23">
        <v>2.7244549258754831</v>
      </c>
      <c r="X355" s="23">
        <v>1.4833333333333334</v>
      </c>
      <c r="Y355" s="23">
        <v>2.2243733563993997</v>
      </c>
      <c r="Z355" s="23">
        <v>2.6666666666666665</v>
      </c>
      <c r="AA355" s="23">
        <v>2.6833333333333331</v>
      </c>
      <c r="AB355" s="23">
        <v>3.0716666666666668</v>
      </c>
      <c r="AC355" s="23">
        <v>2.4999999999999996</v>
      </c>
      <c r="AD355" s="149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3" t="s">
        <v>278</v>
      </c>
      <c r="C356" s="29"/>
      <c r="D356" s="11">
        <v>2.3499999999999996</v>
      </c>
      <c r="E356" s="11">
        <v>2.4350000000000001</v>
      </c>
      <c r="F356" s="11">
        <v>2.2999999999999998</v>
      </c>
      <c r="G356" s="11">
        <v>2.25</v>
      </c>
      <c r="H356" s="11">
        <v>2.3071106182803969</v>
      </c>
      <c r="I356" s="11">
        <v>2.6500000000000004</v>
      </c>
      <c r="J356" s="11">
        <v>2.0350000000000001</v>
      </c>
      <c r="K356" s="11">
        <v>2.5449999999999999</v>
      </c>
      <c r="L356" s="11">
        <v>2.3250000000000002</v>
      </c>
      <c r="M356" s="11">
        <v>2.2149999999999999</v>
      </c>
      <c r="N356" s="11">
        <v>2.5049999999999999</v>
      </c>
      <c r="O356" s="11">
        <v>2.39</v>
      </c>
      <c r="P356" s="11">
        <v>2.37</v>
      </c>
      <c r="Q356" s="11">
        <v>2.4500000000000002</v>
      </c>
      <c r="R356" s="11">
        <v>2</v>
      </c>
      <c r="S356" s="11">
        <v>2.2000000000000002</v>
      </c>
      <c r="T356" s="11">
        <v>2.1</v>
      </c>
      <c r="U356" s="11">
        <v>2.76</v>
      </c>
      <c r="V356" s="11" t="s">
        <v>709</v>
      </c>
      <c r="W356" s="11">
        <v>2.728825334161364</v>
      </c>
      <c r="X356" s="11">
        <v>1.49</v>
      </c>
      <c r="Y356" s="11">
        <v>2.2010734387519033</v>
      </c>
      <c r="Z356" s="11">
        <v>2.75</v>
      </c>
      <c r="AA356" s="11">
        <v>2.6500000000000004</v>
      </c>
      <c r="AB356" s="11">
        <v>3.1150000000000002</v>
      </c>
      <c r="AC356" s="11">
        <v>2.4950000000000001</v>
      </c>
      <c r="AD356" s="149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279</v>
      </c>
      <c r="C357" s="29"/>
      <c r="D357" s="24">
        <v>5.4772255750516662E-2</v>
      </c>
      <c r="E357" s="24">
        <v>4.5934736311423474E-2</v>
      </c>
      <c r="F357" s="24">
        <v>6.3245553203367499E-2</v>
      </c>
      <c r="G357" s="24">
        <v>0.1078424777163433</v>
      </c>
      <c r="H357" s="24">
        <v>6.8275605400407141E-2</v>
      </c>
      <c r="I357" s="24">
        <v>9.1578745714639906E-2</v>
      </c>
      <c r="J357" s="24">
        <v>2.5082058660856905</v>
      </c>
      <c r="K357" s="24">
        <v>5.1929439306299688E-2</v>
      </c>
      <c r="L357" s="24">
        <v>2.0412414523193173E-2</v>
      </c>
      <c r="M357" s="24">
        <v>0.1204989626511366</v>
      </c>
      <c r="N357" s="24">
        <v>0.19815818596935797</v>
      </c>
      <c r="O357" s="24">
        <v>4.7609522856952365E-2</v>
      </c>
      <c r="P357" s="24">
        <v>7.6354436675284271E-2</v>
      </c>
      <c r="Q357" s="24">
        <v>0.12110601416389978</v>
      </c>
      <c r="R357" s="24">
        <v>0</v>
      </c>
      <c r="S357" s="24">
        <v>8.9442719099991477E-2</v>
      </c>
      <c r="T357" s="24">
        <v>2.22860195339291E-2</v>
      </c>
      <c r="U357" s="24">
        <v>3.4880749227427163E-2</v>
      </c>
      <c r="V357" s="24" t="s">
        <v>709</v>
      </c>
      <c r="W357" s="24">
        <v>4.6096228752102189E-2</v>
      </c>
      <c r="X357" s="24">
        <v>2.5033311140691471E-2</v>
      </c>
      <c r="Y357" s="24">
        <v>6.541360097350879E-2</v>
      </c>
      <c r="Z357" s="24">
        <v>0.40824829046386357</v>
      </c>
      <c r="AA357" s="24">
        <v>0.11690451944500116</v>
      </c>
      <c r="AB357" s="24">
        <v>8.7502380919987868E-2</v>
      </c>
      <c r="AC357" s="24">
        <v>6.1318838867023495E-2</v>
      </c>
      <c r="AD357" s="203"/>
      <c r="AE357" s="204"/>
      <c r="AF357" s="204"/>
      <c r="AG357" s="204"/>
      <c r="AH357" s="204"/>
      <c r="AI357" s="204"/>
      <c r="AJ357" s="204"/>
      <c r="AK357" s="204"/>
      <c r="AL357" s="204"/>
      <c r="AM357" s="204"/>
      <c r="AN357" s="204"/>
      <c r="AO357" s="204"/>
      <c r="AP357" s="204"/>
      <c r="AQ357" s="204"/>
      <c r="AR357" s="204"/>
      <c r="AS357" s="204"/>
      <c r="AT357" s="204"/>
      <c r="AU357" s="204"/>
      <c r="AV357" s="204"/>
      <c r="AW357" s="204"/>
      <c r="AX357" s="204"/>
      <c r="AY357" s="204"/>
      <c r="AZ357" s="204"/>
      <c r="BA357" s="204"/>
      <c r="BB357" s="204"/>
      <c r="BC357" s="204"/>
      <c r="BD357" s="204"/>
      <c r="BE357" s="204"/>
      <c r="BF357" s="204"/>
      <c r="BG357" s="204"/>
      <c r="BH357" s="204"/>
      <c r="BI357" s="204"/>
      <c r="BJ357" s="204"/>
      <c r="BK357" s="204"/>
      <c r="BL357" s="204"/>
      <c r="BM357" s="56"/>
    </row>
    <row r="358" spans="1:65">
      <c r="A358" s="30"/>
      <c r="B358" s="3" t="s">
        <v>86</v>
      </c>
      <c r="C358" s="29"/>
      <c r="D358" s="13">
        <v>2.3307342872560279E-2</v>
      </c>
      <c r="E358" s="13">
        <v>1.886436809504044E-2</v>
      </c>
      <c r="F358" s="13">
        <v>2.7498066610159778E-2</v>
      </c>
      <c r="G358" s="13">
        <v>4.8468529310716088E-2</v>
      </c>
      <c r="H358" s="13">
        <v>2.9756865300533477E-2</v>
      </c>
      <c r="I358" s="13">
        <v>3.4601541202004996E-2</v>
      </c>
      <c r="J358" s="13">
        <v>0.8931296852530648</v>
      </c>
      <c r="K358" s="13">
        <v>2.0431254809035945E-2</v>
      </c>
      <c r="L358" s="13">
        <v>8.7669640042347206E-3</v>
      </c>
      <c r="M358" s="13">
        <v>5.4035409260599375E-2</v>
      </c>
      <c r="N358" s="13">
        <v>8.1658593119240938E-2</v>
      </c>
      <c r="O358" s="13">
        <v>1.9892558296776757E-2</v>
      </c>
      <c r="P358" s="13">
        <v>3.2014438857561542E-2</v>
      </c>
      <c r="Q358" s="13">
        <v>4.9097032769148563E-2</v>
      </c>
      <c r="R358" s="13">
        <v>0</v>
      </c>
      <c r="S358" s="13">
        <v>4.0655781409087037E-2</v>
      </c>
      <c r="T358" s="13">
        <v>1.0553758263896968E-2</v>
      </c>
      <c r="U358" s="13">
        <v>1.2630325610414181E-2</v>
      </c>
      <c r="V358" s="13" t="s">
        <v>709</v>
      </c>
      <c r="W358" s="13">
        <v>1.6919431595033459E-2</v>
      </c>
      <c r="X358" s="13">
        <v>1.6876389533050429E-2</v>
      </c>
      <c r="Y358" s="13">
        <v>2.9407653524224007E-2</v>
      </c>
      <c r="Z358" s="13">
        <v>0.15309310892394884</v>
      </c>
      <c r="AA358" s="13">
        <v>4.3566901656522175E-2</v>
      </c>
      <c r="AB358" s="13">
        <v>2.8486938986431211E-2</v>
      </c>
      <c r="AC358" s="13">
        <v>2.4527535546809403E-2</v>
      </c>
      <c r="AD358" s="149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280</v>
      </c>
      <c r="C359" s="29"/>
      <c r="D359" s="13">
        <v>-3.080570264256699E-2</v>
      </c>
      <c r="E359" s="13">
        <v>4.2502613044039794E-3</v>
      </c>
      <c r="F359" s="13">
        <v>-5.1426857905491064E-2</v>
      </c>
      <c r="G359" s="13">
        <v>-8.2358590799877285E-2</v>
      </c>
      <c r="H359" s="13">
        <v>-5.3716279982828685E-2</v>
      </c>
      <c r="I359" s="13">
        <v>9.1546485250782794E-2</v>
      </c>
      <c r="J359" s="13">
        <v>0.15822155393423731</v>
      </c>
      <c r="K359" s="13">
        <v>4.8242059198641885E-2</v>
      </c>
      <c r="L359" s="13">
        <v>-3.9741536589834259E-2</v>
      </c>
      <c r="M359" s="13">
        <v>-8.0296475273584966E-2</v>
      </c>
      <c r="N359" s="13">
        <v>8.1340209391633778E-4</v>
      </c>
      <c r="O359" s="13">
        <v>-1.2934034748032897E-2</v>
      </c>
      <c r="P359" s="13">
        <v>-1.6370893958520316E-2</v>
      </c>
      <c r="Q359" s="13">
        <v>1.7310326304255774E-2</v>
      </c>
      <c r="R359" s="13">
        <v>-0.17515378948303584</v>
      </c>
      <c r="S359" s="13">
        <v>-9.2669168431339544E-2</v>
      </c>
      <c r="T359" s="13">
        <v>-0.12909987606250528</v>
      </c>
      <c r="U359" s="13">
        <v>0.13897514235550812</v>
      </c>
      <c r="V359" s="13" t="s">
        <v>709</v>
      </c>
      <c r="W359" s="13">
        <v>0.12362816066633431</v>
      </c>
      <c r="X359" s="13">
        <v>-0.38823906053325152</v>
      </c>
      <c r="Y359" s="13">
        <v>-8.2617033099527282E-2</v>
      </c>
      <c r="Z359" s="13">
        <v>9.979494735595229E-2</v>
      </c>
      <c r="AA359" s="13">
        <v>0.10666866577692691</v>
      </c>
      <c r="AB359" s="13">
        <v>0.26682630498563764</v>
      </c>
      <c r="AC359" s="13">
        <v>3.1057763146205009E-2</v>
      </c>
      <c r="AD359" s="149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46" t="s">
        <v>281</v>
      </c>
      <c r="C360" s="47"/>
      <c r="D360" s="45">
        <v>0.26</v>
      </c>
      <c r="E360" s="45">
        <v>0.03</v>
      </c>
      <c r="F360" s="45">
        <v>0.43</v>
      </c>
      <c r="G360" s="45">
        <v>0.69</v>
      </c>
      <c r="H360" s="45">
        <v>0.45</v>
      </c>
      <c r="I360" s="45">
        <v>0.75</v>
      </c>
      <c r="J360" s="45">
        <v>1.31</v>
      </c>
      <c r="K360" s="45">
        <v>0.39</v>
      </c>
      <c r="L360" s="45">
        <v>0.34</v>
      </c>
      <c r="M360" s="45">
        <v>0.67</v>
      </c>
      <c r="N360" s="45">
        <v>0</v>
      </c>
      <c r="O360" s="45">
        <v>0.11</v>
      </c>
      <c r="P360" s="45">
        <v>0.14000000000000001</v>
      </c>
      <c r="Q360" s="45">
        <v>0.14000000000000001</v>
      </c>
      <c r="R360" s="45" t="s">
        <v>282</v>
      </c>
      <c r="S360" s="45">
        <v>0.78</v>
      </c>
      <c r="T360" s="45">
        <v>1.08</v>
      </c>
      <c r="U360" s="45">
        <v>1.1499999999999999</v>
      </c>
      <c r="V360" s="45">
        <v>0.25</v>
      </c>
      <c r="W360" s="45">
        <v>1.02</v>
      </c>
      <c r="X360" s="45">
        <v>3.23</v>
      </c>
      <c r="Y360" s="45">
        <v>0.69</v>
      </c>
      <c r="Z360" s="45">
        <v>0.82</v>
      </c>
      <c r="AA360" s="45">
        <v>0.88</v>
      </c>
      <c r="AB360" s="45">
        <v>2.21</v>
      </c>
      <c r="AC360" s="45">
        <v>0.25</v>
      </c>
      <c r="AD360" s="149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B361" s="31" t="s">
        <v>349</v>
      </c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BM361" s="55"/>
    </row>
    <row r="362" spans="1:65">
      <c r="BM362" s="55"/>
    </row>
    <row r="363" spans="1:65" ht="15">
      <c r="B363" s="8" t="s">
        <v>603</v>
      </c>
      <c r="BM363" s="28" t="s">
        <v>336</v>
      </c>
    </row>
    <row r="364" spans="1:65" ht="15">
      <c r="A364" s="25" t="s">
        <v>5</v>
      </c>
      <c r="B364" s="18" t="s">
        <v>111</v>
      </c>
      <c r="C364" s="15" t="s">
        <v>112</v>
      </c>
      <c r="D364" s="16" t="s">
        <v>229</v>
      </c>
      <c r="E364" s="17" t="s">
        <v>229</v>
      </c>
      <c r="F364" s="17" t="s">
        <v>229</v>
      </c>
      <c r="G364" s="14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230</v>
      </c>
      <c r="C365" s="9" t="s">
        <v>230</v>
      </c>
      <c r="D365" s="147" t="s">
        <v>237</v>
      </c>
      <c r="E365" s="148" t="s">
        <v>239</v>
      </c>
      <c r="F365" s="148" t="s">
        <v>258</v>
      </c>
      <c r="G365" s="14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338</v>
      </c>
      <c r="E366" s="11" t="s">
        <v>337</v>
      </c>
      <c r="F366" s="11" t="s">
        <v>337</v>
      </c>
      <c r="G366" s="14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 t="s">
        <v>342</v>
      </c>
      <c r="E367" s="26" t="s">
        <v>342</v>
      </c>
      <c r="F367" s="26" t="s">
        <v>342</v>
      </c>
      <c r="G367" s="14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8">
        <v>1</v>
      </c>
      <c r="C368" s="14">
        <v>1</v>
      </c>
      <c r="D368" s="22">
        <v>1.8</v>
      </c>
      <c r="E368" s="22">
        <v>1.6</v>
      </c>
      <c r="F368" s="22">
        <v>0.84</v>
      </c>
      <c r="G368" s="14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1.7</v>
      </c>
      <c r="E369" s="11">
        <v>1.51</v>
      </c>
      <c r="F369" s="11">
        <v>0.85</v>
      </c>
      <c r="G369" s="14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7</v>
      </c>
    </row>
    <row r="370" spans="1:65">
      <c r="A370" s="30"/>
      <c r="B370" s="19">
        <v>1</v>
      </c>
      <c r="C370" s="9">
        <v>3</v>
      </c>
      <c r="D370" s="11">
        <v>1.5</v>
      </c>
      <c r="E370" s="11">
        <v>1.56</v>
      </c>
      <c r="F370" s="11">
        <v>0.85</v>
      </c>
      <c r="G370" s="14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1.7</v>
      </c>
      <c r="E371" s="11">
        <v>1.63</v>
      </c>
      <c r="F371" s="11">
        <v>0.82</v>
      </c>
      <c r="G371" s="14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1.37388888888889</v>
      </c>
    </row>
    <row r="372" spans="1:65">
      <c r="A372" s="30"/>
      <c r="B372" s="19">
        <v>1</v>
      </c>
      <c r="C372" s="9">
        <v>5</v>
      </c>
      <c r="D372" s="11">
        <v>1.8</v>
      </c>
      <c r="E372" s="11">
        <v>1.67</v>
      </c>
      <c r="F372" s="11">
        <v>0.85</v>
      </c>
      <c r="G372" s="14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13</v>
      </c>
    </row>
    <row r="373" spans="1:65">
      <c r="A373" s="30"/>
      <c r="B373" s="19">
        <v>1</v>
      </c>
      <c r="C373" s="9">
        <v>6</v>
      </c>
      <c r="D373" s="11">
        <v>1.6</v>
      </c>
      <c r="E373" s="11">
        <v>1.65</v>
      </c>
      <c r="F373" s="11">
        <v>0.8</v>
      </c>
      <c r="G373" s="14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277</v>
      </c>
      <c r="C374" s="12"/>
      <c r="D374" s="23">
        <v>1.6833333333333333</v>
      </c>
      <c r="E374" s="23">
        <v>1.6033333333333333</v>
      </c>
      <c r="F374" s="23">
        <v>0.83499999999999996</v>
      </c>
      <c r="G374" s="14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278</v>
      </c>
      <c r="C375" s="29"/>
      <c r="D375" s="11">
        <v>1.7</v>
      </c>
      <c r="E375" s="11">
        <v>1.615</v>
      </c>
      <c r="F375" s="11">
        <v>0.84499999999999997</v>
      </c>
      <c r="G375" s="14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279</v>
      </c>
      <c r="C376" s="29"/>
      <c r="D376" s="24">
        <v>0.1169045194450012</v>
      </c>
      <c r="E376" s="24">
        <v>5.9888785817268496E-2</v>
      </c>
      <c r="F376" s="24">
        <v>2.0736441353327698E-2</v>
      </c>
      <c r="G376" s="14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86</v>
      </c>
      <c r="C377" s="29"/>
      <c r="D377" s="13">
        <v>6.9448229373268042E-2</v>
      </c>
      <c r="E377" s="13">
        <v>3.735267306690343E-2</v>
      </c>
      <c r="F377" s="13">
        <v>2.4834061500991256E-2</v>
      </c>
      <c r="G377" s="1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280</v>
      </c>
      <c r="C378" s="29"/>
      <c r="D378" s="13">
        <v>0.22523251112009612</v>
      </c>
      <c r="E378" s="13">
        <v>0.16700363930448736</v>
      </c>
      <c r="F378" s="13">
        <v>-0.39223615042458604</v>
      </c>
      <c r="G378" s="1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281</v>
      </c>
      <c r="C379" s="47"/>
      <c r="D379" s="45">
        <v>0.67</v>
      </c>
      <c r="E379" s="45">
        <v>0</v>
      </c>
      <c r="F379" s="45">
        <v>6.48</v>
      </c>
      <c r="G379" s="1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BM380" s="55"/>
    </row>
    <row r="381" spans="1:65" ht="15">
      <c r="B381" s="8" t="s">
        <v>604</v>
      </c>
      <c r="BM381" s="28" t="s">
        <v>66</v>
      </c>
    </row>
    <row r="382" spans="1:65" ht="15">
      <c r="A382" s="25" t="s">
        <v>81</v>
      </c>
      <c r="B382" s="18" t="s">
        <v>111</v>
      </c>
      <c r="C382" s="15" t="s">
        <v>112</v>
      </c>
      <c r="D382" s="16" t="s">
        <v>229</v>
      </c>
      <c r="E382" s="17" t="s">
        <v>229</v>
      </c>
      <c r="F382" s="17" t="s">
        <v>229</v>
      </c>
      <c r="G382" s="17" t="s">
        <v>229</v>
      </c>
      <c r="H382" s="17" t="s">
        <v>229</v>
      </c>
      <c r="I382" s="17" t="s">
        <v>229</v>
      </c>
      <c r="J382" s="17" t="s">
        <v>229</v>
      </c>
      <c r="K382" s="17" t="s">
        <v>229</v>
      </c>
      <c r="L382" s="17" t="s">
        <v>229</v>
      </c>
      <c r="M382" s="17" t="s">
        <v>229</v>
      </c>
      <c r="N382" s="17" t="s">
        <v>229</v>
      </c>
      <c r="O382" s="17" t="s">
        <v>229</v>
      </c>
      <c r="P382" s="17" t="s">
        <v>229</v>
      </c>
      <c r="Q382" s="17" t="s">
        <v>229</v>
      </c>
      <c r="R382" s="17" t="s">
        <v>229</v>
      </c>
      <c r="S382" s="17" t="s">
        <v>229</v>
      </c>
      <c r="T382" s="149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230</v>
      </c>
      <c r="C383" s="9" t="s">
        <v>230</v>
      </c>
      <c r="D383" s="147" t="s">
        <v>232</v>
      </c>
      <c r="E383" s="148" t="s">
        <v>233</v>
      </c>
      <c r="F383" s="148" t="s">
        <v>234</v>
      </c>
      <c r="G383" s="148" t="s">
        <v>235</v>
      </c>
      <c r="H383" s="148" t="s">
        <v>237</v>
      </c>
      <c r="I383" s="148" t="s">
        <v>238</v>
      </c>
      <c r="J383" s="148" t="s">
        <v>239</v>
      </c>
      <c r="K383" s="148" t="s">
        <v>240</v>
      </c>
      <c r="L383" s="148" t="s">
        <v>241</v>
      </c>
      <c r="M383" s="148" t="s">
        <v>242</v>
      </c>
      <c r="N383" s="148" t="s">
        <v>243</v>
      </c>
      <c r="O383" s="148" t="s">
        <v>244</v>
      </c>
      <c r="P383" s="148" t="s">
        <v>250</v>
      </c>
      <c r="Q383" s="148" t="s">
        <v>306</v>
      </c>
      <c r="R383" s="148" t="s">
        <v>258</v>
      </c>
      <c r="S383" s="148" t="s">
        <v>307</v>
      </c>
      <c r="T383" s="149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337</v>
      </c>
      <c r="E384" s="11" t="s">
        <v>338</v>
      </c>
      <c r="F384" s="11" t="s">
        <v>338</v>
      </c>
      <c r="G384" s="11" t="s">
        <v>337</v>
      </c>
      <c r="H384" s="11" t="s">
        <v>338</v>
      </c>
      <c r="I384" s="11" t="s">
        <v>337</v>
      </c>
      <c r="J384" s="11" t="s">
        <v>337</v>
      </c>
      <c r="K384" s="11" t="s">
        <v>337</v>
      </c>
      <c r="L384" s="11" t="s">
        <v>337</v>
      </c>
      <c r="M384" s="11" t="s">
        <v>337</v>
      </c>
      <c r="N384" s="11" t="s">
        <v>337</v>
      </c>
      <c r="O384" s="11" t="s">
        <v>337</v>
      </c>
      <c r="P384" s="11" t="s">
        <v>338</v>
      </c>
      <c r="Q384" s="11" t="s">
        <v>338</v>
      </c>
      <c r="R384" s="11" t="s">
        <v>337</v>
      </c>
      <c r="S384" s="11" t="s">
        <v>337</v>
      </c>
      <c r="T384" s="149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3</v>
      </c>
    </row>
    <row r="385" spans="1:65">
      <c r="A385" s="30"/>
      <c r="B385" s="19"/>
      <c r="C385" s="9"/>
      <c r="D385" s="26" t="s">
        <v>341</v>
      </c>
      <c r="E385" s="26" t="s">
        <v>342</v>
      </c>
      <c r="F385" s="26" t="s">
        <v>341</v>
      </c>
      <c r="G385" s="26" t="s">
        <v>343</v>
      </c>
      <c r="H385" s="26" t="s">
        <v>342</v>
      </c>
      <c r="I385" s="26" t="s">
        <v>342</v>
      </c>
      <c r="J385" s="26" t="s">
        <v>342</v>
      </c>
      <c r="K385" s="26" t="s">
        <v>342</v>
      </c>
      <c r="L385" s="26" t="s">
        <v>342</v>
      </c>
      <c r="M385" s="26" t="s">
        <v>342</v>
      </c>
      <c r="N385" s="26" t="s">
        <v>342</v>
      </c>
      <c r="O385" s="26" t="s">
        <v>342</v>
      </c>
      <c r="P385" s="26" t="s">
        <v>341</v>
      </c>
      <c r="Q385" s="26" t="s">
        <v>342</v>
      </c>
      <c r="R385" s="26" t="s">
        <v>342</v>
      </c>
      <c r="S385" s="26"/>
      <c r="T385" s="149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8">
        <v>1</v>
      </c>
      <c r="C386" s="14">
        <v>1</v>
      </c>
      <c r="D386" s="207" t="s">
        <v>106</v>
      </c>
      <c r="E386" s="207" t="s">
        <v>209</v>
      </c>
      <c r="F386" s="207" t="s">
        <v>106</v>
      </c>
      <c r="G386" s="207" t="s">
        <v>209</v>
      </c>
      <c r="H386" s="207" t="s">
        <v>106</v>
      </c>
      <c r="I386" s="205">
        <v>0.08</v>
      </c>
      <c r="J386" s="205">
        <v>7.0000000000000007E-2</v>
      </c>
      <c r="K386" s="207" t="s">
        <v>209</v>
      </c>
      <c r="L386" s="207" t="s">
        <v>209</v>
      </c>
      <c r="M386" s="205">
        <v>0.06</v>
      </c>
      <c r="N386" s="205">
        <v>0.06</v>
      </c>
      <c r="O386" s="207" t="s">
        <v>209</v>
      </c>
      <c r="P386" s="207">
        <v>0.2</v>
      </c>
      <c r="Q386" s="205">
        <v>0.06</v>
      </c>
      <c r="R386" s="207" t="s">
        <v>107</v>
      </c>
      <c r="S386" s="207">
        <v>0.24374608269613457</v>
      </c>
      <c r="T386" s="203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8">
        <v>1</v>
      </c>
    </row>
    <row r="387" spans="1:65">
      <c r="A387" s="30"/>
      <c r="B387" s="19">
        <v>1</v>
      </c>
      <c r="C387" s="9">
        <v>2</v>
      </c>
      <c r="D387" s="209" t="s">
        <v>106</v>
      </c>
      <c r="E387" s="209" t="s">
        <v>209</v>
      </c>
      <c r="F387" s="209" t="s">
        <v>106</v>
      </c>
      <c r="G387" s="209" t="s">
        <v>209</v>
      </c>
      <c r="H387" s="209" t="s">
        <v>106</v>
      </c>
      <c r="I387" s="24">
        <v>0.08</v>
      </c>
      <c r="J387" s="24">
        <v>7.0000000000000007E-2</v>
      </c>
      <c r="K387" s="209" t="s">
        <v>209</v>
      </c>
      <c r="L387" s="209" t="s">
        <v>209</v>
      </c>
      <c r="M387" s="24">
        <v>0.06</v>
      </c>
      <c r="N387" s="209" t="s">
        <v>209</v>
      </c>
      <c r="O387" s="209" t="s">
        <v>209</v>
      </c>
      <c r="P387" s="209">
        <v>0.1</v>
      </c>
      <c r="Q387" s="24">
        <v>0.06</v>
      </c>
      <c r="R387" s="209" t="s">
        <v>107</v>
      </c>
      <c r="S387" s="209">
        <v>0.17635321406300206</v>
      </c>
      <c r="T387" s="203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8">
        <v>32</v>
      </c>
    </row>
    <row r="388" spans="1:65">
      <c r="A388" s="30"/>
      <c r="B388" s="19">
        <v>1</v>
      </c>
      <c r="C388" s="9">
        <v>3</v>
      </c>
      <c r="D388" s="209" t="s">
        <v>106</v>
      </c>
      <c r="E388" s="209" t="s">
        <v>209</v>
      </c>
      <c r="F388" s="209" t="s">
        <v>106</v>
      </c>
      <c r="G388" s="209" t="s">
        <v>209</v>
      </c>
      <c r="H388" s="209" t="s">
        <v>106</v>
      </c>
      <c r="I388" s="24">
        <v>0.09</v>
      </c>
      <c r="J388" s="24">
        <v>0.08</v>
      </c>
      <c r="K388" s="24">
        <v>0.05</v>
      </c>
      <c r="L388" s="24">
        <v>0.05</v>
      </c>
      <c r="M388" s="24">
        <v>7.0000000000000007E-2</v>
      </c>
      <c r="N388" s="24">
        <v>0.06</v>
      </c>
      <c r="O388" s="209" t="s">
        <v>209</v>
      </c>
      <c r="P388" s="209">
        <v>0.2</v>
      </c>
      <c r="Q388" s="24">
        <v>0.06</v>
      </c>
      <c r="R388" s="209" t="s">
        <v>107</v>
      </c>
      <c r="S388" s="209">
        <v>0.31253937710074803</v>
      </c>
      <c r="T388" s="203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8">
        <v>16</v>
      </c>
    </row>
    <row r="389" spans="1:65">
      <c r="A389" s="30"/>
      <c r="B389" s="19">
        <v>1</v>
      </c>
      <c r="C389" s="9">
        <v>4</v>
      </c>
      <c r="D389" s="209" t="s">
        <v>106</v>
      </c>
      <c r="E389" s="209" t="s">
        <v>209</v>
      </c>
      <c r="F389" s="209" t="s">
        <v>106</v>
      </c>
      <c r="G389" s="209" t="s">
        <v>209</v>
      </c>
      <c r="H389" s="209" t="s">
        <v>106</v>
      </c>
      <c r="I389" s="24">
        <v>0.08</v>
      </c>
      <c r="J389" s="24">
        <v>7.0000000000000007E-2</v>
      </c>
      <c r="K389" s="24">
        <v>0.05</v>
      </c>
      <c r="L389" s="24">
        <v>0.05</v>
      </c>
      <c r="M389" s="24">
        <v>0.05</v>
      </c>
      <c r="N389" s="24">
        <v>0.06</v>
      </c>
      <c r="O389" s="209" t="s">
        <v>209</v>
      </c>
      <c r="P389" s="209">
        <v>0.2</v>
      </c>
      <c r="Q389" s="24">
        <v>0.06</v>
      </c>
      <c r="R389" s="209" t="s">
        <v>107</v>
      </c>
      <c r="S389" s="209">
        <v>0.28189328268355657</v>
      </c>
      <c r="T389" s="203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8">
        <v>6.1857142857142867E-2</v>
      </c>
    </row>
    <row r="390" spans="1:65">
      <c r="A390" s="30"/>
      <c r="B390" s="19">
        <v>1</v>
      </c>
      <c r="C390" s="9">
        <v>5</v>
      </c>
      <c r="D390" s="209" t="s">
        <v>106</v>
      </c>
      <c r="E390" s="209" t="s">
        <v>209</v>
      </c>
      <c r="F390" s="209" t="s">
        <v>106</v>
      </c>
      <c r="G390" s="209" t="s">
        <v>209</v>
      </c>
      <c r="H390" s="209" t="s">
        <v>106</v>
      </c>
      <c r="I390" s="24">
        <v>7.0000000000000007E-2</v>
      </c>
      <c r="J390" s="24">
        <v>0.08</v>
      </c>
      <c r="K390" s="209" t="s">
        <v>209</v>
      </c>
      <c r="L390" s="209" t="s">
        <v>209</v>
      </c>
      <c r="M390" s="24">
        <v>0.06</v>
      </c>
      <c r="N390" s="24">
        <v>0.05</v>
      </c>
      <c r="O390" s="209" t="s">
        <v>209</v>
      </c>
      <c r="P390" s="209">
        <v>0.1</v>
      </c>
      <c r="Q390" s="24">
        <v>0.08</v>
      </c>
      <c r="R390" s="209" t="s">
        <v>107</v>
      </c>
      <c r="S390" s="210">
        <v>0.65376082685606085</v>
      </c>
      <c r="T390" s="203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8">
        <v>92</v>
      </c>
    </row>
    <row r="391" spans="1:65">
      <c r="A391" s="30"/>
      <c r="B391" s="19">
        <v>1</v>
      </c>
      <c r="C391" s="9">
        <v>6</v>
      </c>
      <c r="D391" s="209" t="s">
        <v>106</v>
      </c>
      <c r="E391" s="209" t="s">
        <v>209</v>
      </c>
      <c r="F391" s="209" t="s">
        <v>106</v>
      </c>
      <c r="G391" s="209" t="s">
        <v>209</v>
      </c>
      <c r="H391" s="209" t="s">
        <v>106</v>
      </c>
      <c r="I391" s="210">
        <v>0.05</v>
      </c>
      <c r="J391" s="24">
        <v>7.0000000000000007E-2</v>
      </c>
      <c r="K391" s="209" t="s">
        <v>209</v>
      </c>
      <c r="L391" s="24">
        <v>0.05</v>
      </c>
      <c r="M391" s="24">
        <v>0.05</v>
      </c>
      <c r="N391" s="24">
        <v>0.06</v>
      </c>
      <c r="O391" s="209" t="s">
        <v>209</v>
      </c>
      <c r="P391" s="209">
        <v>0.2</v>
      </c>
      <c r="Q391" s="24">
        <v>0.06</v>
      </c>
      <c r="R391" s="209" t="s">
        <v>107</v>
      </c>
      <c r="S391" s="209">
        <v>0.17480430426446739</v>
      </c>
      <c r="T391" s="203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56"/>
    </row>
    <row r="392" spans="1:65">
      <c r="A392" s="30"/>
      <c r="B392" s="20" t="s">
        <v>277</v>
      </c>
      <c r="C392" s="12"/>
      <c r="D392" s="211" t="s">
        <v>709</v>
      </c>
      <c r="E392" s="211" t="s">
        <v>709</v>
      </c>
      <c r="F392" s="211" t="s">
        <v>709</v>
      </c>
      <c r="G392" s="211" t="s">
        <v>709</v>
      </c>
      <c r="H392" s="211" t="s">
        <v>709</v>
      </c>
      <c r="I392" s="211">
        <v>7.4999999999999997E-2</v>
      </c>
      <c r="J392" s="211">
        <v>7.3333333333333348E-2</v>
      </c>
      <c r="K392" s="211">
        <v>0.05</v>
      </c>
      <c r="L392" s="211">
        <v>5.000000000000001E-2</v>
      </c>
      <c r="M392" s="211">
        <v>5.8333333333333327E-2</v>
      </c>
      <c r="N392" s="211">
        <v>5.7999999999999996E-2</v>
      </c>
      <c r="O392" s="211" t="s">
        <v>709</v>
      </c>
      <c r="P392" s="211">
        <v>0.16666666666666666</v>
      </c>
      <c r="Q392" s="211">
        <v>6.3333333333333339E-2</v>
      </c>
      <c r="R392" s="211" t="s">
        <v>709</v>
      </c>
      <c r="S392" s="211">
        <v>0.30718284794399492</v>
      </c>
      <c r="T392" s="203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56"/>
    </row>
    <row r="393" spans="1:65">
      <c r="A393" s="30"/>
      <c r="B393" s="3" t="s">
        <v>278</v>
      </c>
      <c r="C393" s="29"/>
      <c r="D393" s="24" t="s">
        <v>709</v>
      </c>
      <c r="E393" s="24" t="s">
        <v>709</v>
      </c>
      <c r="F393" s="24" t="s">
        <v>709</v>
      </c>
      <c r="G393" s="24" t="s">
        <v>709</v>
      </c>
      <c r="H393" s="24" t="s">
        <v>709</v>
      </c>
      <c r="I393" s="24">
        <v>0.08</v>
      </c>
      <c r="J393" s="24">
        <v>7.0000000000000007E-2</v>
      </c>
      <c r="K393" s="24">
        <v>0.05</v>
      </c>
      <c r="L393" s="24">
        <v>0.05</v>
      </c>
      <c r="M393" s="24">
        <v>0.06</v>
      </c>
      <c r="N393" s="24">
        <v>0.06</v>
      </c>
      <c r="O393" s="24" t="s">
        <v>709</v>
      </c>
      <c r="P393" s="24">
        <v>0.2</v>
      </c>
      <c r="Q393" s="24">
        <v>0.06</v>
      </c>
      <c r="R393" s="24" t="s">
        <v>709</v>
      </c>
      <c r="S393" s="24">
        <v>0.26281968268984557</v>
      </c>
      <c r="T393" s="203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  <c r="AF393" s="204"/>
      <c r="AG393" s="204"/>
      <c r="AH393" s="204"/>
      <c r="AI393" s="204"/>
      <c r="AJ393" s="204"/>
      <c r="AK393" s="204"/>
      <c r="AL393" s="204"/>
      <c r="AM393" s="204"/>
      <c r="AN393" s="204"/>
      <c r="AO393" s="204"/>
      <c r="AP393" s="204"/>
      <c r="AQ393" s="204"/>
      <c r="AR393" s="204"/>
      <c r="AS393" s="204"/>
      <c r="AT393" s="204"/>
      <c r="AU393" s="204"/>
      <c r="AV393" s="204"/>
      <c r="AW393" s="204"/>
      <c r="AX393" s="204"/>
      <c r="AY393" s="204"/>
      <c r="AZ393" s="204"/>
      <c r="BA393" s="204"/>
      <c r="BB393" s="204"/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56"/>
    </row>
    <row r="394" spans="1:65">
      <c r="A394" s="30"/>
      <c r="B394" s="3" t="s">
        <v>279</v>
      </c>
      <c r="C394" s="29"/>
      <c r="D394" s="24" t="s">
        <v>709</v>
      </c>
      <c r="E394" s="24" t="s">
        <v>709</v>
      </c>
      <c r="F394" s="24" t="s">
        <v>709</v>
      </c>
      <c r="G394" s="24" t="s">
        <v>709</v>
      </c>
      <c r="H394" s="24" t="s">
        <v>709</v>
      </c>
      <c r="I394" s="24">
        <v>1.3784048752090218E-2</v>
      </c>
      <c r="J394" s="24">
        <v>5.1639777949432199E-3</v>
      </c>
      <c r="K394" s="24">
        <v>0</v>
      </c>
      <c r="L394" s="24">
        <v>8.4983747219407389E-18</v>
      </c>
      <c r="M394" s="24">
        <v>7.5277265270908104E-3</v>
      </c>
      <c r="N394" s="24">
        <v>4.4721359549995772E-3</v>
      </c>
      <c r="O394" s="24" t="s">
        <v>709</v>
      </c>
      <c r="P394" s="24">
        <v>5.1639777949432336E-2</v>
      </c>
      <c r="Q394" s="24">
        <v>8.1649658092772352E-3</v>
      </c>
      <c r="R394" s="24" t="s">
        <v>709</v>
      </c>
      <c r="S394" s="24">
        <v>0.17857729144306164</v>
      </c>
      <c r="T394" s="203"/>
      <c r="U394" s="204"/>
      <c r="V394" s="204"/>
      <c r="W394" s="204"/>
      <c r="X394" s="204"/>
      <c r="Y394" s="204"/>
      <c r="Z394" s="204"/>
      <c r="AA394" s="204"/>
      <c r="AB394" s="204"/>
      <c r="AC394" s="204"/>
      <c r="AD394" s="204"/>
      <c r="AE394" s="204"/>
      <c r="AF394" s="204"/>
      <c r="AG394" s="204"/>
      <c r="AH394" s="204"/>
      <c r="AI394" s="204"/>
      <c r="AJ394" s="204"/>
      <c r="AK394" s="204"/>
      <c r="AL394" s="204"/>
      <c r="AM394" s="204"/>
      <c r="AN394" s="204"/>
      <c r="AO394" s="204"/>
      <c r="AP394" s="204"/>
      <c r="AQ394" s="204"/>
      <c r="AR394" s="204"/>
      <c r="AS394" s="204"/>
      <c r="AT394" s="204"/>
      <c r="AU394" s="204"/>
      <c r="AV394" s="204"/>
      <c r="AW394" s="204"/>
      <c r="AX394" s="204"/>
      <c r="AY394" s="204"/>
      <c r="AZ394" s="204"/>
      <c r="BA394" s="204"/>
      <c r="BB394" s="204"/>
      <c r="BC394" s="204"/>
      <c r="BD394" s="204"/>
      <c r="BE394" s="204"/>
      <c r="BF394" s="204"/>
      <c r="BG394" s="204"/>
      <c r="BH394" s="204"/>
      <c r="BI394" s="204"/>
      <c r="BJ394" s="204"/>
      <c r="BK394" s="204"/>
      <c r="BL394" s="204"/>
      <c r="BM394" s="56"/>
    </row>
    <row r="395" spans="1:65">
      <c r="A395" s="30"/>
      <c r="B395" s="3" t="s">
        <v>86</v>
      </c>
      <c r="C395" s="29"/>
      <c r="D395" s="13" t="s">
        <v>709</v>
      </c>
      <c r="E395" s="13" t="s">
        <v>709</v>
      </c>
      <c r="F395" s="13" t="s">
        <v>709</v>
      </c>
      <c r="G395" s="13" t="s">
        <v>709</v>
      </c>
      <c r="H395" s="13" t="s">
        <v>709</v>
      </c>
      <c r="I395" s="13">
        <v>0.18378731669453624</v>
      </c>
      <c r="J395" s="13">
        <v>7.0417879021952984E-2</v>
      </c>
      <c r="K395" s="13">
        <v>0</v>
      </c>
      <c r="L395" s="13">
        <v>1.6996749443881474E-16</v>
      </c>
      <c r="M395" s="13">
        <v>0.12904674046441392</v>
      </c>
      <c r="N395" s="13">
        <v>7.7105792327578929E-2</v>
      </c>
      <c r="O395" s="13" t="s">
        <v>709</v>
      </c>
      <c r="P395" s="13">
        <v>0.30983866769659402</v>
      </c>
      <c r="Q395" s="13">
        <v>0.1289205127780616</v>
      </c>
      <c r="R395" s="13" t="s">
        <v>709</v>
      </c>
      <c r="S395" s="13">
        <v>0.58133874543548592</v>
      </c>
      <c r="T395" s="14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280</v>
      </c>
      <c r="C396" s="29"/>
      <c r="D396" s="13" t="s">
        <v>709</v>
      </c>
      <c r="E396" s="13" t="s">
        <v>709</v>
      </c>
      <c r="F396" s="13" t="s">
        <v>709</v>
      </c>
      <c r="G396" s="13" t="s">
        <v>709</v>
      </c>
      <c r="H396" s="13" t="s">
        <v>709</v>
      </c>
      <c r="I396" s="13">
        <v>0.21247113163972253</v>
      </c>
      <c r="J396" s="13">
        <v>0.1855273287143957</v>
      </c>
      <c r="K396" s="13">
        <v>-0.19168591224018483</v>
      </c>
      <c r="L396" s="13">
        <v>-0.19168591224018472</v>
      </c>
      <c r="M396" s="13">
        <v>-5.6966897613549117E-2</v>
      </c>
      <c r="N396" s="13">
        <v>-6.235565819861455E-2</v>
      </c>
      <c r="O396" s="13" t="s">
        <v>709</v>
      </c>
      <c r="P396" s="13">
        <v>1.6943802925327169</v>
      </c>
      <c r="Q396" s="13">
        <v>2.3864511162432489E-2</v>
      </c>
      <c r="R396" s="13" t="s">
        <v>709</v>
      </c>
      <c r="S396" s="13">
        <v>3.9660044702262454</v>
      </c>
      <c r="T396" s="149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281</v>
      </c>
      <c r="C397" s="47"/>
      <c r="D397" s="45">
        <v>0</v>
      </c>
      <c r="E397" s="45">
        <v>0.84</v>
      </c>
      <c r="F397" s="45">
        <v>0</v>
      </c>
      <c r="G397" s="45">
        <v>0.84</v>
      </c>
      <c r="H397" s="45">
        <v>0</v>
      </c>
      <c r="I397" s="45">
        <v>0.84</v>
      </c>
      <c r="J397" s="45">
        <v>0.79</v>
      </c>
      <c r="K397" s="45">
        <v>0.56000000000000005</v>
      </c>
      <c r="L397" s="45">
        <v>0.42</v>
      </c>
      <c r="M397" s="45">
        <v>0.28000000000000003</v>
      </c>
      <c r="N397" s="45">
        <v>0.08</v>
      </c>
      <c r="O397" s="45">
        <v>0.84</v>
      </c>
      <c r="P397" s="45">
        <v>3.93</v>
      </c>
      <c r="Q397" s="45">
        <v>0.45</v>
      </c>
      <c r="R397" s="45">
        <v>1.52</v>
      </c>
      <c r="S397" s="45">
        <v>8.67</v>
      </c>
      <c r="T397" s="14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BM398" s="55"/>
    </row>
    <row r="399" spans="1:65" ht="15">
      <c r="B399" s="8" t="s">
        <v>605</v>
      </c>
      <c r="BM399" s="28" t="s">
        <v>66</v>
      </c>
    </row>
    <row r="400" spans="1:65" ht="15">
      <c r="A400" s="25" t="s">
        <v>8</v>
      </c>
      <c r="B400" s="18" t="s">
        <v>111</v>
      </c>
      <c r="C400" s="15" t="s">
        <v>112</v>
      </c>
      <c r="D400" s="16" t="s">
        <v>229</v>
      </c>
      <c r="E400" s="17" t="s">
        <v>229</v>
      </c>
      <c r="F400" s="17" t="s">
        <v>229</v>
      </c>
      <c r="G400" s="17" t="s">
        <v>229</v>
      </c>
      <c r="H400" s="17" t="s">
        <v>229</v>
      </c>
      <c r="I400" s="17" t="s">
        <v>229</v>
      </c>
      <c r="J400" s="17" t="s">
        <v>229</v>
      </c>
      <c r="K400" s="17" t="s">
        <v>229</v>
      </c>
      <c r="L400" s="17" t="s">
        <v>229</v>
      </c>
      <c r="M400" s="17" t="s">
        <v>229</v>
      </c>
      <c r="N400" s="17" t="s">
        <v>229</v>
      </c>
      <c r="O400" s="17" t="s">
        <v>229</v>
      </c>
      <c r="P400" s="17" t="s">
        <v>229</v>
      </c>
      <c r="Q400" s="17" t="s">
        <v>229</v>
      </c>
      <c r="R400" s="17" t="s">
        <v>229</v>
      </c>
      <c r="S400" s="17" t="s">
        <v>229</v>
      </c>
      <c r="T400" s="17" t="s">
        <v>229</v>
      </c>
      <c r="U400" s="17" t="s">
        <v>229</v>
      </c>
      <c r="V400" s="17" t="s">
        <v>229</v>
      </c>
      <c r="W400" s="17" t="s">
        <v>229</v>
      </c>
      <c r="X400" s="17" t="s">
        <v>229</v>
      </c>
      <c r="Y400" s="149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230</v>
      </c>
      <c r="C401" s="9" t="s">
        <v>230</v>
      </c>
      <c r="D401" s="147" t="s">
        <v>232</v>
      </c>
      <c r="E401" s="148" t="s">
        <v>233</v>
      </c>
      <c r="F401" s="148" t="s">
        <v>234</v>
      </c>
      <c r="G401" s="148" t="s">
        <v>235</v>
      </c>
      <c r="H401" s="148" t="s">
        <v>236</v>
      </c>
      <c r="I401" s="148" t="s">
        <v>237</v>
      </c>
      <c r="J401" s="148" t="s">
        <v>238</v>
      </c>
      <c r="K401" s="148" t="s">
        <v>239</v>
      </c>
      <c r="L401" s="148" t="s">
        <v>240</v>
      </c>
      <c r="M401" s="148" t="s">
        <v>241</v>
      </c>
      <c r="N401" s="148" t="s">
        <v>242</v>
      </c>
      <c r="O401" s="148" t="s">
        <v>243</v>
      </c>
      <c r="P401" s="148" t="s">
        <v>244</v>
      </c>
      <c r="Q401" s="148" t="s">
        <v>250</v>
      </c>
      <c r="R401" s="148" t="s">
        <v>306</v>
      </c>
      <c r="S401" s="148" t="s">
        <v>252</v>
      </c>
      <c r="T401" s="148" t="s">
        <v>258</v>
      </c>
      <c r="U401" s="148" t="s">
        <v>307</v>
      </c>
      <c r="V401" s="148" t="s">
        <v>267</v>
      </c>
      <c r="W401" s="148" t="s">
        <v>268</v>
      </c>
      <c r="X401" s="148" t="s">
        <v>269</v>
      </c>
      <c r="Y401" s="149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337</v>
      </c>
      <c r="E402" s="11" t="s">
        <v>338</v>
      </c>
      <c r="F402" s="11" t="s">
        <v>338</v>
      </c>
      <c r="G402" s="11" t="s">
        <v>337</v>
      </c>
      <c r="H402" s="11" t="s">
        <v>338</v>
      </c>
      <c r="I402" s="11" t="s">
        <v>338</v>
      </c>
      <c r="J402" s="11" t="s">
        <v>337</v>
      </c>
      <c r="K402" s="11" t="s">
        <v>337</v>
      </c>
      <c r="L402" s="11" t="s">
        <v>337</v>
      </c>
      <c r="M402" s="11" t="s">
        <v>337</v>
      </c>
      <c r="N402" s="11" t="s">
        <v>337</v>
      </c>
      <c r="O402" s="11" t="s">
        <v>337</v>
      </c>
      <c r="P402" s="11" t="s">
        <v>337</v>
      </c>
      <c r="Q402" s="11" t="s">
        <v>338</v>
      </c>
      <c r="R402" s="11" t="s">
        <v>338</v>
      </c>
      <c r="S402" s="11" t="s">
        <v>338</v>
      </c>
      <c r="T402" s="11" t="s">
        <v>337</v>
      </c>
      <c r="U402" s="11" t="s">
        <v>337</v>
      </c>
      <c r="V402" s="11" t="s">
        <v>338</v>
      </c>
      <c r="W402" s="11" t="s">
        <v>337</v>
      </c>
      <c r="X402" s="11" t="s">
        <v>337</v>
      </c>
      <c r="Y402" s="149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 t="s">
        <v>341</v>
      </c>
      <c r="E403" s="26" t="s">
        <v>342</v>
      </c>
      <c r="F403" s="26" t="s">
        <v>341</v>
      </c>
      <c r="G403" s="26" t="s">
        <v>343</v>
      </c>
      <c r="H403" s="26" t="s">
        <v>344</v>
      </c>
      <c r="I403" s="26" t="s">
        <v>342</v>
      </c>
      <c r="J403" s="26" t="s">
        <v>342</v>
      </c>
      <c r="K403" s="26" t="s">
        <v>342</v>
      </c>
      <c r="L403" s="26" t="s">
        <v>342</v>
      </c>
      <c r="M403" s="26" t="s">
        <v>342</v>
      </c>
      <c r="N403" s="26" t="s">
        <v>342</v>
      </c>
      <c r="O403" s="26" t="s">
        <v>342</v>
      </c>
      <c r="P403" s="26" t="s">
        <v>342</v>
      </c>
      <c r="Q403" s="26" t="s">
        <v>341</v>
      </c>
      <c r="R403" s="26" t="s">
        <v>342</v>
      </c>
      <c r="S403" s="26" t="s">
        <v>343</v>
      </c>
      <c r="T403" s="26" t="s">
        <v>342</v>
      </c>
      <c r="U403" s="26"/>
      <c r="V403" s="26" t="s">
        <v>344</v>
      </c>
      <c r="W403" s="26" t="s">
        <v>344</v>
      </c>
      <c r="X403" s="26" t="s">
        <v>117</v>
      </c>
      <c r="Y403" s="149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">
        <v>0.14000000000000001</v>
      </c>
      <c r="E404" s="22">
        <v>0.14000000000000001</v>
      </c>
      <c r="F404" s="22">
        <v>0.12</v>
      </c>
      <c r="G404" s="22">
        <v>0.13</v>
      </c>
      <c r="H404" s="152">
        <v>0.17016321994781933</v>
      </c>
      <c r="I404" s="150">
        <v>0.1</v>
      </c>
      <c r="J404" s="150">
        <v>0.16</v>
      </c>
      <c r="K404" s="150">
        <v>0.84</v>
      </c>
      <c r="L404" s="22">
        <v>0.13</v>
      </c>
      <c r="M404" s="22">
        <v>0.13</v>
      </c>
      <c r="N404" s="22">
        <v>0.13</v>
      </c>
      <c r="O404" s="22">
        <v>0.13</v>
      </c>
      <c r="P404" s="22">
        <v>0.11</v>
      </c>
      <c r="Q404" s="22">
        <v>0.13</v>
      </c>
      <c r="R404" s="22">
        <v>0.12</v>
      </c>
      <c r="S404" s="22">
        <v>0.13</v>
      </c>
      <c r="T404" s="150">
        <v>0.06</v>
      </c>
      <c r="U404" s="150">
        <v>7.8449869142824147E-2</v>
      </c>
      <c r="V404" s="22">
        <v>0.12</v>
      </c>
      <c r="W404" s="22">
        <v>0.14000000000000001</v>
      </c>
      <c r="X404" s="22">
        <v>0.13</v>
      </c>
      <c r="Y404" s="149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0.13</v>
      </c>
      <c r="E405" s="11">
        <v>0.14000000000000001</v>
      </c>
      <c r="F405" s="11">
        <v>0.13</v>
      </c>
      <c r="G405" s="11">
        <v>0.14000000000000001</v>
      </c>
      <c r="H405" s="11">
        <v>0.14521705504863061</v>
      </c>
      <c r="I405" s="151">
        <v>0.1</v>
      </c>
      <c r="J405" s="151">
        <v>0.16</v>
      </c>
      <c r="K405" s="151">
        <v>0.85</v>
      </c>
      <c r="L405" s="11">
        <v>0.12</v>
      </c>
      <c r="M405" s="11">
        <v>0.12</v>
      </c>
      <c r="N405" s="11">
        <v>0.13</v>
      </c>
      <c r="O405" s="11">
        <v>0.12</v>
      </c>
      <c r="P405" s="11">
        <v>0.12</v>
      </c>
      <c r="Q405" s="11">
        <v>0.12</v>
      </c>
      <c r="R405" s="11">
        <v>0.11</v>
      </c>
      <c r="S405" s="11">
        <v>0.14000000000000001</v>
      </c>
      <c r="T405" s="151">
        <v>0.04</v>
      </c>
      <c r="U405" s="151">
        <v>7.9438027396523947E-2</v>
      </c>
      <c r="V405" s="11">
        <v>0.13</v>
      </c>
      <c r="W405" s="11">
        <v>0.14000000000000001</v>
      </c>
      <c r="X405" s="11">
        <v>0.12</v>
      </c>
      <c r="Y405" s="149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16</v>
      </c>
    </row>
    <row r="406" spans="1:65">
      <c r="A406" s="30"/>
      <c r="B406" s="19">
        <v>1</v>
      </c>
      <c r="C406" s="9">
        <v>3</v>
      </c>
      <c r="D406" s="11">
        <v>0.13</v>
      </c>
      <c r="E406" s="11">
        <v>0.13</v>
      </c>
      <c r="F406" s="11">
        <v>0.11</v>
      </c>
      <c r="G406" s="11">
        <v>0.14000000000000001</v>
      </c>
      <c r="H406" s="11">
        <v>0.16554106365521787</v>
      </c>
      <c r="I406" s="151">
        <v>0.1</v>
      </c>
      <c r="J406" s="151">
        <v>0.16</v>
      </c>
      <c r="K406" s="151">
        <v>0.84</v>
      </c>
      <c r="L406" s="11">
        <v>0.14000000000000001</v>
      </c>
      <c r="M406" s="11">
        <v>0.12</v>
      </c>
      <c r="N406" s="11">
        <v>0.12</v>
      </c>
      <c r="O406" s="11">
        <v>0.13</v>
      </c>
      <c r="P406" s="11">
        <v>0.11</v>
      </c>
      <c r="Q406" s="11">
        <v>0.13</v>
      </c>
      <c r="R406" s="11">
        <v>0.12</v>
      </c>
      <c r="S406" s="11">
        <v>0.13</v>
      </c>
      <c r="T406" s="151">
        <v>0.05</v>
      </c>
      <c r="U406" s="151">
        <v>0.12258348027058999</v>
      </c>
      <c r="V406" s="11">
        <v>0.13</v>
      </c>
      <c r="W406" s="11">
        <v>0.15</v>
      </c>
      <c r="X406" s="11">
        <v>0.11</v>
      </c>
      <c r="Y406" s="149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0.13</v>
      </c>
      <c r="E407" s="11">
        <v>0.14000000000000001</v>
      </c>
      <c r="F407" s="11">
        <v>0.13</v>
      </c>
      <c r="G407" s="11">
        <v>0.14000000000000001</v>
      </c>
      <c r="H407" s="11">
        <v>0.11263125695779076</v>
      </c>
      <c r="I407" s="151">
        <v>0.1</v>
      </c>
      <c r="J407" s="151">
        <v>0.19</v>
      </c>
      <c r="K407" s="151">
        <v>0.9</v>
      </c>
      <c r="L407" s="11">
        <v>0.12</v>
      </c>
      <c r="M407" s="11">
        <v>0.13</v>
      </c>
      <c r="N407" s="11">
        <v>0.13</v>
      </c>
      <c r="O407" s="11">
        <v>0.13</v>
      </c>
      <c r="P407" s="11">
        <v>0.1</v>
      </c>
      <c r="Q407" s="11">
        <v>0.12</v>
      </c>
      <c r="R407" s="11">
        <v>0.16</v>
      </c>
      <c r="S407" s="11">
        <v>0.13</v>
      </c>
      <c r="T407" s="151">
        <v>0.05</v>
      </c>
      <c r="U407" s="151">
        <v>8.6804849898644579E-2</v>
      </c>
      <c r="V407" s="11">
        <v>0.12</v>
      </c>
      <c r="W407" s="11">
        <v>0.14000000000000001</v>
      </c>
      <c r="X407" s="11">
        <v>0.13</v>
      </c>
      <c r="Y407" s="149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0.12901233938785589</v>
      </c>
    </row>
    <row r="408" spans="1:65">
      <c r="A408" s="30"/>
      <c r="B408" s="19">
        <v>1</v>
      </c>
      <c r="C408" s="9">
        <v>5</v>
      </c>
      <c r="D408" s="11">
        <v>0.13</v>
      </c>
      <c r="E408" s="11">
        <v>0.14000000000000001</v>
      </c>
      <c r="F408" s="11">
        <v>0.16</v>
      </c>
      <c r="G408" s="11">
        <v>0.14000000000000001</v>
      </c>
      <c r="H408" s="11">
        <v>0.10871659751962982</v>
      </c>
      <c r="I408" s="151">
        <v>0.1</v>
      </c>
      <c r="J408" s="151">
        <v>0.14000000000000001</v>
      </c>
      <c r="K408" s="151">
        <v>0.85</v>
      </c>
      <c r="L408" s="11">
        <v>0.12</v>
      </c>
      <c r="M408" s="11">
        <v>0.12</v>
      </c>
      <c r="N408" s="11">
        <v>0.13</v>
      </c>
      <c r="O408" s="11">
        <v>0.13</v>
      </c>
      <c r="P408" s="11">
        <v>0.13</v>
      </c>
      <c r="Q408" s="11">
        <v>0.13</v>
      </c>
      <c r="R408" s="11">
        <v>0.15</v>
      </c>
      <c r="S408" s="11">
        <v>0.13</v>
      </c>
      <c r="T408" s="151">
        <v>7.0000000000000007E-2</v>
      </c>
      <c r="U408" s="145">
        <v>0.16878696932169304</v>
      </c>
      <c r="V408" s="11">
        <v>0.12</v>
      </c>
      <c r="W408" s="11">
        <v>0.15</v>
      </c>
      <c r="X408" s="11">
        <v>0.12</v>
      </c>
      <c r="Y408" s="149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93</v>
      </c>
    </row>
    <row r="409" spans="1:65">
      <c r="A409" s="30"/>
      <c r="B409" s="19">
        <v>1</v>
      </c>
      <c r="C409" s="9">
        <v>6</v>
      </c>
      <c r="D409" s="11">
        <v>0.13</v>
      </c>
      <c r="E409" s="11">
        <v>0.13</v>
      </c>
      <c r="F409" s="11">
        <v>0.13</v>
      </c>
      <c r="G409" s="11">
        <v>0.14000000000000001</v>
      </c>
      <c r="H409" s="11">
        <v>0.11554784451387072</v>
      </c>
      <c r="I409" s="151">
        <v>0.1</v>
      </c>
      <c r="J409" s="151">
        <v>0.17</v>
      </c>
      <c r="K409" s="151">
        <v>0.86</v>
      </c>
      <c r="L409" s="11">
        <v>0.11</v>
      </c>
      <c r="M409" s="11">
        <v>0.12</v>
      </c>
      <c r="N409" s="145">
        <v>0.09</v>
      </c>
      <c r="O409" s="11">
        <v>0.14000000000000001</v>
      </c>
      <c r="P409" s="11">
        <v>0.11</v>
      </c>
      <c r="Q409" s="11">
        <v>0.12</v>
      </c>
      <c r="R409" s="11">
        <v>0.13</v>
      </c>
      <c r="S409" s="11">
        <v>0.13</v>
      </c>
      <c r="T409" s="151">
        <v>0.05</v>
      </c>
      <c r="U409" s="151">
        <v>9.9806934374244538E-2</v>
      </c>
      <c r="V409" s="11">
        <v>0.13</v>
      </c>
      <c r="W409" s="11">
        <v>0.14000000000000001</v>
      </c>
      <c r="X409" s="11">
        <v>0.13</v>
      </c>
      <c r="Y409" s="149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277</v>
      </c>
      <c r="C410" s="12"/>
      <c r="D410" s="23">
        <v>0.13166666666666668</v>
      </c>
      <c r="E410" s="23">
        <v>0.13666666666666669</v>
      </c>
      <c r="F410" s="23">
        <v>0.13</v>
      </c>
      <c r="G410" s="23">
        <v>0.13833333333333334</v>
      </c>
      <c r="H410" s="23">
        <v>0.13630283960715986</v>
      </c>
      <c r="I410" s="23">
        <v>9.9999999999999992E-2</v>
      </c>
      <c r="J410" s="23">
        <v>0.16333333333333333</v>
      </c>
      <c r="K410" s="23">
        <v>0.85666666666666658</v>
      </c>
      <c r="L410" s="23">
        <v>0.12333333333333334</v>
      </c>
      <c r="M410" s="23">
        <v>0.12333333333333334</v>
      </c>
      <c r="N410" s="23">
        <v>0.12166666666666666</v>
      </c>
      <c r="O410" s="23">
        <v>0.13</v>
      </c>
      <c r="P410" s="23">
        <v>0.11333333333333333</v>
      </c>
      <c r="Q410" s="23">
        <v>0.125</v>
      </c>
      <c r="R410" s="23">
        <v>0.13166666666666668</v>
      </c>
      <c r="S410" s="23">
        <v>0.13166666666666668</v>
      </c>
      <c r="T410" s="23">
        <v>5.3333333333333337E-2</v>
      </c>
      <c r="U410" s="23">
        <v>0.10597835506742004</v>
      </c>
      <c r="V410" s="23">
        <v>0.125</v>
      </c>
      <c r="W410" s="23">
        <v>0.14333333333333334</v>
      </c>
      <c r="X410" s="23">
        <v>0.12333333333333334</v>
      </c>
      <c r="Y410" s="149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278</v>
      </c>
      <c r="C411" s="29"/>
      <c r="D411" s="11">
        <v>0.13</v>
      </c>
      <c r="E411" s="11">
        <v>0.14000000000000001</v>
      </c>
      <c r="F411" s="11">
        <v>0.13</v>
      </c>
      <c r="G411" s="11">
        <v>0.14000000000000001</v>
      </c>
      <c r="H411" s="11">
        <v>0.13038244978125066</v>
      </c>
      <c r="I411" s="11">
        <v>0.1</v>
      </c>
      <c r="J411" s="11">
        <v>0.16</v>
      </c>
      <c r="K411" s="11">
        <v>0.85</v>
      </c>
      <c r="L411" s="11">
        <v>0.12</v>
      </c>
      <c r="M411" s="11">
        <v>0.12</v>
      </c>
      <c r="N411" s="11">
        <v>0.13</v>
      </c>
      <c r="O411" s="11">
        <v>0.13</v>
      </c>
      <c r="P411" s="11">
        <v>0.11</v>
      </c>
      <c r="Q411" s="11">
        <v>0.125</v>
      </c>
      <c r="R411" s="11">
        <v>0.125</v>
      </c>
      <c r="S411" s="11">
        <v>0.13</v>
      </c>
      <c r="T411" s="11">
        <v>0.05</v>
      </c>
      <c r="U411" s="11">
        <v>9.3305892136444551E-2</v>
      </c>
      <c r="V411" s="11">
        <v>0.125</v>
      </c>
      <c r="W411" s="11">
        <v>0.14000000000000001</v>
      </c>
      <c r="X411" s="11">
        <v>0.125</v>
      </c>
      <c r="Y411" s="149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279</v>
      </c>
      <c r="C412" s="29"/>
      <c r="D412" s="24">
        <v>4.0824829046386341E-3</v>
      </c>
      <c r="E412" s="24">
        <v>5.1639777949432277E-3</v>
      </c>
      <c r="F412" s="24">
        <v>1.6733200530681502E-2</v>
      </c>
      <c r="G412" s="24">
        <v>4.0824829046386341E-3</v>
      </c>
      <c r="H412" s="24">
        <v>2.7687458309479045E-2</v>
      </c>
      <c r="I412" s="24">
        <v>1.5202354861220293E-17</v>
      </c>
      <c r="J412" s="24">
        <v>1.6329931618554519E-2</v>
      </c>
      <c r="K412" s="24">
        <v>2.2509257354845533E-2</v>
      </c>
      <c r="L412" s="24">
        <v>1.032795558988645E-2</v>
      </c>
      <c r="M412" s="24">
        <v>5.1639777949432268E-3</v>
      </c>
      <c r="N412" s="24">
        <v>1.6020819787597292E-2</v>
      </c>
      <c r="O412" s="24">
        <v>6.324555320336764E-3</v>
      </c>
      <c r="P412" s="24">
        <v>1.0327955589886445E-2</v>
      </c>
      <c r="Q412" s="24">
        <v>5.4772255750516656E-3</v>
      </c>
      <c r="R412" s="24">
        <v>1.9407902170679378E-2</v>
      </c>
      <c r="S412" s="24">
        <v>4.0824829046386341E-3</v>
      </c>
      <c r="T412" s="24">
        <v>1.0327955589886481E-2</v>
      </c>
      <c r="U412" s="24">
        <v>3.4895754674640379E-2</v>
      </c>
      <c r="V412" s="24">
        <v>5.4772255750516656E-3</v>
      </c>
      <c r="W412" s="24">
        <v>5.163977794943213E-3</v>
      </c>
      <c r="X412" s="24">
        <v>8.164965809277263E-3</v>
      </c>
      <c r="Y412" s="203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3" t="s">
        <v>86</v>
      </c>
      <c r="C413" s="29"/>
      <c r="D413" s="13">
        <v>3.100619927573646E-2</v>
      </c>
      <c r="E413" s="13">
        <v>3.7785203377633365E-2</v>
      </c>
      <c r="F413" s="13">
        <v>0.12871692715908847</v>
      </c>
      <c r="G413" s="13">
        <v>2.9511924611845548E-2</v>
      </c>
      <c r="H413" s="13">
        <v>0.20313192585919279</v>
      </c>
      <c r="I413" s="13">
        <v>1.5202354861220294E-16</v>
      </c>
      <c r="J413" s="13">
        <v>9.9979173174823591E-2</v>
      </c>
      <c r="K413" s="13">
        <v>2.6275397690481168E-2</v>
      </c>
      <c r="L413" s="13">
        <v>8.3740180458538788E-2</v>
      </c>
      <c r="M413" s="13">
        <v>4.1870090229269408E-2</v>
      </c>
      <c r="N413" s="13">
        <v>0.13167797085696406</v>
      </c>
      <c r="O413" s="13">
        <v>4.8650425541052027E-2</v>
      </c>
      <c r="P413" s="13">
        <v>9.1129019910762749E-2</v>
      </c>
      <c r="Q413" s="13">
        <v>4.3817804600413325E-2</v>
      </c>
      <c r="R413" s="13">
        <v>0.14740178863807121</v>
      </c>
      <c r="S413" s="13">
        <v>3.100619927573646E-2</v>
      </c>
      <c r="T413" s="13">
        <v>0.19364916731037152</v>
      </c>
      <c r="U413" s="13">
        <v>0.32927246938717641</v>
      </c>
      <c r="V413" s="13">
        <v>4.3817804600413325E-2</v>
      </c>
      <c r="W413" s="13">
        <v>3.6027752057743348E-2</v>
      </c>
      <c r="X413" s="13">
        <v>6.6202425480626451E-2</v>
      </c>
      <c r="Y413" s="149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280</v>
      </c>
      <c r="C414" s="29"/>
      <c r="D414" s="13">
        <v>2.0574212446694329E-2</v>
      </c>
      <c r="E414" s="13">
        <v>5.9330195197834668E-2</v>
      </c>
      <c r="F414" s="13">
        <v>7.6555515296476973E-3</v>
      </c>
      <c r="G414" s="13">
        <v>7.2248856114881299E-2</v>
      </c>
      <c r="H414" s="13">
        <v>5.6510100149305798E-2</v>
      </c>
      <c r="I414" s="13">
        <v>-0.22488034497719422</v>
      </c>
      <c r="J414" s="13">
        <v>0.26602876987058277</v>
      </c>
      <c r="K414" s="13">
        <v>5.6401917113620357</v>
      </c>
      <c r="L414" s="13">
        <v>-4.4019092138539495E-2</v>
      </c>
      <c r="M414" s="13">
        <v>-4.4019092138539495E-2</v>
      </c>
      <c r="N414" s="13">
        <v>-5.6937753055586349E-2</v>
      </c>
      <c r="O414" s="13">
        <v>7.6555515296476973E-3</v>
      </c>
      <c r="P414" s="13">
        <v>-0.12153105764082017</v>
      </c>
      <c r="Q414" s="13">
        <v>-3.1100431221492753E-2</v>
      </c>
      <c r="R414" s="13">
        <v>2.0574212446694329E-2</v>
      </c>
      <c r="S414" s="13">
        <v>2.0574212446694329E-2</v>
      </c>
      <c r="T414" s="13">
        <v>-0.58660285065450357</v>
      </c>
      <c r="U414" s="13">
        <v>-0.17854093980256958</v>
      </c>
      <c r="V414" s="13">
        <v>-3.1100431221492753E-2</v>
      </c>
      <c r="W414" s="13">
        <v>0.11100483886602164</v>
      </c>
      <c r="X414" s="13">
        <v>-4.4019092138539495E-2</v>
      </c>
      <c r="Y414" s="149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281</v>
      </c>
      <c r="C415" s="47"/>
      <c r="D415" s="45">
        <v>0.17</v>
      </c>
      <c r="E415" s="45">
        <v>0.67</v>
      </c>
      <c r="F415" s="45">
        <v>0</v>
      </c>
      <c r="G415" s="45">
        <v>0.84</v>
      </c>
      <c r="H415" s="45">
        <v>0.64</v>
      </c>
      <c r="I415" s="45" t="s">
        <v>282</v>
      </c>
      <c r="J415" s="45">
        <v>3.37</v>
      </c>
      <c r="K415" s="45" t="s">
        <v>282</v>
      </c>
      <c r="L415" s="45">
        <v>0.67</v>
      </c>
      <c r="M415" s="45">
        <v>0.67</v>
      </c>
      <c r="N415" s="45">
        <v>0.84</v>
      </c>
      <c r="O415" s="45">
        <v>0</v>
      </c>
      <c r="P415" s="45">
        <v>1.69</v>
      </c>
      <c r="Q415" s="45">
        <v>0.51</v>
      </c>
      <c r="R415" s="45">
        <v>0.17</v>
      </c>
      <c r="S415" s="45">
        <v>0.17</v>
      </c>
      <c r="T415" s="45">
        <v>7.75</v>
      </c>
      <c r="U415" s="45">
        <v>2.4300000000000002</v>
      </c>
      <c r="V415" s="45">
        <v>0.51</v>
      </c>
      <c r="W415" s="45">
        <v>1.35</v>
      </c>
      <c r="X415" s="45">
        <v>0.67</v>
      </c>
      <c r="Y415" s="149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 t="s">
        <v>350</v>
      </c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BM416" s="55"/>
    </row>
    <row r="417" spans="1:65">
      <c r="BM417" s="55"/>
    </row>
    <row r="418" spans="1:65" ht="15">
      <c r="B418" s="8" t="s">
        <v>606</v>
      </c>
      <c r="BM418" s="28" t="s">
        <v>66</v>
      </c>
    </row>
    <row r="419" spans="1:65" ht="15">
      <c r="A419" s="25" t="s">
        <v>53</v>
      </c>
      <c r="B419" s="18" t="s">
        <v>111</v>
      </c>
      <c r="C419" s="15" t="s">
        <v>112</v>
      </c>
      <c r="D419" s="16" t="s">
        <v>229</v>
      </c>
      <c r="E419" s="17" t="s">
        <v>229</v>
      </c>
      <c r="F419" s="17" t="s">
        <v>229</v>
      </c>
      <c r="G419" s="17" t="s">
        <v>229</v>
      </c>
      <c r="H419" s="17" t="s">
        <v>229</v>
      </c>
      <c r="I419" s="17" t="s">
        <v>229</v>
      </c>
      <c r="J419" s="17" t="s">
        <v>229</v>
      </c>
      <c r="K419" s="17" t="s">
        <v>229</v>
      </c>
      <c r="L419" s="17" t="s">
        <v>229</v>
      </c>
      <c r="M419" s="17" t="s">
        <v>229</v>
      </c>
      <c r="N419" s="17" t="s">
        <v>229</v>
      </c>
      <c r="O419" s="17" t="s">
        <v>229</v>
      </c>
      <c r="P419" s="17" t="s">
        <v>229</v>
      </c>
      <c r="Q419" s="17" t="s">
        <v>229</v>
      </c>
      <c r="R419" s="17" t="s">
        <v>229</v>
      </c>
      <c r="S419" s="17" t="s">
        <v>229</v>
      </c>
      <c r="T419" s="17" t="s">
        <v>229</v>
      </c>
      <c r="U419" s="17" t="s">
        <v>229</v>
      </c>
      <c r="V419" s="17" t="s">
        <v>229</v>
      </c>
      <c r="W419" s="17" t="s">
        <v>229</v>
      </c>
      <c r="X419" s="17" t="s">
        <v>229</v>
      </c>
      <c r="Y419" s="17" t="s">
        <v>229</v>
      </c>
      <c r="Z419" s="17" t="s">
        <v>229</v>
      </c>
      <c r="AA419" s="149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230</v>
      </c>
      <c r="C420" s="9" t="s">
        <v>230</v>
      </c>
      <c r="D420" s="147" t="s">
        <v>232</v>
      </c>
      <c r="E420" s="148" t="s">
        <v>233</v>
      </c>
      <c r="F420" s="148" t="s">
        <v>234</v>
      </c>
      <c r="G420" s="148" t="s">
        <v>236</v>
      </c>
      <c r="H420" s="148" t="s">
        <v>237</v>
      </c>
      <c r="I420" s="148" t="s">
        <v>238</v>
      </c>
      <c r="J420" s="148" t="s">
        <v>239</v>
      </c>
      <c r="K420" s="148" t="s">
        <v>240</v>
      </c>
      <c r="L420" s="148" t="s">
        <v>241</v>
      </c>
      <c r="M420" s="148" t="s">
        <v>242</v>
      </c>
      <c r="N420" s="148" t="s">
        <v>243</v>
      </c>
      <c r="O420" s="148" t="s">
        <v>244</v>
      </c>
      <c r="P420" s="148" t="s">
        <v>246</v>
      </c>
      <c r="Q420" s="148" t="s">
        <v>249</v>
      </c>
      <c r="R420" s="148" t="s">
        <v>250</v>
      </c>
      <c r="S420" s="148" t="s">
        <v>306</v>
      </c>
      <c r="T420" s="148" t="s">
        <v>254</v>
      </c>
      <c r="U420" s="148" t="s">
        <v>258</v>
      </c>
      <c r="V420" s="148" t="s">
        <v>261</v>
      </c>
      <c r="W420" s="148" t="s">
        <v>262</v>
      </c>
      <c r="X420" s="148" t="s">
        <v>266</v>
      </c>
      <c r="Y420" s="148" t="s">
        <v>268</v>
      </c>
      <c r="Z420" s="148" t="s">
        <v>269</v>
      </c>
      <c r="AA420" s="149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337</v>
      </c>
      <c r="E421" s="11" t="s">
        <v>338</v>
      </c>
      <c r="F421" s="11" t="s">
        <v>338</v>
      </c>
      <c r="G421" s="11" t="s">
        <v>338</v>
      </c>
      <c r="H421" s="11" t="s">
        <v>338</v>
      </c>
      <c r="I421" s="11" t="s">
        <v>337</v>
      </c>
      <c r="J421" s="11" t="s">
        <v>337</v>
      </c>
      <c r="K421" s="11" t="s">
        <v>337</v>
      </c>
      <c r="L421" s="11" t="s">
        <v>337</v>
      </c>
      <c r="M421" s="11" t="s">
        <v>337</v>
      </c>
      <c r="N421" s="11" t="s">
        <v>337</v>
      </c>
      <c r="O421" s="11" t="s">
        <v>337</v>
      </c>
      <c r="P421" s="11" t="s">
        <v>337</v>
      </c>
      <c r="Q421" s="11" t="s">
        <v>337</v>
      </c>
      <c r="R421" s="11" t="s">
        <v>338</v>
      </c>
      <c r="S421" s="11" t="s">
        <v>338</v>
      </c>
      <c r="T421" s="11" t="s">
        <v>339</v>
      </c>
      <c r="U421" s="11" t="s">
        <v>337</v>
      </c>
      <c r="V421" s="11" t="s">
        <v>338</v>
      </c>
      <c r="W421" s="11" t="s">
        <v>338</v>
      </c>
      <c r="X421" s="11" t="s">
        <v>339</v>
      </c>
      <c r="Y421" s="11" t="s">
        <v>337</v>
      </c>
      <c r="Z421" s="11" t="s">
        <v>337</v>
      </c>
      <c r="AA421" s="149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9"/>
      <c r="C422" s="9"/>
      <c r="D422" s="26" t="s">
        <v>341</v>
      </c>
      <c r="E422" s="26" t="s">
        <v>342</v>
      </c>
      <c r="F422" s="26" t="s">
        <v>341</v>
      </c>
      <c r="G422" s="26" t="s">
        <v>344</v>
      </c>
      <c r="H422" s="26" t="s">
        <v>342</v>
      </c>
      <c r="I422" s="26" t="s">
        <v>342</v>
      </c>
      <c r="J422" s="26" t="s">
        <v>342</v>
      </c>
      <c r="K422" s="26" t="s">
        <v>342</v>
      </c>
      <c r="L422" s="26" t="s">
        <v>342</v>
      </c>
      <c r="M422" s="26" t="s">
        <v>342</v>
      </c>
      <c r="N422" s="26" t="s">
        <v>342</v>
      </c>
      <c r="O422" s="26" t="s">
        <v>342</v>
      </c>
      <c r="P422" s="26" t="s">
        <v>345</v>
      </c>
      <c r="Q422" s="26" t="s">
        <v>342</v>
      </c>
      <c r="R422" s="26" t="s">
        <v>341</v>
      </c>
      <c r="S422" s="26" t="s">
        <v>342</v>
      </c>
      <c r="T422" s="26" t="s">
        <v>344</v>
      </c>
      <c r="U422" s="26" t="s">
        <v>342</v>
      </c>
      <c r="V422" s="26" t="s">
        <v>341</v>
      </c>
      <c r="W422" s="26" t="s">
        <v>342</v>
      </c>
      <c r="X422" s="26" t="s">
        <v>342</v>
      </c>
      <c r="Y422" s="26" t="s">
        <v>344</v>
      </c>
      <c r="Z422" s="26" t="s">
        <v>117</v>
      </c>
      <c r="AA422" s="149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3</v>
      </c>
    </row>
    <row r="423" spans="1:65">
      <c r="A423" s="30"/>
      <c r="B423" s="18">
        <v>1</v>
      </c>
      <c r="C423" s="14">
        <v>1</v>
      </c>
      <c r="D423" s="22">
        <v>9.8699999999999992</v>
      </c>
      <c r="E423" s="22">
        <v>9.4870000000000001</v>
      </c>
      <c r="F423" s="22">
        <v>9.64</v>
      </c>
      <c r="G423" s="22">
        <v>10.052504462225372</v>
      </c>
      <c r="H423" s="22">
        <v>9.7000000000000011</v>
      </c>
      <c r="I423" s="22">
        <v>9.14</v>
      </c>
      <c r="J423" s="22">
        <v>9.93</v>
      </c>
      <c r="K423" s="22">
        <v>9.93</v>
      </c>
      <c r="L423" s="22">
        <v>9.9499999999999993</v>
      </c>
      <c r="M423" s="22">
        <v>11.05</v>
      </c>
      <c r="N423" s="22">
        <v>9.85</v>
      </c>
      <c r="O423" s="22">
        <v>9.65</v>
      </c>
      <c r="P423" s="22">
        <v>9.7789999999999999</v>
      </c>
      <c r="Q423" s="22">
        <v>8.85</v>
      </c>
      <c r="R423" s="22">
        <v>10.79</v>
      </c>
      <c r="S423" s="22">
        <v>9.66</v>
      </c>
      <c r="T423" s="150">
        <v>6.41</v>
      </c>
      <c r="U423" s="150">
        <v>14.7</v>
      </c>
      <c r="V423" s="22">
        <v>10.68</v>
      </c>
      <c r="W423" s="22">
        <v>11.22</v>
      </c>
      <c r="X423" s="22">
        <v>10.030136540350028</v>
      </c>
      <c r="Y423" s="22">
        <v>9.9</v>
      </c>
      <c r="Z423" s="22">
        <v>11</v>
      </c>
      <c r="AA423" s="149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>
        <v>1</v>
      </c>
      <c r="C424" s="9">
        <v>2</v>
      </c>
      <c r="D424" s="11">
        <v>9.92</v>
      </c>
      <c r="E424" s="11">
        <v>9.6999999999999993</v>
      </c>
      <c r="F424" s="11">
        <v>9.16</v>
      </c>
      <c r="G424" s="11">
        <v>9.7655029902424353</v>
      </c>
      <c r="H424" s="11">
        <v>9.44</v>
      </c>
      <c r="I424" s="11">
        <v>9.2899999999999991</v>
      </c>
      <c r="J424" s="11">
        <v>9.61</v>
      </c>
      <c r="K424" s="11">
        <v>9.23</v>
      </c>
      <c r="L424" s="11">
        <v>9.68</v>
      </c>
      <c r="M424" s="11">
        <v>10.5</v>
      </c>
      <c r="N424" s="11">
        <v>9.9499999999999993</v>
      </c>
      <c r="O424" s="11">
        <v>10.199999999999999</v>
      </c>
      <c r="P424" s="11">
        <v>9.7070000000000007</v>
      </c>
      <c r="Q424" s="11">
        <v>9.7899999999999991</v>
      </c>
      <c r="R424" s="11">
        <v>11.32</v>
      </c>
      <c r="S424" s="11">
        <v>9.57</v>
      </c>
      <c r="T424" s="151">
        <v>5.98</v>
      </c>
      <c r="U424" s="151">
        <v>15.5</v>
      </c>
      <c r="V424" s="11">
        <v>10.635</v>
      </c>
      <c r="W424" s="11">
        <v>10.62</v>
      </c>
      <c r="X424" s="11">
        <v>9.94</v>
      </c>
      <c r="Y424" s="11">
        <v>10.6</v>
      </c>
      <c r="Z424" s="11">
        <v>10.9</v>
      </c>
      <c r="AA424" s="149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>
        <v>1</v>
      </c>
      <c r="C425" s="9">
        <v>3</v>
      </c>
      <c r="D425" s="11">
        <v>9.8800000000000008</v>
      </c>
      <c r="E425" s="11">
        <v>9.3010000000000002</v>
      </c>
      <c r="F425" s="11">
        <v>9.0399999999999991</v>
      </c>
      <c r="G425" s="11">
        <v>9.5956683283867825</v>
      </c>
      <c r="H425" s="11">
        <v>9.77</v>
      </c>
      <c r="I425" s="11">
        <v>9.3699999999999992</v>
      </c>
      <c r="J425" s="11">
        <v>9.68</v>
      </c>
      <c r="K425" s="11">
        <v>9.56</v>
      </c>
      <c r="L425" s="11">
        <v>8.92</v>
      </c>
      <c r="M425" s="11">
        <v>10.15</v>
      </c>
      <c r="N425" s="11">
        <v>10.15</v>
      </c>
      <c r="O425" s="11">
        <v>10.3</v>
      </c>
      <c r="P425" s="11">
        <v>9.7040000000000006</v>
      </c>
      <c r="Q425" s="11">
        <v>9.86</v>
      </c>
      <c r="R425" s="11">
        <v>10.77</v>
      </c>
      <c r="S425" s="11">
        <v>9.59</v>
      </c>
      <c r="T425" s="151">
        <v>6.09</v>
      </c>
      <c r="U425" s="151">
        <v>15.1</v>
      </c>
      <c r="V425" s="11">
        <v>10.61</v>
      </c>
      <c r="W425" s="11">
        <v>10.130000000000001</v>
      </c>
      <c r="X425" s="11">
        <v>10.233723414988498</v>
      </c>
      <c r="Y425" s="11">
        <v>11</v>
      </c>
      <c r="Z425" s="11">
        <v>10.4</v>
      </c>
      <c r="AA425" s="149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16</v>
      </c>
    </row>
    <row r="426" spans="1:65">
      <c r="A426" s="30"/>
      <c r="B426" s="19">
        <v>1</v>
      </c>
      <c r="C426" s="9">
        <v>4</v>
      </c>
      <c r="D426" s="11">
        <v>10.199999999999999</v>
      </c>
      <c r="E426" s="11">
        <v>9.5060000000000002</v>
      </c>
      <c r="F426" s="11">
        <v>9.06</v>
      </c>
      <c r="G426" s="11">
        <v>9.7618018879716466</v>
      </c>
      <c r="H426" s="11">
        <v>9.06</v>
      </c>
      <c r="I426" s="11">
        <v>9.44</v>
      </c>
      <c r="J426" s="11">
        <v>9.7200000000000006</v>
      </c>
      <c r="K426" s="11">
        <v>9.6</v>
      </c>
      <c r="L426" s="11">
        <v>10.050000000000001</v>
      </c>
      <c r="M426" s="11">
        <v>11.2</v>
      </c>
      <c r="N426" s="11">
        <v>9.9700000000000006</v>
      </c>
      <c r="O426" s="11">
        <v>10.45</v>
      </c>
      <c r="P426" s="11">
        <v>10.224</v>
      </c>
      <c r="Q426" s="11">
        <v>9.56</v>
      </c>
      <c r="R426" s="11">
        <v>11.46</v>
      </c>
      <c r="S426" s="11">
        <v>9.25</v>
      </c>
      <c r="T426" s="151">
        <v>6.54</v>
      </c>
      <c r="U426" s="151">
        <v>14.7</v>
      </c>
      <c r="V426" s="11">
        <v>10.195</v>
      </c>
      <c r="W426" s="11">
        <v>9.7899999999999991</v>
      </c>
      <c r="X426" s="11">
        <v>10.019570200573066</v>
      </c>
      <c r="Y426" s="11">
        <v>10.9</v>
      </c>
      <c r="Z426" s="11">
        <v>10.7</v>
      </c>
      <c r="AA426" s="149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9.9729950017075311</v>
      </c>
    </row>
    <row r="427" spans="1:65">
      <c r="A427" s="30"/>
      <c r="B427" s="19">
        <v>1</v>
      </c>
      <c r="C427" s="9">
        <v>5</v>
      </c>
      <c r="D427" s="11">
        <v>10.02</v>
      </c>
      <c r="E427" s="11">
        <v>9.3770000000000007</v>
      </c>
      <c r="F427" s="11">
        <v>8.85</v>
      </c>
      <c r="G427" s="11">
        <v>10.024377876861172</v>
      </c>
      <c r="H427" s="11">
        <v>9.8099999999999987</v>
      </c>
      <c r="I427" s="11">
        <v>9.06</v>
      </c>
      <c r="J427" s="11">
        <v>9.8800000000000008</v>
      </c>
      <c r="K427" s="11">
        <v>10.050000000000001</v>
      </c>
      <c r="L427" s="11">
        <v>9.7899999999999991</v>
      </c>
      <c r="M427" s="11">
        <v>10.5</v>
      </c>
      <c r="N427" s="11">
        <v>9.81</v>
      </c>
      <c r="O427" s="11">
        <v>10.3</v>
      </c>
      <c r="P427" s="11">
        <v>10.263</v>
      </c>
      <c r="Q427" s="11">
        <v>9.66</v>
      </c>
      <c r="R427" s="11">
        <v>11.14</v>
      </c>
      <c r="S427" s="11">
        <v>9.6199999999999992</v>
      </c>
      <c r="T427" s="145">
        <v>7.7100000000000009</v>
      </c>
      <c r="U427" s="151">
        <v>14.8</v>
      </c>
      <c r="V427" s="11">
        <v>10.145</v>
      </c>
      <c r="W427" s="11">
        <v>9.93</v>
      </c>
      <c r="X427" s="11">
        <v>10.18689111747851</v>
      </c>
      <c r="Y427" s="11">
        <v>11</v>
      </c>
      <c r="Z427" s="11">
        <v>10.5</v>
      </c>
      <c r="AA427" s="149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94</v>
      </c>
    </row>
    <row r="428" spans="1:65">
      <c r="A428" s="30"/>
      <c r="B428" s="19">
        <v>1</v>
      </c>
      <c r="C428" s="9">
        <v>6</v>
      </c>
      <c r="D428" s="11">
        <v>9.93</v>
      </c>
      <c r="E428" s="11">
        <v>9.1189999999999998</v>
      </c>
      <c r="F428" s="11">
        <v>8.6999999999999993</v>
      </c>
      <c r="G428" s="11">
        <v>9.6691933960710514</v>
      </c>
      <c r="H428" s="11">
        <v>9.7200000000000006</v>
      </c>
      <c r="I428" s="11">
        <v>10.4</v>
      </c>
      <c r="J428" s="11">
        <v>9.8699999999999992</v>
      </c>
      <c r="K428" s="11">
        <v>9.8800000000000008</v>
      </c>
      <c r="L428" s="11">
        <v>9.98</v>
      </c>
      <c r="M428" s="11">
        <v>9.17</v>
      </c>
      <c r="N428" s="11">
        <v>10.050000000000001</v>
      </c>
      <c r="O428" s="11">
        <v>10.4</v>
      </c>
      <c r="P428" s="11">
        <v>9.8360000000000003</v>
      </c>
      <c r="Q428" s="11">
        <v>8.9700000000000006</v>
      </c>
      <c r="R428" s="11">
        <v>10.71</v>
      </c>
      <c r="S428" s="11">
        <v>9.6300000000000008</v>
      </c>
      <c r="T428" s="151">
        <v>6.07</v>
      </c>
      <c r="U428" s="151">
        <v>14.6</v>
      </c>
      <c r="V428" s="11">
        <v>10.46</v>
      </c>
      <c r="W428" s="11">
        <v>10.41</v>
      </c>
      <c r="X428" s="11">
        <v>9.9600000000000009</v>
      </c>
      <c r="Y428" s="11">
        <v>11.4</v>
      </c>
      <c r="Z428" s="11">
        <v>10.6</v>
      </c>
      <c r="AA428" s="149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20" t="s">
        <v>277</v>
      </c>
      <c r="C429" s="12"/>
      <c r="D429" s="23">
        <v>9.9700000000000006</v>
      </c>
      <c r="E429" s="23">
        <v>9.4150000000000009</v>
      </c>
      <c r="F429" s="23">
        <v>9.0750000000000011</v>
      </c>
      <c r="G429" s="23">
        <v>9.8115081569597429</v>
      </c>
      <c r="H429" s="23">
        <v>9.5833333333333339</v>
      </c>
      <c r="I429" s="23">
        <v>9.4499999999999993</v>
      </c>
      <c r="J429" s="23">
        <v>9.7816666666666663</v>
      </c>
      <c r="K429" s="23">
        <v>9.7083333333333339</v>
      </c>
      <c r="L429" s="23">
        <v>9.7283333333333317</v>
      </c>
      <c r="M429" s="23">
        <v>10.428333333333335</v>
      </c>
      <c r="N429" s="23">
        <v>9.9633333333333329</v>
      </c>
      <c r="O429" s="23">
        <v>10.216666666666667</v>
      </c>
      <c r="P429" s="23">
        <v>9.9188333333333336</v>
      </c>
      <c r="Q429" s="23">
        <v>9.4483333333333324</v>
      </c>
      <c r="R429" s="23">
        <v>11.031666666666666</v>
      </c>
      <c r="S429" s="23">
        <v>9.5533333333333328</v>
      </c>
      <c r="T429" s="23">
        <v>6.4666666666666677</v>
      </c>
      <c r="U429" s="23">
        <v>14.899999999999999</v>
      </c>
      <c r="V429" s="23">
        <v>10.454166666666667</v>
      </c>
      <c r="W429" s="23">
        <v>10.35</v>
      </c>
      <c r="X429" s="23">
        <v>10.061720212231682</v>
      </c>
      <c r="Y429" s="23">
        <v>10.799999999999999</v>
      </c>
      <c r="Z429" s="23">
        <v>10.683333333333332</v>
      </c>
      <c r="AA429" s="149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278</v>
      </c>
      <c r="C430" s="29"/>
      <c r="D430" s="11">
        <v>9.9250000000000007</v>
      </c>
      <c r="E430" s="11">
        <v>9.4320000000000004</v>
      </c>
      <c r="F430" s="11">
        <v>9.0500000000000007</v>
      </c>
      <c r="G430" s="11">
        <v>9.7636524391070409</v>
      </c>
      <c r="H430" s="11">
        <v>9.7100000000000009</v>
      </c>
      <c r="I430" s="11">
        <v>9.3299999999999983</v>
      </c>
      <c r="J430" s="11">
        <v>9.7949999999999999</v>
      </c>
      <c r="K430" s="11">
        <v>9.74</v>
      </c>
      <c r="L430" s="11">
        <v>9.8699999999999992</v>
      </c>
      <c r="M430" s="11">
        <v>10.5</v>
      </c>
      <c r="N430" s="11">
        <v>9.9600000000000009</v>
      </c>
      <c r="O430" s="11">
        <v>10.3</v>
      </c>
      <c r="P430" s="11">
        <v>9.807500000000001</v>
      </c>
      <c r="Q430" s="11">
        <v>9.61</v>
      </c>
      <c r="R430" s="11">
        <v>10.965</v>
      </c>
      <c r="S430" s="11">
        <v>9.6050000000000004</v>
      </c>
      <c r="T430" s="11">
        <v>6.25</v>
      </c>
      <c r="U430" s="11">
        <v>14.75</v>
      </c>
      <c r="V430" s="11">
        <v>10.535</v>
      </c>
      <c r="W430" s="11">
        <v>10.27</v>
      </c>
      <c r="X430" s="11">
        <v>10.024853370461546</v>
      </c>
      <c r="Y430" s="11">
        <v>10.95</v>
      </c>
      <c r="Z430" s="11">
        <v>10.649999999999999</v>
      </c>
      <c r="AA430" s="149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279</v>
      </c>
      <c r="C431" s="29"/>
      <c r="D431" s="24">
        <v>0.12457929201917922</v>
      </c>
      <c r="E431" s="24">
        <v>0.1983663277877572</v>
      </c>
      <c r="F431" s="24">
        <v>0.32222662832236609</v>
      </c>
      <c r="G431" s="24">
        <v>0.18698676322628371</v>
      </c>
      <c r="H431" s="24">
        <v>0.2873789600278116</v>
      </c>
      <c r="I431" s="24">
        <v>0.48637434142849278</v>
      </c>
      <c r="J431" s="24">
        <v>0.12890565025113015</v>
      </c>
      <c r="K431" s="24">
        <v>0.3026163688016012</v>
      </c>
      <c r="L431" s="24">
        <v>0.41844553608165869</v>
      </c>
      <c r="M431" s="24">
        <v>0.72843439420902323</v>
      </c>
      <c r="N431" s="24">
        <v>0.12564500255349079</v>
      </c>
      <c r="O431" s="24">
        <v>0.29097537123726913</v>
      </c>
      <c r="P431" s="24">
        <v>0.25652244866028112</v>
      </c>
      <c r="Q431" s="24">
        <v>0.43134286439753061</v>
      </c>
      <c r="R431" s="24">
        <v>0.31896185769879587</v>
      </c>
      <c r="S431" s="24">
        <v>0.15187714333192692</v>
      </c>
      <c r="T431" s="24">
        <v>0.64661168151114234</v>
      </c>
      <c r="U431" s="24">
        <v>0.34058772731852816</v>
      </c>
      <c r="V431" s="24">
        <v>0.23271047820557331</v>
      </c>
      <c r="W431" s="24">
        <v>0.52379385257942868</v>
      </c>
      <c r="X431" s="24">
        <v>0.12098745450123849</v>
      </c>
      <c r="Y431" s="24">
        <v>0.5099019513592784</v>
      </c>
      <c r="Z431" s="24">
        <v>0.23166067138525404</v>
      </c>
      <c r="AA431" s="203"/>
      <c r="AB431" s="204"/>
      <c r="AC431" s="204"/>
      <c r="AD431" s="204"/>
      <c r="AE431" s="204"/>
      <c r="AF431" s="204"/>
      <c r="AG431" s="204"/>
      <c r="AH431" s="204"/>
      <c r="AI431" s="204"/>
      <c r="AJ431" s="204"/>
      <c r="AK431" s="204"/>
      <c r="AL431" s="204"/>
      <c r="AM431" s="204"/>
      <c r="AN431" s="204"/>
      <c r="AO431" s="204"/>
      <c r="AP431" s="204"/>
      <c r="AQ431" s="204"/>
      <c r="AR431" s="204"/>
      <c r="AS431" s="204"/>
      <c r="AT431" s="204"/>
      <c r="AU431" s="204"/>
      <c r="AV431" s="204"/>
      <c r="AW431" s="204"/>
      <c r="AX431" s="204"/>
      <c r="AY431" s="204"/>
      <c r="AZ431" s="204"/>
      <c r="BA431" s="204"/>
      <c r="BB431" s="204"/>
      <c r="BC431" s="204"/>
      <c r="BD431" s="204"/>
      <c r="BE431" s="204"/>
      <c r="BF431" s="204"/>
      <c r="BG431" s="204"/>
      <c r="BH431" s="204"/>
      <c r="BI431" s="204"/>
      <c r="BJ431" s="204"/>
      <c r="BK431" s="204"/>
      <c r="BL431" s="204"/>
      <c r="BM431" s="56"/>
    </row>
    <row r="432" spans="1:65">
      <c r="A432" s="30"/>
      <c r="B432" s="3" t="s">
        <v>86</v>
      </c>
      <c r="C432" s="29"/>
      <c r="D432" s="13">
        <v>1.2495415448262709E-2</v>
      </c>
      <c r="E432" s="13">
        <v>2.106917979689402E-2</v>
      </c>
      <c r="F432" s="13">
        <v>3.550706648180342E-2</v>
      </c>
      <c r="G432" s="13">
        <v>1.905790223429062E-2</v>
      </c>
      <c r="H432" s="13">
        <v>2.9987369742032512E-2</v>
      </c>
      <c r="I432" s="13">
        <v>5.1468184278147387E-2</v>
      </c>
      <c r="J432" s="13">
        <v>1.3178291046290355E-2</v>
      </c>
      <c r="K432" s="13">
        <v>3.1170784769263642E-2</v>
      </c>
      <c r="L432" s="13">
        <v>4.3013075492375409E-2</v>
      </c>
      <c r="M432" s="13">
        <v>6.9851468199682576E-2</v>
      </c>
      <c r="N432" s="13">
        <v>1.2610739634007105E-2</v>
      </c>
      <c r="O432" s="13">
        <v>2.8480460479993714E-2</v>
      </c>
      <c r="P432" s="13">
        <v>2.5862159393102123E-2</v>
      </c>
      <c r="Q432" s="13">
        <v>4.5652799195363976E-2</v>
      </c>
      <c r="R432" s="13">
        <v>2.8913297268360408E-2</v>
      </c>
      <c r="S432" s="13">
        <v>1.5897816817717403E-2</v>
      </c>
      <c r="T432" s="13">
        <v>9.9991497140898292E-2</v>
      </c>
      <c r="U432" s="13">
        <v>2.2858236732787127E-2</v>
      </c>
      <c r="V432" s="13">
        <v>2.2260069656969944E-2</v>
      </c>
      <c r="W432" s="13">
        <v>5.0608101698495528E-2</v>
      </c>
      <c r="X432" s="13">
        <v>1.2024529797018036E-2</v>
      </c>
      <c r="Y432" s="13">
        <v>4.7213143644377634E-2</v>
      </c>
      <c r="Z432" s="13">
        <v>2.1684306213908336E-2</v>
      </c>
      <c r="AA432" s="149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280</v>
      </c>
      <c r="C433" s="29"/>
      <c r="D433" s="13">
        <v>-3.0031116099205057E-4</v>
      </c>
      <c r="E433" s="13">
        <v>-5.5950594742300908E-2</v>
      </c>
      <c r="F433" s="13">
        <v>-9.0042660359679227E-2</v>
      </c>
      <c r="G433" s="13">
        <v>-1.6192412080838214E-2</v>
      </c>
      <c r="H433" s="13">
        <v>-3.9071679902324297E-2</v>
      </c>
      <c r="I433" s="13">
        <v>-5.2441117399335546E-2</v>
      </c>
      <c r="J433" s="13">
        <v>-1.918464162552036E-2</v>
      </c>
      <c r="K433" s="13">
        <v>-2.6537832248876403E-2</v>
      </c>
      <c r="L433" s="13">
        <v>-2.4532416624324926E-2</v>
      </c>
      <c r="M433" s="13">
        <v>4.5657130234983745E-2</v>
      </c>
      <c r="N433" s="13">
        <v>-9.6878303584269077E-4</v>
      </c>
      <c r="O433" s="13">
        <v>2.4433148208478528E-2</v>
      </c>
      <c r="P433" s="13">
        <v>-5.4308328004700757E-3</v>
      </c>
      <c r="Q433" s="13">
        <v>-5.2608235368048262E-2</v>
      </c>
      <c r="R433" s="13">
        <v>0.10615383490895902</v>
      </c>
      <c r="S433" s="13">
        <v>-4.2079803339151955E-2</v>
      </c>
      <c r="T433" s="13">
        <v>-0.35158228139495962</v>
      </c>
      <c r="U433" s="13">
        <v>0.49403464029099453</v>
      </c>
      <c r="V433" s="13">
        <v>4.824745875002967E-2</v>
      </c>
      <c r="W433" s="13">
        <v>3.7802585705489555E-2</v>
      </c>
      <c r="X433" s="13">
        <v>8.8965461738383933E-3</v>
      </c>
      <c r="Y433" s="13">
        <v>8.2924437257902106E-2</v>
      </c>
      <c r="Z433" s="13">
        <v>7.1226179448017346E-2</v>
      </c>
      <c r="AA433" s="149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281</v>
      </c>
      <c r="C434" s="47"/>
      <c r="D434" s="45">
        <v>0.08</v>
      </c>
      <c r="E434" s="45">
        <v>0.79</v>
      </c>
      <c r="F434" s="45">
        <v>1.32</v>
      </c>
      <c r="G434" s="45">
        <v>0.17</v>
      </c>
      <c r="H434" s="45">
        <v>0.52</v>
      </c>
      <c r="I434" s="45">
        <v>0.73</v>
      </c>
      <c r="J434" s="45">
        <v>0.21</v>
      </c>
      <c r="K434" s="45">
        <v>0.33</v>
      </c>
      <c r="L434" s="45">
        <v>0.3</v>
      </c>
      <c r="M434" s="45">
        <v>0.8</v>
      </c>
      <c r="N434" s="45">
        <v>7.0000000000000007E-2</v>
      </c>
      <c r="O434" s="45">
        <v>0.47</v>
      </c>
      <c r="P434" s="45">
        <v>0</v>
      </c>
      <c r="Q434" s="45">
        <v>0.74</v>
      </c>
      <c r="R434" s="45">
        <v>1.74</v>
      </c>
      <c r="S434" s="45">
        <v>0.56999999999999995</v>
      </c>
      <c r="T434" s="45">
        <v>5.4</v>
      </c>
      <c r="U434" s="45">
        <v>7.79</v>
      </c>
      <c r="V434" s="45">
        <v>0.84</v>
      </c>
      <c r="W434" s="45">
        <v>0.67</v>
      </c>
      <c r="X434" s="45">
        <v>0.22</v>
      </c>
      <c r="Y434" s="45">
        <v>1.38</v>
      </c>
      <c r="Z434" s="45">
        <v>1.2</v>
      </c>
      <c r="AA434" s="149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BM435" s="55"/>
    </row>
    <row r="436" spans="1:65" ht="15">
      <c r="B436" s="8" t="s">
        <v>607</v>
      </c>
      <c r="BM436" s="28" t="s">
        <v>336</v>
      </c>
    </row>
    <row r="437" spans="1:65" ht="15">
      <c r="A437" s="25" t="s">
        <v>11</v>
      </c>
      <c r="B437" s="18" t="s">
        <v>111</v>
      </c>
      <c r="C437" s="15" t="s">
        <v>112</v>
      </c>
      <c r="D437" s="16" t="s">
        <v>229</v>
      </c>
      <c r="E437" s="17" t="s">
        <v>229</v>
      </c>
      <c r="F437" s="17" t="s">
        <v>229</v>
      </c>
      <c r="G437" s="17" t="s">
        <v>229</v>
      </c>
      <c r="H437" s="149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230</v>
      </c>
      <c r="C438" s="9" t="s">
        <v>230</v>
      </c>
      <c r="D438" s="147" t="s">
        <v>237</v>
      </c>
      <c r="E438" s="148" t="s">
        <v>239</v>
      </c>
      <c r="F438" s="148" t="s">
        <v>257</v>
      </c>
      <c r="G438" s="148" t="s">
        <v>258</v>
      </c>
      <c r="H438" s="149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3</v>
      </c>
    </row>
    <row r="439" spans="1:65">
      <c r="A439" s="30"/>
      <c r="B439" s="19"/>
      <c r="C439" s="9"/>
      <c r="D439" s="10" t="s">
        <v>338</v>
      </c>
      <c r="E439" s="11" t="s">
        <v>337</v>
      </c>
      <c r="F439" s="11" t="s">
        <v>337</v>
      </c>
      <c r="G439" s="11" t="s">
        <v>337</v>
      </c>
      <c r="H439" s="149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9"/>
      <c r="C440" s="9"/>
      <c r="D440" s="26" t="s">
        <v>342</v>
      </c>
      <c r="E440" s="26" t="s">
        <v>342</v>
      </c>
      <c r="F440" s="26" t="s">
        <v>341</v>
      </c>
      <c r="G440" s="26" t="s">
        <v>342</v>
      </c>
      <c r="H440" s="149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2</v>
      </c>
    </row>
    <row r="441" spans="1:65">
      <c r="A441" s="30"/>
      <c r="B441" s="18">
        <v>1</v>
      </c>
      <c r="C441" s="14">
        <v>1</v>
      </c>
      <c r="D441" s="22">
        <v>0.2</v>
      </c>
      <c r="E441" s="22">
        <v>0.2</v>
      </c>
      <c r="F441" s="22">
        <v>0.19725638286083666</v>
      </c>
      <c r="G441" s="150">
        <v>0.17</v>
      </c>
      <c r="H441" s="149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>
        <v>1</v>
      </c>
      <c r="C442" s="9">
        <v>2</v>
      </c>
      <c r="D442" s="11">
        <v>0.2</v>
      </c>
      <c r="E442" s="11">
        <v>0.22</v>
      </c>
      <c r="F442" s="11">
        <v>0.20935272560901216</v>
      </c>
      <c r="G442" s="151">
        <v>0.17</v>
      </c>
      <c r="H442" s="149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>
        <v>1</v>
      </c>
      <c r="C443" s="9">
        <v>3</v>
      </c>
      <c r="D443" s="11">
        <v>0.2</v>
      </c>
      <c r="E443" s="11">
        <v>0.19</v>
      </c>
      <c r="F443" s="11">
        <v>0.19774346191274822</v>
      </c>
      <c r="G443" s="151">
        <v>0.16</v>
      </c>
      <c r="H443" s="149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16</v>
      </c>
    </row>
    <row r="444" spans="1:65">
      <c r="A444" s="30"/>
      <c r="B444" s="19">
        <v>1</v>
      </c>
      <c r="C444" s="9">
        <v>4</v>
      </c>
      <c r="D444" s="11">
        <v>0.2</v>
      </c>
      <c r="E444" s="11">
        <v>0.22</v>
      </c>
      <c r="F444" s="11">
        <v>0.19501196438109794</v>
      </c>
      <c r="G444" s="151">
        <v>0.16</v>
      </c>
      <c r="H444" s="149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0.20087953484575</v>
      </c>
    </row>
    <row r="445" spans="1:65">
      <c r="A445" s="30"/>
      <c r="B445" s="19">
        <v>1</v>
      </c>
      <c r="C445" s="9">
        <v>5</v>
      </c>
      <c r="D445" s="11">
        <v>0.2</v>
      </c>
      <c r="E445" s="11">
        <v>0.2</v>
      </c>
      <c r="F445" s="11">
        <v>0.19214682590185975</v>
      </c>
      <c r="G445" s="151">
        <v>0.16</v>
      </c>
      <c r="H445" s="149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9</v>
      </c>
    </row>
    <row r="446" spans="1:65">
      <c r="A446" s="30"/>
      <c r="B446" s="19">
        <v>1</v>
      </c>
      <c r="C446" s="9">
        <v>6</v>
      </c>
      <c r="D446" s="11">
        <v>0.2</v>
      </c>
      <c r="E446" s="11">
        <v>0.19</v>
      </c>
      <c r="F446" s="11">
        <v>0.20432026655795288</v>
      </c>
      <c r="G446" s="151">
        <v>0.15</v>
      </c>
      <c r="H446" s="149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20" t="s">
        <v>277</v>
      </c>
      <c r="C447" s="12"/>
      <c r="D447" s="23">
        <v>0.19999999999999998</v>
      </c>
      <c r="E447" s="23">
        <v>0.20333333333333334</v>
      </c>
      <c r="F447" s="23">
        <v>0.19930527120391792</v>
      </c>
      <c r="G447" s="23">
        <v>0.16166666666666668</v>
      </c>
      <c r="H447" s="149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278</v>
      </c>
      <c r="C448" s="29"/>
      <c r="D448" s="11">
        <v>0.2</v>
      </c>
      <c r="E448" s="11">
        <v>0.2</v>
      </c>
      <c r="F448" s="11">
        <v>0.19749992238679243</v>
      </c>
      <c r="G448" s="11">
        <v>0.16</v>
      </c>
      <c r="H448" s="149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279</v>
      </c>
      <c r="C449" s="29"/>
      <c r="D449" s="24">
        <v>3.0404709722440586E-17</v>
      </c>
      <c r="E449" s="24">
        <v>1.3662601021279462E-2</v>
      </c>
      <c r="F449" s="24">
        <v>6.3626179006014425E-3</v>
      </c>
      <c r="G449" s="24">
        <v>7.5277265270908165E-3</v>
      </c>
      <c r="H449" s="149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86</v>
      </c>
      <c r="C450" s="29"/>
      <c r="D450" s="13">
        <v>1.5202354861220294E-16</v>
      </c>
      <c r="E450" s="13">
        <v>6.7193119776784244E-2</v>
      </c>
      <c r="F450" s="13">
        <v>3.1923982051089712E-2</v>
      </c>
      <c r="G450" s="13">
        <v>4.6563256868602985E-2</v>
      </c>
      <c r="H450" s="149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280</v>
      </c>
      <c r="C451" s="29"/>
      <c r="D451" s="13">
        <v>-4.3784193667383287E-3</v>
      </c>
      <c r="E451" s="13">
        <v>1.2215273643816138E-2</v>
      </c>
      <c r="F451" s="13">
        <v>-7.8368542770717031E-3</v>
      </c>
      <c r="G451" s="13">
        <v>-0.19520588898811331</v>
      </c>
      <c r="H451" s="149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281</v>
      </c>
      <c r="C452" s="47"/>
      <c r="D452" s="45">
        <v>0.12</v>
      </c>
      <c r="E452" s="45">
        <v>1.23</v>
      </c>
      <c r="F452" s="45">
        <v>0.12</v>
      </c>
      <c r="G452" s="45">
        <v>12.72</v>
      </c>
      <c r="H452" s="149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BM453" s="55"/>
    </row>
    <row r="454" spans="1:65" ht="15">
      <c r="B454" s="8" t="s">
        <v>608</v>
      </c>
      <c r="BM454" s="28" t="s">
        <v>66</v>
      </c>
    </row>
    <row r="455" spans="1:65" ht="15">
      <c r="A455" s="25" t="s">
        <v>14</v>
      </c>
      <c r="B455" s="18" t="s">
        <v>111</v>
      </c>
      <c r="C455" s="15" t="s">
        <v>112</v>
      </c>
      <c r="D455" s="16" t="s">
        <v>229</v>
      </c>
      <c r="E455" s="17" t="s">
        <v>229</v>
      </c>
      <c r="F455" s="17" t="s">
        <v>229</v>
      </c>
      <c r="G455" s="17" t="s">
        <v>229</v>
      </c>
      <c r="H455" s="17" t="s">
        <v>229</v>
      </c>
      <c r="I455" s="17" t="s">
        <v>229</v>
      </c>
      <c r="J455" s="17" t="s">
        <v>229</v>
      </c>
      <c r="K455" s="17" t="s">
        <v>229</v>
      </c>
      <c r="L455" s="17" t="s">
        <v>229</v>
      </c>
      <c r="M455" s="17" t="s">
        <v>229</v>
      </c>
      <c r="N455" s="17" t="s">
        <v>229</v>
      </c>
      <c r="O455" s="17" t="s">
        <v>229</v>
      </c>
      <c r="P455" s="17" t="s">
        <v>229</v>
      </c>
      <c r="Q455" s="17" t="s">
        <v>229</v>
      </c>
      <c r="R455" s="17" t="s">
        <v>229</v>
      </c>
      <c r="S455" s="17" t="s">
        <v>229</v>
      </c>
      <c r="T455" s="17" t="s">
        <v>229</v>
      </c>
      <c r="U455" s="17" t="s">
        <v>229</v>
      </c>
      <c r="V455" s="17" t="s">
        <v>229</v>
      </c>
      <c r="W455" s="17" t="s">
        <v>229</v>
      </c>
      <c r="X455" s="149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230</v>
      </c>
      <c r="C456" s="9" t="s">
        <v>230</v>
      </c>
      <c r="D456" s="147" t="s">
        <v>232</v>
      </c>
      <c r="E456" s="148" t="s">
        <v>233</v>
      </c>
      <c r="F456" s="148" t="s">
        <v>234</v>
      </c>
      <c r="G456" s="148" t="s">
        <v>235</v>
      </c>
      <c r="H456" s="148" t="s">
        <v>236</v>
      </c>
      <c r="I456" s="148" t="s">
        <v>237</v>
      </c>
      <c r="J456" s="148" t="s">
        <v>238</v>
      </c>
      <c r="K456" s="148" t="s">
        <v>239</v>
      </c>
      <c r="L456" s="148" t="s">
        <v>240</v>
      </c>
      <c r="M456" s="148" t="s">
        <v>241</v>
      </c>
      <c r="N456" s="148" t="s">
        <v>242</v>
      </c>
      <c r="O456" s="148" t="s">
        <v>243</v>
      </c>
      <c r="P456" s="148" t="s">
        <v>244</v>
      </c>
      <c r="Q456" s="148" t="s">
        <v>250</v>
      </c>
      <c r="R456" s="148" t="s">
        <v>306</v>
      </c>
      <c r="S456" s="148" t="s">
        <v>252</v>
      </c>
      <c r="T456" s="148" t="s">
        <v>307</v>
      </c>
      <c r="U456" s="148" t="s">
        <v>267</v>
      </c>
      <c r="V456" s="148" t="s">
        <v>268</v>
      </c>
      <c r="W456" s="148" t="s">
        <v>269</v>
      </c>
      <c r="X456" s="149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3</v>
      </c>
    </row>
    <row r="457" spans="1:65">
      <c r="A457" s="30"/>
      <c r="B457" s="19"/>
      <c r="C457" s="9"/>
      <c r="D457" s="10" t="s">
        <v>337</v>
      </c>
      <c r="E457" s="11" t="s">
        <v>338</v>
      </c>
      <c r="F457" s="11" t="s">
        <v>338</v>
      </c>
      <c r="G457" s="11" t="s">
        <v>337</v>
      </c>
      <c r="H457" s="11" t="s">
        <v>338</v>
      </c>
      <c r="I457" s="11" t="s">
        <v>338</v>
      </c>
      <c r="J457" s="11" t="s">
        <v>337</v>
      </c>
      <c r="K457" s="11" t="s">
        <v>337</v>
      </c>
      <c r="L457" s="11" t="s">
        <v>337</v>
      </c>
      <c r="M457" s="11" t="s">
        <v>337</v>
      </c>
      <c r="N457" s="11" t="s">
        <v>337</v>
      </c>
      <c r="O457" s="11" t="s">
        <v>337</v>
      </c>
      <c r="P457" s="11" t="s">
        <v>337</v>
      </c>
      <c r="Q457" s="11" t="s">
        <v>338</v>
      </c>
      <c r="R457" s="11" t="s">
        <v>338</v>
      </c>
      <c r="S457" s="11" t="s">
        <v>338</v>
      </c>
      <c r="T457" s="11" t="s">
        <v>337</v>
      </c>
      <c r="U457" s="11" t="s">
        <v>338</v>
      </c>
      <c r="V457" s="11" t="s">
        <v>337</v>
      </c>
      <c r="W457" s="11" t="s">
        <v>337</v>
      </c>
      <c r="X457" s="149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3</v>
      </c>
    </row>
    <row r="458" spans="1:65">
      <c r="A458" s="30"/>
      <c r="B458" s="19"/>
      <c r="C458" s="9"/>
      <c r="D458" s="26" t="s">
        <v>341</v>
      </c>
      <c r="E458" s="26" t="s">
        <v>342</v>
      </c>
      <c r="F458" s="26" t="s">
        <v>341</v>
      </c>
      <c r="G458" s="26" t="s">
        <v>343</v>
      </c>
      <c r="H458" s="26" t="s">
        <v>344</v>
      </c>
      <c r="I458" s="26" t="s">
        <v>342</v>
      </c>
      <c r="J458" s="26" t="s">
        <v>342</v>
      </c>
      <c r="K458" s="26" t="s">
        <v>342</v>
      </c>
      <c r="L458" s="26" t="s">
        <v>342</v>
      </c>
      <c r="M458" s="26" t="s">
        <v>342</v>
      </c>
      <c r="N458" s="26" t="s">
        <v>342</v>
      </c>
      <c r="O458" s="26" t="s">
        <v>342</v>
      </c>
      <c r="P458" s="26" t="s">
        <v>342</v>
      </c>
      <c r="Q458" s="26" t="s">
        <v>341</v>
      </c>
      <c r="R458" s="26" t="s">
        <v>342</v>
      </c>
      <c r="S458" s="26" t="s">
        <v>343</v>
      </c>
      <c r="T458" s="26"/>
      <c r="U458" s="26" t="s">
        <v>344</v>
      </c>
      <c r="V458" s="26" t="s">
        <v>344</v>
      </c>
      <c r="W458" s="26" t="s">
        <v>117</v>
      </c>
      <c r="X458" s="149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8">
        <v>1</v>
      </c>
      <c r="C459" s="14">
        <v>1</v>
      </c>
      <c r="D459" s="205">
        <v>2.7E-2</v>
      </c>
      <c r="E459" s="205">
        <v>2.7E-2</v>
      </c>
      <c r="F459" s="205">
        <v>0.03</v>
      </c>
      <c r="G459" s="207">
        <v>4.4999999999999998E-2</v>
      </c>
      <c r="H459" s="207" t="s">
        <v>209</v>
      </c>
      <c r="I459" s="207" t="s">
        <v>351</v>
      </c>
      <c r="J459" s="205">
        <v>2.3E-2</v>
      </c>
      <c r="K459" s="207">
        <v>5.1999999999999998E-2</v>
      </c>
      <c r="L459" s="205">
        <v>2.5999999999999999E-2</v>
      </c>
      <c r="M459" s="205">
        <v>2.8000000000000001E-2</v>
      </c>
      <c r="N459" s="205">
        <v>3.4000000000000002E-2</v>
      </c>
      <c r="O459" s="205">
        <v>0.03</v>
      </c>
      <c r="P459" s="205">
        <v>2.8000000000000001E-2</v>
      </c>
      <c r="Q459" s="205">
        <v>0.03</v>
      </c>
      <c r="R459" s="205">
        <v>2.5999999999999999E-2</v>
      </c>
      <c r="S459" s="207" t="s">
        <v>106</v>
      </c>
      <c r="T459" s="207" t="s">
        <v>107</v>
      </c>
      <c r="U459" s="207" t="s">
        <v>209</v>
      </c>
      <c r="V459" s="205">
        <v>0.02</v>
      </c>
      <c r="W459" s="205">
        <v>0.03</v>
      </c>
      <c r="X459" s="203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4"/>
      <c r="AT459" s="204"/>
      <c r="AU459" s="204"/>
      <c r="AV459" s="204"/>
      <c r="AW459" s="204"/>
      <c r="AX459" s="204"/>
      <c r="AY459" s="204"/>
      <c r="AZ459" s="204"/>
      <c r="BA459" s="204"/>
      <c r="BB459" s="204"/>
      <c r="BC459" s="204"/>
      <c r="BD459" s="204"/>
      <c r="BE459" s="204"/>
      <c r="BF459" s="204"/>
      <c r="BG459" s="204"/>
      <c r="BH459" s="204"/>
      <c r="BI459" s="204"/>
      <c r="BJ459" s="204"/>
      <c r="BK459" s="204"/>
      <c r="BL459" s="204"/>
      <c r="BM459" s="208">
        <v>1</v>
      </c>
    </row>
    <row r="460" spans="1:65">
      <c r="A460" s="30"/>
      <c r="B460" s="19">
        <v>1</v>
      </c>
      <c r="C460" s="9">
        <v>2</v>
      </c>
      <c r="D460" s="24">
        <v>2.5999999999999999E-2</v>
      </c>
      <c r="E460" s="24">
        <v>2.7E-2</v>
      </c>
      <c r="F460" s="24">
        <v>0.03</v>
      </c>
      <c r="G460" s="209">
        <v>3.1E-2</v>
      </c>
      <c r="H460" s="209" t="s">
        <v>209</v>
      </c>
      <c r="I460" s="24">
        <v>0.03</v>
      </c>
      <c r="J460" s="24">
        <v>2.3E-2</v>
      </c>
      <c r="K460" s="209">
        <v>5.3999999999999999E-2</v>
      </c>
      <c r="L460" s="24">
        <v>2.3E-2</v>
      </c>
      <c r="M460" s="24">
        <v>2.5999999999999999E-2</v>
      </c>
      <c r="N460" s="24">
        <v>0.03</v>
      </c>
      <c r="O460" s="24">
        <v>2.8000000000000001E-2</v>
      </c>
      <c r="P460" s="24">
        <v>3.1E-2</v>
      </c>
      <c r="Q460" s="24">
        <v>0.03</v>
      </c>
      <c r="R460" s="24">
        <v>2.8000000000000001E-2</v>
      </c>
      <c r="S460" s="209" t="s">
        <v>106</v>
      </c>
      <c r="T460" s="209" t="s">
        <v>107</v>
      </c>
      <c r="U460" s="209" t="s">
        <v>209</v>
      </c>
      <c r="V460" s="24">
        <v>0.03</v>
      </c>
      <c r="W460" s="24">
        <v>0.03</v>
      </c>
      <c r="X460" s="203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4"/>
      <c r="AT460" s="204"/>
      <c r="AU460" s="204"/>
      <c r="AV460" s="204"/>
      <c r="AW460" s="204"/>
      <c r="AX460" s="204"/>
      <c r="AY460" s="204"/>
      <c r="AZ460" s="204"/>
      <c r="BA460" s="204"/>
      <c r="BB460" s="204"/>
      <c r="BC460" s="204"/>
      <c r="BD460" s="204"/>
      <c r="BE460" s="204"/>
      <c r="BF460" s="204"/>
      <c r="BG460" s="204"/>
      <c r="BH460" s="204"/>
      <c r="BI460" s="204"/>
      <c r="BJ460" s="204"/>
      <c r="BK460" s="204"/>
      <c r="BL460" s="204"/>
      <c r="BM460" s="208">
        <v>18</v>
      </c>
    </row>
    <row r="461" spans="1:65">
      <c r="A461" s="30"/>
      <c r="B461" s="19">
        <v>1</v>
      </c>
      <c r="C461" s="9">
        <v>3</v>
      </c>
      <c r="D461" s="24">
        <v>2.8000000000000001E-2</v>
      </c>
      <c r="E461" s="24">
        <v>2.7E-2</v>
      </c>
      <c r="F461" s="24">
        <v>0.03</v>
      </c>
      <c r="G461" s="209">
        <v>3.5999999999999997E-2</v>
      </c>
      <c r="H461" s="209" t="s">
        <v>209</v>
      </c>
      <c r="I461" s="24">
        <v>0.03</v>
      </c>
      <c r="J461" s="24">
        <v>2.4E-2</v>
      </c>
      <c r="K461" s="209">
        <v>5.1999999999999998E-2</v>
      </c>
      <c r="L461" s="24">
        <v>2.4E-2</v>
      </c>
      <c r="M461" s="24">
        <v>2.8000000000000001E-2</v>
      </c>
      <c r="N461" s="24">
        <v>2.9000000000000001E-2</v>
      </c>
      <c r="O461" s="24">
        <v>3.5000000000000003E-2</v>
      </c>
      <c r="P461" s="24">
        <v>0.02</v>
      </c>
      <c r="Q461" s="24">
        <v>0.03</v>
      </c>
      <c r="R461" s="24">
        <v>2.4E-2</v>
      </c>
      <c r="S461" s="209" t="s">
        <v>106</v>
      </c>
      <c r="T461" s="209">
        <v>1.341679108352779E-2</v>
      </c>
      <c r="U461" s="209" t="s">
        <v>209</v>
      </c>
      <c r="V461" s="24">
        <v>0.02</v>
      </c>
      <c r="W461" s="24">
        <v>0.02</v>
      </c>
      <c r="X461" s="203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08">
        <v>16</v>
      </c>
    </row>
    <row r="462" spans="1:65">
      <c r="A462" s="30"/>
      <c r="B462" s="19">
        <v>1</v>
      </c>
      <c r="C462" s="9">
        <v>4</v>
      </c>
      <c r="D462" s="24">
        <v>2.7E-2</v>
      </c>
      <c r="E462" s="24">
        <v>2.8000000000000001E-2</v>
      </c>
      <c r="F462" s="24">
        <v>0.03</v>
      </c>
      <c r="G462" s="209">
        <v>3.4000000000000002E-2</v>
      </c>
      <c r="H462" s="209" t="s">
        <v>209</v>
      </c>
      <c r="I462" s="24">
        <v>0.03</v>
      </c>
      <c r="J462" s="24">
        <v>3.1E-2</v>
      </c>
      <c r="K462" s="209">
        <v>5.1999999999999998E-2</v>
      </c>
      <c r="L462" s="24">
        <v>2.5000000000000001E-2</v>
      </c>
      <c r="M462" s="24">
        <v>2.7E-2</v>
      </c>
      <c r="N462" s="24">
        <v>0.03</v>
      </c>
      <c r="O462" s="24">
        <v>3.4000000000000002E-2</v>
      </c>
      <c r="P462" s="24">
        <v>2.5999999999999999E-2</v>
      </c>
      <c r="Q462" s="24">
        <v>0.03</v>
      </c>
      <c r="R462" s="24">
        <v>2.5000000000000001E-2</v>
      </c>
      <c r="S462" s="209" t="s">
        <v>106</v>
      </c>
      <c r="T462" s="209" t="s">
        <v>107</v>
      </c>
      <c r="U462" s="209" t="s">
        <v>209</v>
      </c>
      <c r="V462" s="24">
        <v>0.03</v>
      </c>
      <c r="W462" s="24">
        <v>0.03</v>
      </c>
      <c r="X462" s="203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8">
        <v>2.7945238095238103E-2</v>
      </c>
    </row>
    <row r="463" spans="1:65">
      <c r="A463" s="30"/>
      <c r="B463" s="19">
        <v>1</v>
      </c>
      <c r="C463" s="9">
        <v>5</v>
      </c>
      <c r="D463" s="24">
        <v>2.8000000000000001E-2</v>
      </c>
      <c r="E463" s="24">
        <v>2.5999999999999999E-2</v>
      </c>
      <c r="F463" s="24">
        <v>0.03</v>
      </c>
      <c r="G463" s="209">
        <v>3.9E-2</v>
      </c>
      <c r="H463" s="209" t="s">
        <v>209</v>
      </c>
      <c r="I463" s="24">
        <v>0.04</v>
      </c>
      <c r="J463" s="24">
        <v>3.1E-2</v>
      </c>
      <c r="K463" s="209">
        <v>0.05</v>
      </c>
      <c r="L463" s="24">
        <v>2.5999999999999999E-2</v>
      </c>
      <c r="M463" s="24">
        <v>2.7E-2</v>
      </c>
      <c r="N463" s="24">
        <v>3.1E-2</v>
      </c>
      <c r="O463" s="24">
        <v>3.3000000000000002E-2</v>
      </c>
      <c r="P463" s="24">
        <v>3.1E-2</v>
      </c>
      <c r="Q463" s="24">
        <v>0.03</v>
      </c>
      <c r="R463" s="24">
        <v>2.5999999999999999E-2</v>
      </c>
      <c r="S463" s="209" t="s">
        <v>106</v>
      </c>
      <c r="T463" s="209">
        <v>1.7852780856113165E-2</v>
      </c>
      <c r="U463" s="209" t="s">
        <v>209</v>
      </c>
      <c r="V463" s="24">
        <v>0.03</v>
      </c>
      <c r="W463" s="24">
        <v>0.02</v>
      </c>
      <c r="X463" s="203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8">
        <v>95</v>
      </c>
    </row>
    <row r="464" spans="1:65">
      <c r="A464" s="30"/>
      <c r="B464" s="19">
        <v>1</v>
      </c>
      <c r="C464" s="9">
        <v>6</v>
      </c>
      <c r="D464" s="24">
        <v>2.7E-2</v>
      </c>
      <c r="E464" s="24">
        <v>2.5999999999999999E-2</v>
      </c>
      <c r="F464" s="24">
        <v>0.03</v>
      </c>
      <c r="G464" s="209">
        <v>4.2000000000000003E-2</v>
      </c>
      <c r="H464" s="209" t="s">
        <v>209</v>
      </c>
      <c r="I464" s="24">
        <v>0.02</v>
      </c>
      <c r="J464" s="210">
        <v>4.1000000000000002E-2</v>
      </c>
      <c r="K464" s="210">
        <v>4.7E-2</v>
      </c>
      <c r="L464" s="24">
        <v>2.5999999999999999E-2</v>
      </c>
      <c r="M464" s="24">
        <v>2.7E-2</v>
      </c>
      <c r="N464" s="24">
        <v>0.03</v>
      </c>
      <c r="O464" s="24">
        <v>3.5999999999999997E-2</v>
      </c>
      <c r="P464" s="24">
        <v>3.2000000000000001E-2</v>
      </c>
      <c r="Q464" s="24">
        <v>0.03</v>
      </c>
      <c r="R464" s="24">
        <v>2.5000000000000001E-2</v>
      </c>
      <c r="S464" s="209" t="s">
        <v>106</v>
      </c>
      <c r="T464" s="209" t="s">
        <v>107</v>
      </c>
      <c r="U464" s="209" t="s">
        <v>209</v>
      </c>
      <c r="V464" s="24">
        <v>0.03</v>
      </c>
      <c r="W464" s="24">
        <v>0.02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56"/>
    </row>
    <row r="465" spans="1:65">
      <c r="A465" s="30"/>
      <c r="B465" s="20" t="s">
        <v>277</v>
      </c>
      <c r="C465" s="12"/>
      <c r="D465" s="211">
        <v>2.7166666666666669E-2</v>
      </c>
      <c r="E465" s="211">
        <v>2.6833333333333334E-2</v>
      </c>
      <c r="F465" s="211">
        <v>0.03</v>
      </c>
      <c r="G465" s="211">
        <v>3.7833333333333337E-2</v>
      </c>
      <c r="H465" s="211" t="s">
        <v>709</v>
      </c>
      <c r="I465" s="211">
        <v>0.03</v>
      </c>
      <c r="J465" s="211">
        <v>2.8833333333333336E-2</v>
      </c>
      <c r="K465" s="211">
        <v>5.1166666666666666E-2</v>
      </c>
      <c r="L465" s="211">
        <v>2.4999999999999998E-2</v>
      </c>
      <c r="M465" s="211">
        <v>2.7166666666666669E-2</v>
      </c>
      <c r="N465" s="211">
        <v>3.0666666666666665E-2</v>
      </c>
      <c r="O465" s="211">
        <v>3.266666666666667E-2</v>
      </c>
      <c r="P465" s="211">
        <v>2.8000000000000001E-2</v>
      </c>
      <c r="Q465" s="211">
        <v>0.03</v>
      </c>
      <c r="R465" s="211">
        <v>2.5666666666666667E-2</v>
      </c>
      <c r="S465" s="211" t="s">
        <v>709</v>
      </c>
      <c r="T465" s="211">
        <v>1.5634785969820479E-2</v>
      </c>
      <c r="U465" s="211" t="s">
        <v>709</v>
      </c>
      <c r="V465" s="211">
        <v>2.6666666666666668E-2</v>
      </c>
      <c r="W465" s="211">
        <v>2.4999999999999998E-2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56"/>
    </row>
    <row r="466" spans="1:65">
      <c r="A466" s="30"/>
      <c r="B466" s="3" t="s">
        <v>278</v>
      </c>
      <c r="C466" s="29"/>
      <c r="D466" s="24">
        <v>2.7E-2</v>
      </c>
      <c r="E466" s="24">
        <v>2.7E-2</v>
      </c>
      <c r="F466" s="24">
        <v>0.03</v>
      </c>
      <c r="G466" s="24">
        <v>3.7499999999999999E-2</v>
      </c>
      <c r="H466" s="24" t="s">
        <v>709</v>
      </c>
      <c r="I466" s="24">
        <v>0.03</v>
      </c>
      <c r="J466" s="24">
        <v>2.75E-2</v>
      </c>
      <c r="K466" s="24">
        <v>5.1999999999999998E-2</v>
      </c>
      <c r="L466" s="24">
        <v>2.5500000000000002E-2</v>
      </c>
      <c r="M466" s="24">
        <v>2.7E-2</v>
      </c>
      <c r="N466" s="24">
        <v>0.03</v>
      </c>
      <c r="O466" s="24">
        <v>3.3500000000000002E-2</v>
      </c>
      <c r="P466" s="24">
        <v>2.9499999999999998E-2</v>
      </c>
      <c r="Q466" s="24">
        <v>0.03</v>
      </c>
      <c r="R466" s="24">
        <v>2.5500000000000002E-2</v>
      </c>
      <c r="S466" s="24" t="s">
        <v>709</v>
      </c>
      <c r="T466" s="24">
        <v>1.5634785969820479E-2</v>
      </c>
      <c r="U466" s="24" t="s">
        <v>709</v>
      </c>
      <c r="V466" s="24">
        <v>0.03</v>
      </c>
      <c r="W466" s="24">
        <v>2.5000000000000001E-2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56"/>
    </row>
    <row r="467" spans="1:65">
      <c r="A467" s="30"/>
      <c r="B467" s="3" t="s">
        <v>279</v>
      </c>
      <c r="C467" s="29"/>
      <c r="D467" s="24">
        <v>7.5277265270908163E-4</v>
      </c>
      <c r="E467" s="24">
        <v>7.5277265270908163E-4</v>
      </c>
      <c r="F467" s="24">
        <v>0</v>
      </c>
      <c r="G467" s="24">
        <v>5.1929439306299726E-3</v>
      </c>
      <c r="H467" s="24" t="s">
        <v>709</v>
      </c>
      <c r="I467" s="24">
        <v>7.0710678118654849E-3</v>
      </c>
      <c r="J467" s="24">
        <v>7.0545493595740427E-3</v>
      </c>
      <c r="K467" s="24">
        <v>2.4013884872437158E-3</v>
      </c>
      <c r="L467" s="24">
        <v>1.2649110640673511E-3</v>
      </c>
      <c r="M467" s="24">
        <v>7.5277265270908163E-4</v>
      </c>
      <c r="N467" s="24">
        <v>1.7511900715418273E-3</v>
      </c>
      <c r="O467" s="24">
        <v>3.0767948691238205E-3</v>
      </c>
      <c r="P467" s="24">
        <v>4.5166359162544852E-3</v>
      </c>
      <c r="Q467" s="24">
        <v>0</v>
      </c>
      <c r="R467" s="24">
        <v>1.3662601021279461E-3</v>
      </c>
      <c r="S467" s="24" t="s">
        <v>709</v>
      </c>
      <c r="T467" s="24">
        <v>3.1367184494692896E-3</v>
      </c>
      <c r="U467" s="24" t="s">
        <v>709</v>
      </c>
      <c r="V467" s="24">
        <v>5.1639777949432225E-3</v>
      </c>
      <c r="W467" s="24">
        <v>5.477225575051676E-3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3" t="s">
        <v>86</v>
      </c>
      <c r="C468" s="29"/>
      <c r="D468" s="13">
        <v>2.7709422799107299E-2</v>
      </c>
      <c r="E468" s="13">
        <v>2.8053639231394346E-2</v>
      </c>
      <c r="F468" s="13">
        <v>0</v>
      </c>
      <c r="G468" s="13">
        <v>0.13725842988449266</v>
      </c>
      <c r="H468" s="13" t="s">
        <v>709</v>
      </c>
      <c r="I468" s="13">
        <v>0.23570226039551617</v>
      </c>
      <c r="J468" s="13">
        <v>0.24466645177713442</v>
      </c>
      <c r="K468" s="13">
        <v>4.693267401779249E-2</v>
      </c>
      <c r="L468" s="13">
        <v>5.0596442562694049E-2</v>
      </c>
      <c r="M468" s="13">
        <v>2.7709422799107299E-2</v>
      </c>
      <c r="N468" s="13">
        <v>5.7104024072016112E-2</v>
      </c>
      <c r="O468" s="13">
        <v>9.4187598034402659E-2</v>
      </c>
      <c r="P468" s="13">
        <v>0.16130842558051733</v>
      </c>
      <c r="Q468" s="13">
        <v>0</v>
      </c>
      <c r="R468" s="13">
        <v>5.3230913069919977E-2</v>
      </c>
      <c r="S468" s="13" t="s">
        <v>709</v>
      </c>
      <c r="T468" s="13">
        <v>0.20062432933357935</v>
      </c>
      <c r="U468" s="13" t="s">
        <v>709</v>
      </c>
      <c r="V468" s="13">
        <v>0.19364916731037082</v>
      </c>
      <c r="W468" s="13">
        <v>0.21908902300206706</v>
      </c>
      <c r="X468" s="149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280</v>
      </c>
      <c r="C469" s="29"/>
      <c r="D469" s="13">
        <v>-2.7860611740649466E-2</v>
      </c>
      <c r="E469" s="13">
        <v>-3.9788702394138453E-2</v>
      </c>
      <c r="F469" s="13">
        <v>7.352815881400665E-2</v>
      </c>
      <c r="G469" s="13">
        <v>0.35383828917099747</v>
      </c>
      <c r="H469" s="13" t="s">
        <v>709</v>
      </c>
      <c r="I469" s="13">
        <v>7.352815881400665E-2</v>
      </c>
      <c r="J469" s="13">
        <v>3.177984152679536E-2</v>
      </c>
      <c r="K469" s="13">
        <v>0.83096191531055585</v>
      </c>
      <c r="L469" s="13">
        <v>-0.10539320098832783</v>
      </c>
      <c r="M469" s="13">
        <v>-2.7860611740649466E-2</v>
      </c>
      <c r="N469" s="13">
        <v>9.7384340120984625E-2</v>
      </c>
      <c r="O469" s="13">
        <v>0.16895288404191855</v>
      </c>
      <c r="P469" s="13">
        <v>1.9596148930729473E-3</v>
      </c>
      <c r="Q469" s="13">
        <v>7.352815881400665E-2</v>
      </c>
      <c r="R469" s="13">
        <v>-8.1537019681349854E-2</v>
      </c>
      <c r="S469" s="13" t="s">
        <v>709</v>
      </c>
      <c r="T469" s="13">
        <v>-0.44052056681225193</v>
      </c>
      <c r="U469" s="13" t="s">
        <v>709</v>
      </c>
      <c r="V469" s="13">
        <v>-4.5752747720882891E-2</v>
      </c>
      <c r="W469" s="13">
        <v>-0.10539320098832783</v>
      </c>
      <c r="X469" s="149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281</v>
      </c>
      <c r="C470" s="47"/>
      <c r="D470" s="45">
        <v>0</v>
      </c>
      <c r="E470" s="45">
        <v>0.1</v>
      </c>
      <c r="F470" s="45">
        <v>0.88</v>
      </c>
      <c r="G470" s="45">
        <v>3.32</v>
      </c>
      <c r="H470" s="45">
        <v>0.67</v>
      </c>
      <c r="I470" s="45">
        <v>0.16</v>
      </c>
      <c r="J470" s="45">
        <v>0.52</v>
      </c>
      <c r="K470" s="45">
        <v>7.47</v>
      </c>
      <c r="L470" s="45">
        <v>0.67</v>
      </c>
      <c r="M470" s="45">
        <v>0</v>
      </c>
      <c r="N470" s="45">
        <v>1.0900000000000001</v>
      </c>
      <c r="O470" s="45">
        <v>1.71</v>
      </c>
      <c r="P470" s="45">
        <v>0.26</v>
      </c>
      <c r="Q470" s="45">
        <v>0.88</v>
      </c>
      <c r="R470" s="45">
        <v>0.47</v>
      </c>
      <c r="S470" s="45">
        <v>7.11</v>
      </c>
      <c r="T470" s="45">
        <v>5.8</v>
      </c>
      <c r="U470" s="45">
        <v>0.67</v>
      </c>
      <c r="V470" s="45">
        <v>0.16</v>
      </c>
      <c r="W470" s="45">
        <v>0.67</v>
      </c>
      <c r="X470" s="149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BM471" s="55"/>
    </row>
    <row r="472" spans="1:65" ht="15">
      <c r="B472" s="8" t="s">
        <v>609</v>
      </c>
      <c r="BM472" s="28" t="s">
        <v>66</v>
      </c>
    </row>
    <row r="473" spans="1:65" ht="15">
      <c r="A473" s="25" t="s">
        <v>54</v>
      </c>
      <c r="B473" s="18" t="s">
        <v>111</v>
      </c>
      <c r="C473" s="15" t="s">
        <v>112</v>
      </c>
      <c r="D473" s="16" t="s">
        <v>229</v>
      </c>
      <c r="E473" s="17" t="s">
        <v>229</v>
      </c>
      <c r="F473" s="17" t="s">
        <v>229</v>
      </c>
      <c r="G473" s="17" t="s">
        <v>229</v>
      </c>
      <c r="H473" s="17" t="s">
        <v>229</v>
      </c>
      <c r="I473" s="17" t="s">
        <v>229</v>
      </c>
      <c r="J473" s="17" t="s">
        <v>229</v>
      </c>
      <c r="K473" s="17" t="s">
        <v>229</v>
      </c>
      <c r="L473" s="17" t="s">
        <v>229</v>
      </c>
      <c r="M473" s="17" t="s">
        <v>229</v>
      </c>
      <c r="N473" s="17" t="s">
        <v>229</v>
      </c>
      <c r="O473" s="17" t="s">
        <v>229</v>
      </c>
      <c r="P473" s="17" t="s">
        <v>229</v>
      </c>
      <c r="Q473" s="17" t="s">
        <v>229</v>
      </c>
      <c r="R473" s="17" t="s">
        <v>229</v>
      </c>
      <c r="S473" s="17" t="s">
        <v>229</v>
      </c>
      <c r="T473" s="17" t="s">
        <v>229</v>
      </c>
      <c r="U473" s="17" t="s">
        <v>229</v>
      </c>
      <c r="V473" s="17" t="s">
        <v>229</v>
      </c>
      <c r="W473" s="17" t="s">
        <v>229</v>
      </c>
      <c r="X473" s="17" t="s">
        <v>229</v>
      </c>
      <c r="Y473" s="17" t="s">
        <v>229</v>
      </c>
      <c r="Z473" s="17" t="s">
        <v>229</v>
      </c>
      <c r="AA473" s="17" t="s">
        <v>229</v>
      </c>
      <c r="AB473" s="17" t="s">
        <v>229</v>
      </c>
      <c r="AC473" s="17" t="s">
        <v>229</v>
      </c>
      <c r="AD473" s="17" t="s">
        <v>229</v>
      </c>
      <c r="AE473" s="149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230</v>
      </c>
      <c r="C474" s="9" t="s">
        <v>230</v>
      </c>
      <c r="D474" s="147" t="s">
        <v>232</v>
      </c>
      <c r="E474" s="148" t="s">
        <v>233</v>
      </c>
      <c r="F474" s="148" t="s">
        <v>234</v>
      </c>
      <c r="G474" s="148" t="s">
        <v>235</v>
      </c>
      <c r="H474" s="148" t="s">
        <v>236</v>
      </c>
      <c r="I474" s="148" t="s">
        <v>237</v>
      </c>
      <c r="J474" s="148" t="s">
        <v>238</v>
      </c>
      <c r="K474" s="148" t="s">
        <v>239</v>
      </c>
      <c r="L474" s="148" t="s">
        <v>240</v>
      </c>
      <c r="M474" s="148" t="s">
        <v>241</v>
      </c>
      <c r="N474" s="148" t="s">
        <v>242</v>
      </c>
      <c r="O474" s="148" t="s">
        <v>243</v>
      </c>
      <c r="P474" s="148" t="s">
        <v>244</v>
      </c>
      <c r="Q474" s="148" t="s">
        <v>246</v>
      </c>
      <c r="R474" s="148" t="s">
        <v>249</v>
      </c>
      <c r="S474" s="148" t="s">
        <v>250</v>
      </c>
      <c r="T474" s="148" t="s">
        <v>306</v>
      </c>
      <c r="U474" s="148" t="s">
        <v>251</v>
      </c>
      <c r="V474" s="148" t="s">
        <v>252</v>
      </c>
      <c r="W474" s="148" t="s">
        <v>254</v>
      </c>
      <c r="X474" s="148" t="s">
        <v>257</v>
      </c>
      <c r="Y474" s="148" t="s">
        <v>258</v>
      </c>
      <c r="Z474" s="148" t="s">
        <v>307</v>
      </c>
      <c r="AA474" s="148" t="s">
        <v>261</v>
      </c>
      <c r="AB474" s="148" t="s">
        <v>267</v>
      </c>
      <c r="AC474" s="148" t="s">
        <v>268</v>
      </c>
      <c r="AD474" s="148" t="s">
        <v>269</v>
      </c>
      <c r="AE474" s="149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1</v>
      </c>
    </row>
    <row r="475" spans="1:65">
      <c r="A475" s="30"/>
      <c r="B475" s="19"/>
      <c r="C475" s="9"/>
      <c r="D475" s="10" t="s">
        <v>339</v>
      </c>
      <c r="E475" s="11" t="s">
        <v>338</v>
      </c>
      <c r="F475" s="11" t="s">
        <v>338</v>
      </c>
      <c r="G475" s="11" t="s">
        <v>337</v>
      </c>
      <c r="H475" s="11" t="s">
        <v>338</v>
      </c>
      <c r="I475" s="11" t="s">
        <v>338</v>
      </c>
      <c r="J475" s="11" t="s">
        <v>337</v>
      </c>
      <c r="K475" s="11" t="s">
        <v>337</v>
      </c>
      <c r="L475" s="11" t="s">
        <v>337</v>
      </c>
      <c r="M475" s="11" t="s">
        <v>337</v>
      </c>
      <c r="N475" s="11" t="s">
        <v>337</v>
      </c>
      <c r="O475" s="11" t="s">
        <v>337</v>
      </c>
      <c r="P475" s="11" t="s">
        <v>337</v>
      </c>
      <c r="Q475" s="11" t="s">
        <v>337</v>
      </c>
      <c r="R475" s="11" t="s">
        <v>337</v>
      </c>
      <c r="S475" s="11" t="s">
        <v>338</v>
      </c>
      <c r="T475" s="11" t="s">
        <v>338</v>
      </c>
      <c r="U475" s="11" t="s">
        <v>339</v>
      </c>
      <c r="V475" s="11" t="s">
        <v>338</v>
      </c>
      <c r="W475" s="11" t="s">
        <v>339</v>
      </c>
      <c r="X475" s="11" t="s">
        <v>339</v>
      </c>
      <c r="Y475" s="11" t="s">
        <v>339</v>
      </c>
      <c r="Z475" s="11" t="s">
        <v>339</v>
      </c>
      <c r="AA475" s="11" t="s">
        <v>338</v>
      </c>
      <c r="AB475" s="11" t="s">
        <v>338</v>
      </c>
      <c r="AC475" s="11" t="s">
        <v>337</v>
      </c>
      <c r="AD475" s="11" t="s">
        <v>337</v>
      </c>
      <c r="AE475" s="149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3</v>
      </c>
    </row>
    <row r="476" spans="1:65">
      <c r="A476" s="30"/>
      <c r="B476" s="19"/>
      <c r="C476" s="9"/>
      <c r="D476" s="26" t="s">
        <v>341</v>
      </c>
      <c r="E476" s="26" t="s">
        <v>342</v>
      </c>
      <c r="F476" s="26" t="s">
        <v>341</v>
      </c>
      <c r="G476" s="26" t="s">
        <v>343</v>
      </c>
      <c r="H476" s="26" t="s">
        <v>344</v>
      </c>
      <c r="I476" s="26" t="s">
        <v>342</v>
      </c>
      <c r="J476" s="26" t="s">
        <v>342</v>
      </c>
      <c r="K476" s="26" t="s">
        <v>342</v>
      </c>
      <c r="L476" s="26" t="s">
        <v>342</v>
      </c>
      <c r="M476" s="26" t="s">
        <v>342</v>
      </c>
      <c r="N476" s="26" t="s">
        <v>342</v>
      </c>
      <c r="O476" s="26" t="s">
        <v>342</v>
      </c>
      <c r="P476" s="26" t="s">
        <v>342</v>
      </c>
      <c r="Q476" s="26" t="s">
        <v>345</v>
      </c>
      <c r="R476" s="26" t="s">
        <v>342</v>
      </c>
      <c r="S476" s="26" t="s">
        <v>341</v>
      </c>
      <c r="T476" s="26" t="s">
        <v>342</v>
      </c>
      <c r="U476" s="26" t="s">
        <v>341</v>
      </c>
      <c r="V476" s="26" t="s">
        <v>343</v>
      </c>
      <c r="W476" s="26" t="s">
        <v>344</v>
      </c>
      <c r="X476" s="26" t="s">
        <v>341</v>
      </c>
      <c r="Y476" s="26" t="s">
        <v>342</v>
      </c>
      <c r="Z476" s="26" t="s">
        <v>342</v>
      </c>
      <c r="AA476" s="26" t="s">
        <v>341</v>
      </c>
      <c r="AB476" s="26" t="s">
        <v>344</v>
      </c>
      <c r="AC476" s="26" t="s">
        <v>344</v>
      </c>
      <c r="AD476" s="26" t="s">
        <v>117</v>
      </c>
      <c r="AE476" s="149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3</v>
      </c>
    </row>
    <row r="477" spans="1:65">
      <c r="A477" s="30"/>
      <c r="B477" s="18">
        <v>1</v>
      </c>
      <c r="C477" s="14">
        <v>1</v>
      </c>
      <c r="D477" s="205">
        <v>0.23499999999999996</v>
      </c>
      <c r="E477" s="205">
        <v>0.24</v>
      </c>
      <c r="F477" s="205">
        <v>0.22999999999999998</v>
      </c>
      <c r="G477" s="205">
        <v>0.22999999999999998</v>
      </c>
      <c r="H477" s="205">
        <v>0.26595571423317066</v>
      </c>
      <c r="I477" s="205">
        <v>0.24</v>
      </c>
      <c r="J477" s="205">
        <v>0.27</v>
      </c>
      <c r="K477" s="205">
        <v>0.24</v>
      </c>
      <c r="L477" s="205">
        <v>0.22999999999999998</v>
      </c>
      <c r="M477" s="205">
        <v>0.22</v>
      </c>
      <c r="N477" s="205">
        <v>0.24</v>
      </c>
      <c r="O477" s="205">
        <v>0.22999999999999998</v>
      </c>
      <c r="P477" s="205">
        <v>0.22999999999999998</v>
      </c>
      <c r="Q477" s="205">
        <v>0.22999999999999998</v>
      </c>
      <c r="R477" s="205">
        <v>0.22</v>
      </c>
      <c r="S477" s="205">
        <v>0.25</v>
      </c>
      <c r="T477" s="205">
        <v>0.22999999999999998</v>
      </c>
      <c r="U477" s="205">
        <v>0.22599999999999998</v>
      </c>
      <c r="V477" s="205">
        <v>0.25</v>
      </c>
      <c r="W477" s="205">
        <v>0.24</v>
      </c>
      <c r="X477" s="205">
        <v>0.25497999999999998</v>
      </c>
      <c r="Y477" s="205">
        <v>0.2656</v>
      </c>
      <c r="Z477" s="205">
        <v>0.22799999999999998</v>
      </c>
      <c r="AA477" s="205">
        <v>0.21329999999999999</v>
      </c>
      <c r="AB477" s="205">
        <v>0.26800000000000002</v>
      </c>
      <c r="AC477" s="205">
        <v>0.27230000000000004</v>
      </c>
      <c r="AD477" s="205">
        <v>0.25419999999999998</v>
      </c>
      <c r="AE477" s="203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4"/>
      <c r="AT477" s="204"/>
      <c r="AU477" s="204"/>
      <c r="AV477" s="204"/>
      <c r="AW477" s="204"/>
      <c r="AX477" s="204"/>
      <c r="AY477" s="204"/>
      <c r="AZ477" s="204"/>
      <c r="BA477" s="204"/>
      <c r="BB477" s="204"/>
      <c r="BC477" s="204"/>
      <c r="BD477" s="204"/>
      <c r="BE477" s="204"/>
      <c r="BF477" s="204"/>
      <c r="BG477" s="204"/>
      <c r="BH477" s="204"/>
      <c r="BI477" s="204"/>
      <c r="BJ477" s="204"/>
      <c r="BK477" s="204"/>
      <c r="BL477" s="204"/>
      <c r="BM477" s="208">
        <v>1</v>
      </c>
    </row>
    <row r="478" spans="1:65">
      <c r="A478" s="30"/>
      <c r="B478" s="19">
        <v>1</v>
      </c>
      <c r="C478" s="9">
        <v>2</v>
      </c>
      <c r="D478" s="24">
        <v>0.24099999999999999</v>
      </c>
      <c r="E478" s="24">
        <v>0.24</v>
      </c>
      <c r="F478" s="24">
        <v>0.22</v>
      </c>
      <c r="G478" s="24">
        <v>0.22999999999999998</v>
      </c>
      <c r="H478" s="24">
        <v>0.28200829266300714</v>
      </c>
      <c r="I478" s="24">
        <v>0.25</v>
      </c>
      <c r="J478" s="24">
        <v>0.27</v>
      </c>
      <c r="K478" s="24">
        <v>0.25</v>
      </c>
      <c r="L478" s="24">
        <v>0.22</v>
      </c>
      <c r="M478" s="24">
        <v>0.22</v>
      </c>
      <c r="N478" s="24">
        <v>0.24</v>
      </c>
      <c r="O478" s="24">
        <v>0.22999999999999998</v>
      </c>
      <c r="P478" s="24">
        <v>0.22999999999999998</v>
      </c>
      <c r="Q478" s="24">
        <v>0.21</v>
      </c>
      <c r="R478" s="24">
        <v>0.22999999999999998</v>
      </c>
      <c r="S478" s="24">
        <v>0.25</v>
      </c>
      <c r="T478" s="24">
        <v>0.22999999999999998</v>
      </c>
      <c r="U478" s="24">
        <v>0.23400000000000001</v>
      </c>
      <c r="V478" s="24">
        <v>0.25</v>
      </c>
      <c r="W478" s="24">
        <v>0.24</v>
      </c>
      <c r="X478" s="24">
        <v>0.25481999999999999</v>
      </c>
      <c r="Y478" s="24">
        <v>0.25979999999999998</v>
      </c>
      <c r="Z478" s="24">
        <v>0.22400000000000003</v>
      </c>
      <c r="AA478" s="24">
        <v>0.2114</v>
      </c>
      <c r="AB478" s="24">
        <v>0.26600000000000001</v>
      </c>
      <c r="AC478" s="24">
        <v>0.28210000000000002</v>
      </c>
      <c r="AD478" s="24">
        <v>0.25279999999999997</v>
      </c>
      <c r="AE478" s="203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4"/>
      <c r="AT478" s="204"/>
      <c r="AU478" s="204"/>
      <c r="AV478" s="204"/>
      <c r="AW478" s="204"/>
      <c r="AX478" s="204"/>
      <c r="AY478" s="204"/>
      <c r="AZ478" s="204"/>
      <c r="BA478" s="204"/>
      <c r="BB478" s="204"/>
      <c r="BC478" s="204"/>
      <c r="BD478" s="204"/>
      <c r="BE478" s="204"/>
      <c r="BF478" s="204"/>
      <c r="BG478" s="204"/>
      <c r="BH478" s="204"/>
      <c r="BI478" s="204"/>
      <c r="BJ478" s="204"/>
      <c r="BK478" s="204"/>
      <c r="BL478" s="204"/>
      <c r="BM478" s="208" t="e">
        <v>#N/A</v>
      </c>
    </row>
    <row r="479" spans="1:65">
      <c r="A479" s="30"/>
      <c r="B479" s="19">
        <v>1</v>
      </c>
      <c r="C479" s="9">
        <v>3</v>
      </c>
      <c r="D479" s="24">
        <v>0.23400000000000001</v>
      </c>
      <c r="E479" s="24">
        <v>0.22999999999999998</v>
      </c>
      <c r="F479" s="24">
        <v>0.22</v>
      </c>
      <c r="G479" s="24">
        <v>0.22</v>
      </c>
      <c r="H479" s="24">
        <v>0.26087955526782425</v>
      </c>
      <c r="I479" s="24">
        <v>0.22</v>
      </c>
      <c r="J479" s="24">
        <v>0.27</v>
      </c>
      <c r="K479" s="24">
        <v>0.25</v>
      </c>
      <c r="L479" s="24">
        <v>0.22</v>
      </c>
      <c r="M479" s="24">
        <v>0.22</v>
      </c>
      <c r="N479" s="24">
        <v>0.22999999999999998</v>
      </c>
      <c r="O479" s="24">
        <v>0.22999999999999998</v>
      </c>
      <c r="P479" s="24">
        <v>0.22999999999999998</v>
      </c>
      <c r="Q479" s="24">
        <v>0.22</v>
      </c>
      <c r="R479" s="24">
        <v>0.22999999999999998</v>
      </c>
      <c r="S479" s="24">
        <v>0.25</v>
      </c>
      <c r="T479" s="24">
        <v>0.22999999999999998</v>
      </c>
      <c r="U479" s="24">
        <v>0.23400000000000001</v>
      </c>
      <c r="V479" s="24">
        <v>0.25</v>
      </c>
      <c r="W479" s="24">
        <v>0.24</v>
      </c>
      <c r="X479" s="24">
        <v>0.25461</v>
      </c>
      <c r="Y479" s="24">
        <v>0.2656</v>
      </c>
      <c r="Z479" s="24">
        <v>0.218</v>
      </c>
      <c r="AA479" s="24">
        <v>0.2036</v>
      </c>
      <c r="AB479" s="24">
        <v>0.26400000000000001</v>
      </c>
      <c r="AC479" s="24">
        <v>0.27310000000000001</v>
      </c>
      <c r="AD479" s="24">
        <v>0.23779999999999998</v>
      </c>
      <c r="AE479" s="203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4"/>
      <c r="AT479" s="204"/>
      <c r="AU479" s="204"/>
      <c r="AV479" s="204"/>
      <c r="AW479" s="204"/>
      <c r="AX479" s="204"/>
      <c r="AY479" s="204"/>
      <c r="AZ479" s="204"/>
      <c r="BA479" s="204"/>
      <c r="BB479" s="204"/>
      <c r="BC479" s="204"/>
      <c r="BD479" s="204"/>
      <c r="BE479" s="204"/>
      <c r="BF479" s="204"/>
      <c r="BG479" s="204"/>
      <c r="BH479" s="204"/>
      <c r="BI479" s="204"/>
      <c r="BJ479" s="204"/>
      <c r="BK479" s="204"/>
      <c r="BL479" s="204"/>
      <c r="BM479" s="208">
        <v>16</v>
      </c>
    </row>
    <row r="480" spans="1:65">
      <c r="A480" s="30"/>
      <c r="B480" s="19">
        <v>1</v>
      </c>
      <c r="C480" s="9">
        <v>4</v>
      </c>
      <c r="D480" s="24">
        <v>0.23499999999999996</v>
      </c>
      <c r="E480" s="24">
        <v>0.24</v>
      </c>
      <c r="F480" s="24">
        <v>0.22</v>
      </c>
      <c r="G480" s="24">
        <v>0.22999999999999998</v>
      </c>
      <c r="H480" s="24">
        <v>0.27184935754257877</v>
      </c>
      <c r="I480" s="24">
        <v>0.24</v>
      </c>
      <c r="J480" s="24">
        <v>0.28000000000000003</v>
      </c>
      <c r="K480" s="24">
        <v>0.24</v>
      </c>
      <c r="L480" s="24">
        <v>0.22</v>
      </c>
      <c r="M480" s="24">
        <v>0.22</v>
      </c>
      <c r="N480" s="24">
        <v>0.22999999999999998</v>
      </c>
      <c r="O480" s="24">
        <v>0.22999999999999998</v>
      </c>
      <c r="P480" s="24">
        <v>0.22999999999999998</v>
      </c>
      <c r="Q480" s="24">
        <v>0.24</v>
      </c>
      <c r="R480" s="24">
        <v>0.22</v>
      </c>
      <c r="S480" s="24">
        <v>0.25</v>
      </c>
      <c r="T480" s="24">
        <v>0.22</v>
      </c>
      <c r="U480" s="24">
        <v>0.22999999999999998</v>
      </c>
      <c r="V480" s="24">
        <v>0.25</v>
      </c>
      <c r="W480" s="24">
        <v>0.24</v>
      </c>
      <c r="X480" s="24">
        <v>0.25485000000000002</v>
      </c>
      <c r="Y480" s="24">
        <v>0.26319999999999999</v>
      </c>
      <c r="Z480" s="24">
        <v>0.217</v>
      </c>
      <c r="AA480" s="24">
        <v>0.20749999999999999</v>
      </c>
      <c r="AB480" s="24">
        <v>0.26600000000000001</v>
      </c>
      <c r="AC480" s="24">
        <v>0.27839999999999998</v>
      </c>
      <c r="AD480" s="24">
        <v>0.254</v>
      </c>
      <c r="AE480" s="203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4"/>
      <c r="AT480" s="204"/>
      <c r="AU480" s="204"/>
      <c r="AV480" s="204"/>
      <c r="AW480" s="204"/>
      <c r="AX480" s="204"/>
      <c r="AY480" s="204"/>
      <c r="AZ480" s="204"/>
      <c r="BA480" s="204"/>
      <c r="BB480" s="204"/>
      <c r="BC480" s="204"/>
      <c r="BD480" s="204"/>
      <c r="BE480" s="204"/>
      <c r="BF480" s="204"/>
      <c r="BG480" s="204"/>
      <c r="BH480" s="204"/>
      <c r="BI480" s="204"/>
      <c r="BJ480" s="204"/>
      <c r="BK480" s="204"/>
      <c r="BL480" s="204"/>
      <c r="BM480" s="208">
        <v>0.23979760654588098</v>
      </c>
    </row>
    <row r="481" spans="1:65">
      <c r="A481" s="30"/>
      <c r="B481" s="19">
        <v>1</v>
      </c>
      <c r="C481" s="9">
        <v>5</v>
      </c>
      <c r="D481" s="24">
        <v>0.23300000000000001</v>
      </c>
      <c r="E481" s="24">
        <v>0.25</v>
      </c>
      <c r="F481" s="24">
        <v>0.22</v>
      </c>
      <c r="G481" s="24">
        <v>0.22999999999999998</v>
      </c>
      <c r="H481" s="24">
        <v>0.27715872662817337</v>
      </c>
      <c r="I481" s="24">
        <v>0.24</v>
      </c>
      <c r="J481" s="24">
        <v>0.27</v>
      </c>
      <c r="K481" s="24">
        <v>0.25</v>
      </c>
      <c r="L481" s="24">
        <v>0.22</v>
      </c>
      <c r="M481" s="24">
        <v>0.22</v>
      </c>
      <c r="N481" s="24">
        <v>0.22999999999999998</v>
      </c>
      <c r="O481" s="24">
        <v>0.22999999999999998</v>
      </c>
      <c r="P481" s="24">
        <v>0.22999999999999998</v>
      </c>
      <c r="Q481" s="24">
        <v>0.24</v>
      </c>
      <c r="R481" s="24">
        <v>0.22999999999999998</v>
      </c>
      <c r="S481" s="24">
        <v>0.25</v>
      </c>
      <c r="T481" s="24">
        <v>0.22999999999999998</v>
      </c>
      <c r="U481" s="24">
        <v>0.23300000000000001</v>
      </c>
      <c r="V481" s="24">
        <v>0.25</v>
      </c>
      <c r="W481" s="24">
        <v>0.24</v>
      </c>
      <c r="X481" s="24">
        <v>0.25505</v>
      </c>
      <c r="Y481" s="24">
        <v>0.26479999999999998</v>
      </c>
      <c r="Z481" s="24">
        <v>0.20300000000000001</v>
      </c>
      <c r="AA481" s="24">
        <v>0.19980000000000003</v>
      </c>
      <c r="AB481" s="24">
        <v>0.27299999999999996</v>
      </c>
      <c r="AC481" s="24">
        <v>0.27950000000000003</v>
      </c>
      <c r="AD481" s="24">
        <v>0.24740000000000001</v>
      </c>
      <c r="AE481" s="203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4"/>
      <c r="AT481" s="204"/>
      <c r="AU481" s="204"/>
      <c r="AV481" s="204"/>
      <c r="AW481" s="204"/>
      <c r="AX481" s="204"/>
      <c r="AY481" s="204"/>
      <c r="AZ481" s="204"/>
      <c r="BA481" s="204"/>
      <c r="BB481" s="204"/>
      <c r="BC481" s="204"/>
      <c r="BD481" s="204"/>
      <c r="BE481" s="204"/>
      <c r="BF481" s="204"/>
      <c r="BG481" s="204"/>
      <c r="BH481" s="204"/>
      <c r="BI481" s="204"/>
      <c r="BJ481" s="204"/>
      <c r="BK481" s="204"/>
      <c r="BL481" s="204"/>
      <c r="BM481" s="208">
        <v>96</v>
      </c>
    </row>
    <row r="482" spans="1:65">
      <c r="A482" s="30"/>
      <c r="B482" s="19">
        <v>1</v>
      </c>
      <c r="C482" s="9">
        <v>6</v>
      </c>
      <c r="D482" s="24">
        <v>0.23499999999999996</v>
      </c>
      <c r="E482" s="24">
        <v>0.22999999999999998</v>
      </c>
      <c r="F482" s="24">
        <v>0.22</v>
      </c>
      <c r="G482" s="24">
        <v>0.22999999999999998</v>
      </c>
      <c r="H482" s="24">
        <v>0.28723339676440068</v>
      </c>
      <c r="I482" s="24">
        <v>0.24</v>
      </c>
      <c r="J482" s="210">
        <v>0.3</v>
      </c>
      <c r="K482" s="24">
        <v>0.25</v>
      </c>
      <c r="L482" s="24">
        <v>0.22</v>
      </c>
      <c r="M482" s="24">
        <v>0.22</v>
      </c>
      <c r="N482" s="24">
        <v>0.22999999999999998</v>
      </c>
      <c r="O482" s="24">
        <v>0.22999999999999998</v>
      </c>
      <c r="P482" s="24">
        <v>0.22</v>
      </c>
      <c r="Q482" s="24">
        <v>0.22</v>
      </c>
      <c r="R482" s="24">
        <v>0.22999999999999998</v>
      </c>
      <c r="S482" s="24">
        <v>0.25</v>
      </c>
      <c r="T482" s="24">
        <v>0.22</v>
      </c>
      <c r="U482" s="24">
        <v>0.22699999999999998</v>
      </c>
      <c r="V482" s="24">
        <v>0.25</v>
      </c>
      <c r="W482" s="24">
        <v>0.24</v>
      </c>
      <c r="X482" s="24">
        <v>0.25459999999999999</v>
      </c>
      <c r="Y482" s="24">
        <v>0.25900000000000001</v>
      </c>
      <c r="Z482" s="24">
        <v>0.22400000000000003</v>
      </c>
      <c r="AA482" s="24">
        <v>0.2079</v>
      </c>
      <c r="AB482" s="24">
        <v>0.26300000000000001</v>
      </c>
      <c r="AC482" s="24">
        <v>0.27499999999999997</v>
      </c>
      <c r="AD482" s="24">
        <v>0.24199999999999999</v>
      </c>
      <c r="AE482" s="203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4"/>
      <c r="AT482" s="204"/>
      <c r="AU482" s="204"/>
      <c r="AV482" s="204"/>
      <c r="AW482" s="204"/>
      <c r="AX482" s="204"/>
      <c r="AY482" s="204"/>
      <c r="AZ482" s="204"/>
      <c r="BA482" s="204"/>
      <c r="BB482" s="204"/>
      <c r="BC482" s="204"/>
      <c r="BD482" s="204"/>
      <c r="BE482" s="204"/>
      <c r="BF482" s="204"/>
      <c r="BG482" s="204"/>
      <c r="BH482" s="204"/>
      <c r="BI482" s="204"/>
      <c r="BJ482" s="204"/>
      <c r="BK482" s="204"/>
      <c r="BL482" s="204"/>
      <c r="BM482" s="56"/>
    </row>
    <row r="483" spans="1:65">
      <c r="A483" s="30"/>
      <c r="B483" s="20" t="s">
        <v>277</v>
      </c>
      <c r="C483" s="12"/>
      <c r="D483" s="211">
        <v>0.23549999999999996</v>
      </c>
      <c r="E483" s="211">
        <v>0.23833333333333331</v>
      </c>
      <c r="F483" s="211">
        <v>0.22166666666666665</v>
      </c>
      <c r="G483" s="211">
        <v>0.2283333333333333</v>
      </c>
      <c r="H483" s="211">
        <v>0.2741808405165258</v>
      </c>
      <c r="I483" s="211">
        <v>0.23833333333333331</v>
      </c>
      <c r="J483" s="211">
        <v>0.27666666666666667</v>
      </c>
      <c r="K483" s="211">
        <v>0.24666666666666667</v>
      </c>
      <c r="L483" s="211">
        <v>0.22166666666666665</v>
      </c>
      <c r="M483" s="211">
        <v>0.22</v>
      </c>
      <c r="N483" s="211">
        <v>0.23333333333333331</v>
      </c>
      <c r="O483" s="211">
        <v>0.22999999999999998</v>
      </c>
      <c r="P483" s="211">
        <v>0.2283333333333333</v>
      </c>
      <c r="Q483" s="211">
        <v>0.22666666666666666</v>
      </c>
      <c r="R483" s="211">
        <v>0.22666666666666666</v>
      </c>
      <c r="S483" s="211">
        <v>0.25</v>
      </c>
      <c r="T483" s="211">
        <v>0.22666666666666666</v>
      </c>
      <c r="U483" s="211">
        <v>0.23066666666666666</v>
      </c>
      <c r="V483" s="211">
        <v>0.25</v>
      </c>
      <c r="W483" s="211">
        <v>0.24</v>
      </c>
      <c r="X483" s="211">
        <v>0.25481833333333331</v>
      </c>
      <c r="Y483" s="211">
        <v>0.26299999999999996</v>
      </c>
      <c r="Z483" s="211">
        <v>0.219</v>
      </c>
      <c r="AA483" s="211">
        <v>0.20725000000000002</v>
      </c>
      <c r="AB483" s="211">
        <v>0.26666666666666666</v>
      </c>
      <c r="AC483" s="211">
        <v>0.27673333333333333</v>
      </c>
      <c r="AD483" s="211">
        <v>0.24803333333333333</v>
      </c>
      <c r="AE483" s="203"/>
      <c r="AF483" s="204"/>
      <c r="AG483" s="204"/>
      <c r="AH483" s="204"/>
      <c r="AI483" s="204"/>
      <c r="AJ483" s="204"/>
      <c r="AK483" s="204"/>
      <c r="AL483" s="204"/>
      <c r="AM483" s="204"/>
      <c r="AN483" s="204"/>
      <c r="AO483" s="204"/>
      <c r="AP483" s="204"/>
      <c r="AQ483" s="204"/>
      <c r="AR483" s="204"/>
      <c r="AS483" s="204"/>
      <c r="AT483" s="204"/>
      <c r="AU483" s="204"/>
      <c r="AV483" s="204"/>
      <c r="AW483" s="204"/>
      <c r="AX483" s="204"/>
      <c r="AY483" s="204"/>
      <c r="AZ483" s="204"/>
      <c r="BA483" s="204"/>
      <c r="BB483" s="204"/>
      <c r="BC483" s="204"/>
      <c r="BD483" s="204"/>
      <c r="BE483" s="204"/>
      <c r="BF483" s="204"/>
      <c r="BG483" s="204"/>
      <c r="BH483" s="204"/>
      <c r="BI483" s="204"/>
      <c r="BJ483" s="204"/>
      <c r="BK483" s="204"/>
      <c r="BL483" s="204"/>
      <c r="BM483" s="56"/>
    </row>
    <row r="484" spans="1:65">
      <c r="A484" s="30"/>
      <c r="B484" s="3" t="s">
        <v>278</v>
      </c>
      <c r="C484" s="29"/>
      <c r="D484" s="24">
        <v>0.23499999999999996</v>
      </c>
      <c r="E484" s="24">
        <v>0.24</v>
      </c>
      <c r="F484" s="24">
        <v>0.22</v>
      </c>
      <c r="G484" s="24">
        <v>0.22999999999999998</v>
      </c>
      <c r="H484" s="24">
        <v>0.27450404208537604</v>
      </c>
      <c r="I484" s="24">
        <v>0.24</v>
      </c>
      <c r="J484" s="24">
        <v>0.27</v>
      </c>
      <c r="K484" s="24">
        <v>0.25</v>
      </c>
      <c r="L484" s="24">
        <v>0.22</v>
      </c>
      <c r="M484" s="24">
        <v>0.22</v>
      </c>
      <c r="N484" s="24">
        <v>0.22999999999999998</v>
      </c>
      <c r="O484" s="24">
        <v>0.22999999999999998</v>
      </c>
      <c r="P484" s="24">
        <v>0.22999999999999998</v>
      </c>
      <c r="Q484" s="24">
        <v>0.22499999999999998</v>
      </c>
      <c r="R484" s="24">
        <v>0.22999999999999998</v>
      </c>
      <c r="S484" s="24">
        <v>0.25</v>
      </c>
      <c r="T484" s="24">
        <v>0.22999999999999998</v>
      </c>
      <c r="U484" s="24">
        <v>0.23149999999999998</v>
      </c>
      <c r="V484" s="24">
        <v>0.25</v>
      </c>
      <c r="W484" s="24">
        <v>0.24</v>
      </c>
      <c r="X484" s="24">
        <v>0.25483500000000003</v>
      </c>
      <c r="Y484" s="24">
        <v>0.26400000000000001</v>
      </c>
      <c r="Z484" s="24">
        <v>0.22100000000000003</v>
      </c>
      <c r="AA484" s="24">
        <v>0.2077</v>
      </c>
      <c r="AB484" s="24">
        <v>0.26600000000000001</v>
      </c>
      <c r="AC484" s="24">
        <v>0.27669999999999995</v>
      </c>
      <c r="AD484" s="24">
        <v>0.25009999999999999</v>
      </c>
      <c r="AE484" s="203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4"/>
      <c r="AT484" s="204"/>
      <c r="AU484" s="204"/>
      <c r="AV484" s="204"/>
      <c r="AW484" s="204"/>
      <c r="AX484" s="204"/>
      <c r="AY484" s="204"/>
      <c r="AZ484" s="204"/>
      <c r="BA484" s="204"/>
      <c r="BB484" s="204"/>
      <c r="BC484" s="204"/>
      <c r="BD484" s="204"/>
      <c r="BE484" s="204"/>
      <c r="BF484" s="204"/>
      <c r="BG484" s="204"/>
      <c r="BH484" s="204"/>
      <c r="BI484" s="204"/>
      <c r="BJ484" s="204"/>
      <c r="BK484" s="204"/>
      <c r="BL484" s="204"/>
      <c r="BM484" s="56"/>
    </row>
    <row r="485" spans="1:65">
      <c r="A485" s="30"/>
      <c r="B485" s="3" t="s">
        <v>279</v>
      </c>
      <c r="C485" s="29"/>
      <c r="D485" s="24">
        <v>2.8106938645110365E-3</v>
      </c>
      <c r="E485" s="24">
        <v>7.5277265270908165E-3</v>
      </c>
      <c r="F485" s="24">
        <v>4.0824829046386219E-3</v>
      </c>
      <c r="G485" s="24">
        <v>4.0824829046386228E-3</v>
      </c>
      <c r="H485" s="24">
        <v>9.9047336350414437E-3</v>
      </c>
      <c r="I485" s="24">
        <v>9.83192080250175E-3</v>
      </c>
      <c r="J485" s="24">
        <v>1.2110601416389956E-2</v>
      </c>
      <c r="K485" s="24">
        <v>5.1639777949432277E-3</v>
      </c>
      <c r="L485" s="24">
        <v>4.0824829046386219E-3</v>
      </c>
      <c r="M485" s="24">
        <v>0</v>
      </c>
      <c r="N485" s="24">
        <v>5.1639777949432277E-3</v>
      </c>
      <c r="O485" s="24">
        <v>0</v>
      </c>
      <c r="P485" s="24">
        <v>4.0824829046386219E-3</v>
      </c>
      <c r="Q485" s="24">
        <v>1.2110601416389963E-2</v>
      </c>
      <c r="R485" s="24">
        <v>5.163977794943213E-3</v>
      </c>
      <c r="S485" s="24">
        <v>0</v>
      </c>
      <c r="T485" s="24">
        <v>5.163977794943213E-3</v>
      </c>
      <c r="U485" s="24">
        <v>3.5590260840104543E-3</v>
      </c>
      <c r="V485" s="24">
        <v>0</v>
      </c>
      <c r="W485" s="24">
        <v>0</v>
      </c>
      <c r="X485" s="24">
        <v>1.8540945678866057E-4</v>
      </c>
      <c r="Y485" s="24">
        <v>2.9339393313427614E-3</v>
      </c>
      <c r="Z485" s="24">
        <v>8.8543774484714597E-3</v>
      </c>
      <c r="AA485" s="24">
        <v>4.9625598233169824E-3</v>
      </c>
      <c r="AB485" s="24">
        <v>3.55902608401042E-3</v>
      </c>
      <c r="AC485" s="24">
        <v>3.8753924532447881E-3</v>
      </c>
      <c r="AD485" s="24">
        <v>6.8974391383082633E-3</v>
      </c>
      <c r="AE485" s="203"/>
      <c r="AF485" s="204"/>
      <c r="AG485" s="204"/>
      <c r="AH485" s="204"/>
      <c r="AI485" s="204"/>
      <c r="AJ485" s="204"/>
      <c r="AK485" s="204"/>
      <c r="AL485" s="204"/>
      <c r="AM485" s="204"/>
      <c r="AN485" s="204"/>
      <c r="AO485" s="204"/>
      <c r="AP485" s="204"/>
      <c r="AQ485" s="204"/>
      <c r="AR485" s="204"/>
      <c r="AS485" s="204"/>
      <c r="AT485" s="204"/>
      <c r="AU485" s="204"/>
      <c r="AV485" s="204"/>
      <c r="AW485" s="204"/>
      <c r="AX485" s="204"/>
      <c r="AY485" s="204"/>
      <c r="AZ485" s="204"/>
      <c r="BA485" s="204"/>
      <c r="BB485" s="204"/>
      <c r="BC485" s="204"/>
      <c r="BD485" s="204"/>
      <c r="BE485" s="204"/>
      <c r="BF485" s="204"/>
      <c r="BG485" s="204"/>
      <c r="BH485" s="204"/>
      <c r="BI485" s="204"/>
      <c r="BJ485" s="204"/>
      <c r="BK485" s="204"/>
      <c r="BL485" s="204"/>
      <c r="BM485" s="56"/>
    </row>
    <row r="486" spans="1:65">
      <c r="A486" s="30"/>
      <c r="B486" s="3" t="s">
        <v>86</v>
      </c>
      <c r="C486" s="29"/>
      <c r="D486" s="13">
        <v>1.1935005794102067E-2</v>
      </c>
      <c r="E486" s="13">
        <v>3.1584866547234199E-2</v>
      </c>
      <c r="F486" s="13">
        <v>1.8417216111151678E-2</v>
      </c>
      <c r="G486" s="13">
        <v>1.7879487173599811E-2</v>
      </c>
      <c r="H486" s="13">
        <v>3.6124820452012776E-2</v>
      </c>
      <c r="I486" s="13">
        <v>4.1252814555951402E-2</v>
      </c>
      <c r="J486" s="13">
        <v>4.3773258131529963E-2</v>
      </c>
      <c r="K486" s="13">
        <v>2.0935045114634707E-2</v>
      </c>
      <c r="L486" s="13">
        <v>1.8417216111151678E-2</v>
      </c>
      <c r="M486" s="13">
        <v>0</v>
      </c>
      <c r="N486" s="13">
        <v>2.2131333406899548E-2</v>
      </c>
      <c r="O486" s="13">
        <v>0</v>
      </c>
      <c r="P486" s="13">
        <v>1.7879487173599808E-2</v>
      </c>
      <c r="Q486" s="13">
        <v>5.3429123895838072E-2</v>
      </c>
      <c r="R486" s="13">
        <v>2.2782254977690646E-2</v>
      </c>
      <c r="S486" s="13">
        <v>0</v>
      </c>
      <c r="T486" s="13">
        <v>2.2782254977690646E-2</v>
      </c>
      <c r="U486" s="13">
        <v>1.5429303832415265E-2</v>
      </c>
      <c r="V486" s="13">
        <v>0</v>
      </c>
      <c r="W486" s="13">
        <v>0</v>
      </c>
      <c r="X486" s="13">
        <v>7.276142747002528E-4</v>
      </c>
      <c r="Y486" s="13">
        <v>1.1155662856816585E-2</v>
      </c>
      <c r="Z486" s="13">
        <v>4.0430947253294339E-2</v>
      </c>
      <c r="AA486" s="13">
        <v>2.3944800112506548E-2</v>
      </c>
      <c r="AB486" s="13">
        <v>1.3346347815039076E-2</v>
      </c>
      <c r="AC486" s="13">
        <v>1.4004068127841923E-2</v>
      </c>
      <c r="AD486" s="13">
        <v>2.7808516886070139E-2</v>
      </c>
      <c r="AE486" s="149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280</v>
      </c>
      <c r="C487" s="29"/>
      <c r="D487" s="13">
        <v>-1.7921807510029253E-2</v>
      </c>
      <c r="E487" s="13">
        <v>-6.1062878551604305E-3</v>
      </c>
      <c r="F487" s="13">
        <v>-7.5609344648505883E-2</v>
      </c>
      <c r="G487" s="13">
        <v>-4.7808121931167791E-2</v>
      </c>
      <c r="H487" s="13">
        <v>0.14338439180403673</v>
      </c>
      <c r="I487" s="13">
        <v>-6.1062878551604305E-3</v>
      </c>
      <c r="J487" s="13">
        <v>0.15375074276953415</v>
      </c>
      <c r="K487" s="13">
        <v>2.8645240541512296E-2</v>
      </c>
      <c r="L487" s="13">
        <v>-7.5609344648505883E-2</v>
      </c>
      <c r="M487" s="13">
        <v>-8.2559650327840406E-2</v>
      </c>
      <c r="N487" s="13">
        <v>-2.6957204893164111E-2</v>
      </c>
      <c r="O487" s="13">
        <v>-4.0857816251833157E-2</v>
      </c>
      <c r="P487" s="13">
        <v>-4.7808121931167791E-2</v>
      </c>
      <c r="Q487" s="13">
        <v>-5.4758427610502203E-2</v>
      </c>
      <c r="R487" s="13">
        <v>-5.4758427610502203E-2</v>
      </c>
      <c r="S487" s="13">
        <v>4.2545851900181342E-2</v>
      </c>
      <c r="T487" s="13">
        <v>-5.4758427610502203E-2</v>
      </c>
      <c r="U487" s="13">
        <v>-3.8077693980099303E-2</v>
      </c>
      <c r="V487" s="13">
        <v>4.2545851900181342E-2</v>
      </c>
      <c r="W487" s="13">
        <v>8.4401782417420357E-4</v>
      </c>
      <c r="X487" s="13">
        <v>6.2639185619137505E-2</v>
      </c>
      <c r="Y487" s="13">
        <v>9.675823619899071E-2</v>
      </c>
      <c r="Z487" s="13">
        <v>-8.6729833735441075E-2</v>
      </c>
      <c r="AA487" s="13">
        <v>-0.13572948877474955</v>
      </c>
      <c r="AB487" s="13">
        <v>0.11204890869352679</v>
      </c>
      <c r="AC487" s="13">
        <v>0.15402875499670743</v>
      </c>
      <c r="AD487" s="13">
        <v>3.434449119856664E-2</v>
      </c>
      <c r="AE487" s="149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281</v>
      </c>
      <c r="C488" s="47"/>
      <c r="D488" s="45">
        <v>0</v>
      </c>
      <c r="E488" s="45">
        <v>0.15</v>
      </c>
      <c r="F488" s="45">
        <v>0.74</v>
      </c>
      <c r="G488" s="45">
        <v>0.39</v>
      </c>
      <c r="H488" s="45">
        <v>2.08</v>
      </c>
      <c r="I488" s="45">
        <v>0.15</v>
      </c>
      <c r="J488" s="45">
        <v>2.21</v>
      </c>
      <c r="K488" s="45">
        <v>0.6</v>
      </c>
      <c r="L488" s="45">
        <v>0.74</v>
      </c>
      <c r="M488" s="45">
        <v>0.83</v>
      </c>
      <c r="N488" s="45">
        <v>0.12</v>
      </c>
      <c r="O488" s="45">
        <v>0.3</v>
      </c>
      <c r="P488" s="45">
        <v>0.39</v>
      </c>
      <c r="Q488" s="45">
        <v>0.48</v>
      </c>
      <c r="R488" s="45">
        <v>0.48</v>
      </c>
      <c r="S488" s="45">
        <v>0.78</v>
      </c>
      <c r="T488" s="45">
        <v>0.48</v>
      </c>
      <c r="U488" s="45">
        <v>0.26</v>
      </c>
      <c r="V488" s="45">
        <v>0.78</v>
      </c>
      <c r="W488" s="45">
        <v>0.24</v>
      </c>
      <c r="X488" s="45">
        <v>1.04</v>
      </c>
      <c r="Y488" s="45">
        <v>1.48</v>
      </c>
      <c r="Z488" s="45">
        <v>0.89</v>
      </c>
      <c r="AA488" s="45">
        <v>1.52</v>
      </c>
      <c r="AB488" s="45">
        <v>1.68</v>
      </c>
      <c r="AC488" s="45">
        <v>2.2200000000000002</v>
      </c>
      <c r="AD488" s="45">
        <v>0.67</v>
      </c>
      <c r="AE488" s="149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BM489" s="55"/>
    </row>
    <row r="490" spans="1:65" ht="15">
      <c r="B490" s="8" t="s">
        <v>610</v>
      </c>
      <c r="BM490" s="28" t="s">
        <v>66</v>
      </c>
    </row>
    <row r="491" spans="1:65" ht="15">
      <c r="A491" s="25" t="s">
        <v>17</v>
      </c>
      <c r="B491" s="18" t="s">
        <v>111</v>
      </c>
      <c r="C491" s="15" t="s">
        <v>112</v>
      </c>
      <c r="D491" s="16" t="s">
        <v>229</v>
      </c>
      <c r="E491" s="17" t="s">
        <v>229</v>
      </c>
      <c r="F491" s="17" t="s">
        <v>229</v>
      </c>
      <c r="G491" s="17" t="s">
        <v>229</v>
      </c>
      <c r="H491" s="17" t="s">
        <v>229</v>
      </c>
      <c r="I491" s="17" t="s">
        <v>229</v>
      </c>
      <c r="J491" s="17" t="s">
        <v>229</v>
      </c>
      <c r="K491" s="17" t="s">
        <v>229</v>
      </c>
      <c r="L491" s="17" t="s">
        <v>229</v>
      </c>
      <c r="M491" s="17" t="s">
        <v>229</v>
      </c>
      <c r="N491" s="17" t="s">
        <v>229</v>
      </c>
      <c r="O491" s="17" t="s">
        <v>229</v>
      </c>
      <c r="P491" s="17" t="s">
        <v>229</v>
      </c>
      <c r="Q491" s="17" t="s">
        <v>229</v>
      </c>
      <c r="R491" s="17" t="s">
        <v>229</v>
      </c>
      <c r="S491" s="17" t="s">
        <v>229</v>
      </c>
      <c r="T491" s="17" t="s">
        <v>229</v>
      </c>
      <c r="U491" s="17" t="s">
        <v>229</v>
      </c>
      <c r="V491" s="17" t="s">
        <v>229</v>
      </c>
      <c r="W491" s="17" t="s">
        <v>229</v>
      </c>
      <c r="X491" s="17" t="s">
        <v>229</v>
      </c>
      <c r="Y491" s="17" t="s">
        <v>229</v>
      </c>
      <c r="Z491" s="17" t="s">
        <v>229</v>
      </c>
      <c r="AA491" s="17" t="s">
        <v>229</v>
      </c>
      <c r="AB491" s="17" t="s">
        <v>229</v>
      </c>
      <c r="AC491" s="149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230</v>
      </c>
      <c r="C492" s="9" t="s">
        <v>230</v>
      </c>
      <c r="D492" s="147" t="s">
        <v>232</v>
      </c>
      <c r="E492" s="148" t="s">
        <v>233</v>
      </c>
      <c r="F492" s="148" t="s">
        <v>234</v>
      </c>
      <c r="G492" s="148" t="s">
        <v>235</v>
      </c>
      <c r="H492" s="148" t="s">
        <v>236</v>
      </c>
      <c r="I492" s="148" t="s">
        <v>237</v>
      </c>
      <c r="J492" s="148" t="s">
        <v>238</v>
      </c>
      <c r="K492" s="148" t="s">
        <v>239</v>
      </c>
      <c r="L492" s="148" t="s">
        <v>240</v>
      </c>
      <c r="M492" s="148" t="s">
        <v>241</v>
      </c>
      <c r="N492" s="148" t="s">
        <v>242</v>
      </c>
      <c r="O492" s="148" t="s">
        <v>243</v>
      </c>
      <c r="P492" s="148" t="s">
        <v>244</v>
      </c>
      <c r="Q492" s="148" t="s">
        <v>246</v>
      </c>
      <c r="R492" s="148" t="s">
        <v>249</v>
      </c>
      <c r="S492" s="148" t="s">
        <v>250</v>
      </c>
      <c r="T492" s="148" t="s">
        <v>306</v>
      </c>
      <c r="U492" s="148" t="s">
        <v>252</v>
      </c>
      <c r="V492" s="148" t="s">
        <v>254</v>
      </c>
      <c r="W492" s="148" t="s">
        <v>257</v>
      </c>
      <c r="X492" s="148" t="s">
        <v>258</v>
      </c>
      <c r="Y492" s="148" t="s">
        <v>261</v>
      </c>
      <c r="Z492" s="148" t="s">
        <v>267</v>
      </c>
      <c r="AA492" s="148" t="s">
        <v>268</v>
      </c>
      <c r="AB492" s="148" t="s">
        <v>269</v>
      </c>
      <c r="AC492" s="149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337</v>
      </c>
      <c r="E493" s="11" t="s">
        <v>338</v>
      </c>
      <c r="F493" s="11" t="s">
        <v>338</v>
      </c>
      <c r="G493" s="11" t="s">
        <v>337</v>
      </c>
      <c r="H493" s="11" t="s">
        <v>338</v>
      </c>
      <c r="I493" s="11" t="s">
        <v>338</v>
      </c>
      <c r="J493" s="11" t="s">
        <v>337</v>
      </c>
      <c r="K493" s="11" t="s">
        <v>337</v>
      </c>
      <c r="L493" s="11" t="s">
        <v>337</v>
      </c>
      <c r="M493" s="11" t="s">
        <v>337</v>
      </c>
      <c r="N493" s="11" t="s">
        <v>337</v>
      </c>
      <c r="O493" s="11" t="s">
        <v>337</v>
      </c>
      <c r="P493" s="11" t="s">
        <v>337</v>
      </c>
      <c r="Q493" s="11" t="s">
        <v>337</v>
      </c>
      <c r="R493" s="11" t="s">
        <v>337</v>
      </c>
      <c r="S493" s="11" t="s">
        <v>338</v>
      </c>
      <c r="T493" s="11" t="s">
        <v>338</v>
      </c>
      <c r="U493" s="11" t="s">
        <v>338</v>
      </c>
      <c r="V493" s="11" t="s">
        <v>339</v>
      </c>
      <c r="W493" s="11" t="s">
        <v>337</v>
      </c>
      <c r="X493" s="11" t="s">
        <v>339</v>
      </c>
      <c r="Y493" s="11" t="s">
        <v>338</v>
      </c>
      <c r="Z493" s="11" t="s">
        <v>338</v>
      </c>
      <c r="AA493" s="11" t="s">
        <v>337</v>
      </c>
      <c r="AB493" s="11" t="s">
        <v>337</v>
      </c>
      <c r="AC493" s="149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9"/>
      <c r="C494" s="9"/>
      <c r="D494" s="26" t="s">
        <v>341</v>
      </c>
      <c r="E494" s="26" t="s">
        <v>342</v>
      </c>
      <c r="F494" s="26" t="s">
        <v>341</v>
      </c>
      <c r="G494" s="26" t="s">
        <v>343</v>
      </c>
      <c r="H494" s="26" t="s">
        <v>344</v>
      </c>
      <c r="I494" s="26" t="s">
        <v>342</v>
      </c>
      <c r="J494" s="26" t="s">
        <v>342</v>
      </c>
      <c r="K494" s="26" t="s">
        <v>342</v>
      </c>
      <c r="L494" s="26" t="s">
        <v>342</v>
      </c>
      <c r="M494" s="26" t="s">
        <v>342</v>
      </c>
      <c r="N494" s="26" t="s">
        <v>342</v>
      </c>
      <c r="O494" s="26" t="s">
        <v>342</v>
      </c>
      <c r="P494" s="26" t="s">
        <v>342</v>
      </c>
      <c r="Q494" s="26" t="s">
        <v>345</v>
      </c>
      <c r="R494" s="26" t="s">
        <v>342</v>
      </c>
      <c r="S494" s="26" t="s">
        <v>341</v>
      </c>
      <c r="T494" s="26" t="s">
        <v>342</v>
      </c>
      <c r="U494" s="26" t="s">
        <v>343</v>
      </c>
      <c r="V494" s="26" t="s">
        <v>344</v>
      </c>
      <c r="W494" s="26" t="s">
        <v>341</v>
      </c>
      <c r="X494" s="26" t="s">
        <v>342</v>
      </c>
      <c r="Y494" s="26" t="s">
        <v>341</v>
      </c>
      <c r="Z494" s="26" t="s">
        <v>344</v>
      </c>
      <c r="AA494" s="26" t="s">
        <v>344</v>
      </c>
      <c r="AB494" s="26" t="s">
        <v>117</v>
      </c>
      <c r="AC494" s="149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3</v>
      </c>
    </row>
    <row r="495" spans="1:65">
      <c r="A495" s="30"/>
      <c r="B495" s="18">
        <v>1</v>
      </c>
      <c r="C495" s="14">
        <v>1</v>
      </c>
      <c r="D495" s="22">
        <v>9.4</v>
      </c>
      <c r="E495" s="22">
        <v>9.1</v>
      </c>
      <c r="F495" s="22">
        <v>9.4</v>
      </c>
      <c r="G495" s="22">
        <v>10.3</v>
      </c>
      <c r="H495" s="22">
        <v>9.5438749195376378</v>
      </c>
      <c r="I495" s="22">
        <v>10</v>
      </c>
      <c r="J495" s="150">
        <v>13.3</v>
      </c>
      <c r="K495" s="22">
        <v>8.9</v>
      </c>
      <c r="L495" s="22">
        <v>8.9</v>
      </c>
      <c r="M495" s="22">
        <v>9.1999999999999993</v>
      </c>
      <c r="N495" s="22">
        <v>10.1</v>
      </c>
      <c r="O495" s="22">
        <v>10.4</v>
      </c>
      <c r="P495" s="22">
        <v>9.1</v>
      </c>
      <c r="Q495" s="22">
        <v>8.6999999999999993</v>
      </c>
      <c r="R495" s="150">
        <v>8</v>
      </c>
      <c r="S495" s="22">
        <v>9.4</v>
      </c>
      <c r="T495" s="22">
        <v>8.5</v>
      </c>
      <c r="U495" s="22">
        <v>10.199999999999999</v>
      </c>
      <c r="V495" s="22">
        <v>9.6</v>
      </c>
      <c r="W495" s="22">
        <v>9.89011031951242</v>
      </c>
      <c r="X495" s="150">
        <v>10</v>
      </c>
      <c r="Y495" s="22">
        <v>9</v>
      </c>
      <c r="Z495" s="22">
        <v>10.8</v>
      </c>
      <c r="AA495" s="152">
        <v>9.9659999999999993</v>
      </c>
      <c r="AB495" s="22">
        <v>9.5690000000000008</v>
      </c>
      <c r="AC495" s="149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>
        <v>1</v>
      </c>
      <c r="C496" s="9">
        <v>2</v>
      </c>
      <c r="D496" s="11">
        <v>9.1</v>
      </c>
      <c r="E496" s="11">
        <v>9.4</v>
      </c>
      <c r="F496" s="11">
        <v>8.8000000000000007</v>
      </c>
      <c r="G496" s="11">
        <v>10.5</v>
      </c>
      <c r="H496" s="11">
        <v>9.0853905797136125</v>
      </c>
      <c r="I496" s="11">
        <v>10.199999999999999</v>
      </c>
      <c r="J496" s="151">
        <v>12.9</v>
      </c>
      <c r="K496" s="11">
        <v>8.6</v>
      </c>
      <c r="L496" s="11">
        <v>8.8000000000000007</v>
      </c>
      <c r="M496" s="11">
        <v>8.6</v>
      </c>
      <c r="N496" s="11">
        <v>10.1</v>
      </c>
      <c r="O496" s="11">
        <v>9.6</v>
      </c>
      <c r="P496" s="11">
        <v>9</v>
      </c>
      <c r="Q496" s="11">
        <v>8.1999999999999993</v>
      </c>
      <c r="R496" s="151">
        <v>9</v>
      </c>
      <c r="S496" s="11">
        <v>9</v>
      </c>
      <c r="T496" s="11">
        <v>8.4</v>
      </c>
      <c r="U496" s="11">
        <v>10.1</v>
      </c>
      <c r="V496" s="11">
        <v>9.6999999999999993</v>
      </c>
      <c r="W496" s="11">
        <v>9.8560232868355779</v>
      </c>
      <c r="X496" s="151">
        <v>10</v>
      </c>
      <c r="Y496" s="11">
        <v>9</v>
      </c>
      <c r="Z496" s="11">
        <v>11</v>
      </c>
      <c r="AA496" s="11">
        <v>10.46</v>
      </c>
      <c r="AB496" s="11">
        <v>9.4770000000000003</v>
      </c>
      <c r="AC496" s="149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19</v>
      </c>
    </row>
    <row r="497" spans="1:65">
      <c r="A497" s="30"/>
      <c r="B497" s="19">
        <v>1</v>
      </c>
      <c r="C497" s="9">
        <v>3</v>
      </c>
      <c r="D497" s="11">
        <v>9.1999999999999993</v>
      </c>
      <c r="E497" s="11">
        <v>8.9</v>
      </c>
      <c r="F497" s="11">
        <v>8.9</v>
      </c>
      <c r="G497" s="11">
        <v>10.1</v>
      </c>
      <c r="H497" s="11">
        <v>9.4529176769115946</v>
      </c>
      <c r="I497" s="11">
        <v>9.4</v>
      </c>
      <c r="J497" s="151">
        <v>13.5</v>
      </c>
      <c r="K497" s="11">
        <v>8.6</v>
      </c>
      <c r="L497" s="11">
        <v>9</v>
      </c>
      <c r="M497" s="11">
        <v>9.8000000000000007</v>
      </c>
      <c r="N497" s="11">
        <v>9.6999999999999993</v>
      </c>
      <c r="O497" s="11">
        <v>10.5</v>
      </c>
      <c r="P497" s="11">
        <v>9.3000000000000007</v>
      </c>
      <c r="Q497" s="11">
        <v>8.1999999999999993</v>
      </c>
      <c r="R497" s="151">
        <v>8</v>
      </c>
      <c r="S497" s="11">
        <v>9.1999999999999993</v>
      </c>
      <c r="T497" s="11">
        <v>8.4</v>
      </c>
      <c r="U497" s="11">
        <v>10.199999999999999</v>
      </c>
      <c r="V497" s="11">
        <v>9.5</v>
      </c>
      <c r="W497" s="11">
        <v>9.8279065014390135</v>
      </c>
      <c r="X497" s="151">
        <v>10</v>
      </c>
      <c r="Y497" s="11">
        <v>8.5</v>
      </c>
      <c r="Z497" s="11">
        <v>11.1</v>
      </c>
      <c r="AA497" s="11">
        <v>10.519</v>
      </c>
      <c r="AB497" s="11">
        <v>9.0570000000000004</v>
      </c>
      <c r="AC497" s="149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16</v>
      </c>
    </row>
    <row r="498" spans="1:65">
      <c r="A498" s="30"/>
      <c r="B498" s="19">
        <v>1</v>
      </c>
      <c r="C498" s="9">
        <v>4</v>
      </c>
      <c r="D498" s="11">
        <v>9.4</v>
      </c>
      <c r="E498" s="11">
        <v>9.3000000000000007</v>
      </c>
      <c r="F498" s="11">
        <v>9.1999999999999993</v>
      </c>
      <c r="G498" s="11">
        <v>10.5</v>
      </c>
      <c r="H498" s="11">
        <v>8.8340438872882903</v>
      </c>
      <c r="I498" s="11">
        <v>10.1</v>
      </c>
      <c r="J498" s="151">
        <v>13.7</v>
      </c>
      <c r="K498" s="11">
        <v>8.5</v>
      </c>
      <c r="L498" s="11">
        <v>9.1999999999999993</v>
      </c>
      <c r="M498" s="11">
        <v>9.1</v>
      </c>
      <c r="N498" s="11">
        <v>10.1</v>
      </c>
      <c r="O498" s="11">
        <v>10.7</v>
      </c>
      <c r="P498" s="11">
        <v>9.1</v>
      </c>
      <c r="Q498" s="11">
        <v>9.1</v>
      </c>
      <c r="R498" s="151">
        <v>8</v>
      </c>
      <c r="S498" s="11">
        <v>9.5</v>
      </c>
      <c r="T498" s="11">
        <v>8.1</v>
      </c>
      <c r="U498" s="11">
        <v>10.3</v>
      </c>
      <c r="V498" s="11">
        <v>9.6</v>
      </c>
      <c r="W498" s="11">
        <v>9.8565829823054933</v>
      </c>
      <c r="X498" s="151">
        <v>10</v>
      </c>
      <c r="Y498" s="11">
        <v>8.5</v>
      </c>
      <c r="Z498" s="11">
        <v>10.9</v>
      </c>
      <c r="AA498" s="11">
        <v>10.542999999999999</v>
      </c>
      <c r="AB498" s="11">
        <v>9.4629999999999992</v>
      </c>
      <c r="AC498" s="149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9.497197225904813</v>
      </c>
    </row>
    <row r="499" spans="1:65">
      <c r="A499" s="30"/>
      <c r="B499" s="19">
        <v>1</v>
      </c>
      <c r="C499" s="9">
        <v>5</v>
      </c>
      <c r="D499" s="11">
        <v>9.1999999999999993</v>
      </c>
      <c r="E499" s="11">
        <v>9.1999999999999993</v>
      </c>
      <c r="F499" s="11">
        <v>9.3000000000000007</v>
      </c>
      <c r="G499" s="11">
        <v>10.6</v>
      </c>
      <c r="H499" s="11">
        <v>8.8740006223252905</v>
      </c>
      <c r="I499" s="11">
        <v>10.3</v>
      </c>
      <c r="J499" s="151">
        <v>13.3</v>
      </c>
      <c r="K499" s="11">
        <v>8.8000000000000007</v>
      </c>
      <c r="L499" s="11">
        <v>9.9</v>
      </c>
      <c r="M499" s="11">
        <v>9</v>
      </c>
      <c r="N499" s="11">
        <v>10</v>
      </c>
      <c r="O499" s="11">
        <v>10.3</v>
      </c>
      <c r="P499" s="11">
        <v>9.3000000000000007</v>
      </c>
      <c r="Q499" s="11">
        <v>9.1</v>
      </c>
      <c r="R499" s="151">
        <v>8</v>
      </c>
      <c r="S499" s="11">
        <v>9</v>
      </c>
      <c r="T499" s="11">
        <v>8.4</v>
      </c>
      <c r="U499" s="11">
        <v>10.6</v>
      </c>
      <c r="V499" s="11">
        <v>9.5</v>
      </c>
      <c r="W499" s="11">
        <v>9.8757527671969498</v>
      </c>
      <c r="X499" s="151">
        <v>10</v>
      </c>
      <c r="Y499" s="11">
        <v>8.5</v>
      </c>
      <c r="Z499" s="11">
        <v>11</v>
      </c>
      <c r="AA499" s="11">
        <v>10.622999999999999</v>
      </c>
      <c r="AB499" s="11">
        <v>9.2880000000000003</v>
      </c>
      <c r="AC499" s="149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97</v>
      </c>
    </row>
    <row r="500" spans="1:65">
      <c r="A500" s="30"/>
      <c r="B500" s="19">
        <v>1</v>
      </c>
      <c r="C500" s="9">
        <v>6</v>
      </c>
      <c r="D500" s="11">
        <v>9.1</v>
      </c>
      <c r="E500" s="11">
        <v>9.1</v>
      </c>
      <c r="F500" s="11">
        <v>9.1999999999999993</v>
      </c>
      <c r="G500" s="11">
        <v>10.5</v>
      </c>
      <c r="H500" s="11">
        <v>9.0590689032304237</v>
      </c>
      <c r="I500" s="11">
        <v>10.199999999999999</v>
      </c>
      <c r="J500" s="151">
        <v>6.6</v>
      </c>
      <c r="K500" s="11">
        <v>8.6999999999999993</v>
      </c>
      <c r="L500" s="11">
        <v>9.5</v>
      </c>
      <c r="M500" s="11">
        <v>9.1999999999999993</v>
      </c>
      <c r="N500" s="11">
        <v>9.6999999999999993</v>
      </c>
      <c r="O500" s="11">
        <v>10.3</v>
      </c>
      <c r="P500" s="11">
        <v>9.4</v>
      </c>
      <c r="Q500" s="11">
        <v>8.4</v>
      </c>
      <c r="R500" s="151">
        <v>8</v>
      </c>
      <c r="S500" s="11">
        <v>9.1999999999999993</v>
      </c>
      <c r="T500" s="11">
        <v>8.4</v>
      </c>
      <c r="U500" s="11">
        <v>10.199999999999999</v>
      </c>
      <c r="V500" s="11">
        <v>9.3000000000000007</v>
      </c>
      <c r="W500" s="11">
        <v>9.8321613731393001</v>
      </c>
      <c r="X500" s="151">
        <v>10</v>
      </c>
      <c r="Y500" s="11">
        <v>8.5</v>
      </c>
      <c r="Z500" s="11">
        <v>10.5</v>
      </c>
      <c r="AA500" s="11">
        <v>10.811</v>
      </c>
      <c r="AB500" s="11">
        <v>9.0410000000000004</v>
      </c>
      <c r="AC500" s="149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20" t="s">
        <v>277</v>
      </c>
      <c r="C501" s="12"/>
      <c r="D501" s="23">
        <v>9.2333333333333325</v>
      </c>
      <c r="E501" s="23">
        <v>9.1666666666666679</v>
      </c>
      <c r="F501" s="23">
        <v>9.1333333333333329</v>
      </c>
      <c r="G501" s="23">
        <v>10.416666666666666</v>
      </c>
      <c r="H501" s="23">
        <v>9.1415494315011419</v>
      </c>
      <c r="I501" s="23">
        <v>10.033333333333333</v>
      </c>
      <c r="J501" s="23">
        <v>12.216666666666667</v>
      </c>
      <c r="K501" s="23">
        <v>8.6833333333333353</v>
      </c>
      <c r="L501" s="23">
        <v>9.2166666666666668</v>
      </c>
      <c r="M501" s="23">
        <v>9.1499999999999986</v>
      </c>
      <c r="N501" s="23">
        <v>9.9500000000000011</v>
      </c>
      <c r="O501" s="23">
        <v>10.299999999999999</v>
      </c>
      <c r="P501" s="23">
        <v>9.1999999999999993</v>
      </c>
      <c r="Q501" s="23">
        <v>8.6166666666666654</v>
      </c>
      <c r="R501" s="23">
        <v>8.1666666666666661</v>
      </c>
      <c r="S501" s="23">
        <v>9.2166666666666668</v>
      </c>
      <c r="T501" s="23">
        <v>8.3666666666666654</v>
      </c>
      <c r="U501" s="23">
        <v>10.266666666666666</v>
      </c>
      <c r="V501" s="23">
        <v>9.5333333333333332</v>
      </c>
      <c r="W501" s="23">
        <v>9.8564228717381255</v>
      </c>
      <c r="X501" s="23">
        <v>10</v>
      </c>
      <c r="Y501" s="23">
        <v>8.6666666666666661</v>
      </c>
      <c r="Z501" s="23">
        <v>10.883333333333333</v>
      </c>
      <c r="AA501" s="23">
        <v>10.487</v>
      </c>
      <c r="AB501" s="23">
        <v>9.3158333333333321</v>
      </c>
      <c r="AC501" s="149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278</v>
      </c>
      <c r="C502" s="29"/>
      <c r="D502" s="11">
        <v>9.1999999999999993</v>
      </c>
      <c r="E502" s="11">
        <v>9.1499999999999986</v>
      </c>
      <c r="F502" s="11">
        <v>9.1999999999999993</v>
      </c>
      <c r="G502" s="11">
        <v>10.5</v>
      </c>
      <c r="H502" s="11">
        <v>9.0722297414720181</v>
      </c>
      <c r="I502" s="11">
        <v>10.149999999999999</v>
      </c>
      <c r="J502" s="11">
        <v>13.3</v>
      </c>
      <c r="K502" s="11">
        <v>8.6499999999999986</v>
      </c>
      <c r="L502" s="11">
        <v>9.1</v>
      </c>
      <c r="M502" s="11">
        <v>9.1499999999999986</v>
      </c>
      <c r="N502" s="11">
        <v>10.050000000000001</v>
      </c>
      <c r="O502" s="11">
        <v>10.350000000000001</v>
      </c>
      <c r="P502" s="11">
        <v>9.1999999999999993</v>
      </c>
      <c r="Q502" s="11">
        <v>8.5500000000000007</v>
      </c>
      <c r="R502" s="11">
        <v>8</v>
      </c>
      <c r="S502" s="11">
        <v>9.1999999999999993</v>
      </c>
      <c r="T502" s="11">
        <v>8.4</v>
      </c>
      <c r="U502" s="11">
        <v>10.199999999999999</v>
      </c>
      <c r="V502" s="11">
        <v>9.5500000000000007</v>
      </c>
      <c r="W502" s="11">
        <v>9.8563031345705348</v>
      </c>
      <c r="X502" s="11">
        <v>10</v>
      </c>
      <c r="Y502" s="11">
        <v>8.5</v>
      </c>
      <c r="Z502" s="11">
        <v>10.95</v>
      </c>
      <c r="AA502" s="11">
        <v>10.530999999999999</v>
      </c>
      <c r="AB502" s="11">
        <v>9.3754999999999988</v>
      </c>
      <c r="AC502" s="149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279</v>
      </c>
      <c r="C503" s="29"/>
      <c r="D503" s="24">
        <v>0.13662601021279502</v>
      </c>
      <c r="E503" s="24">
        <v>0.17511900715418274</v>
      </c>
      <c r="F503" s="24">
        <v>0.23380903889000229</v>
      </c>
      <c r="G503" s="24">
        <v>0.18348478592697176</v>
      </c>
      <c r="H503" s="24">
        <v>0.29492875809753005</v>
      </c>
      <c r="I503" s="24">
        <v>0.32659863237109021</v>
      </c>
      <c r="J503" s="24">
        <v>2.764356465195227</v>
      </c>
      <c r="K503" s="24">
        <v>0.14719601443879773</v>
      </c>
      <c r="L503" s="24">
        <v>0.41673332800085305</v>
      </c>
      <c r="M503" s="24">
        <v>0.38858718455450925</v>
      </c>
      <c r="N503" s="24">
        <v>0.19748417658131517</v>
      </c>
      <c r="O503" s="24">
        <v>0.37416573867739411</v>
      </c>
      <c r="P503" s="24">
        <v>0.15491933384829704</v>
      </c>
      <c r="Q503" s="24">
        <v>0.41673332800085316</v>
      </c>
      <c r="R503" s="24">
        <v>0.40824829046386302</v>
      </c>
      <c r="S503" s="24">
        <v>0.20412414523193159</v>
      </c>
      <c r="T503" s="24">
        <v>0.13662601021279486</v>
      </c>
      <c r="U503" s="24">
        <v>0.17511900715418274</v>
      </c>
      <c r="V503" s="24">
        <v>0.13662601021279416</v>
      </c>
      <c r="W503" s="24">
        <v>2.4126657409512468E-2</v>
      </c>
      <c r="X503" s="24">
        <v>0</v>
      </c>
      <c r="Y503" s="24">
        <v>0.2581988897471611</v>
      </c>
      <c r="Z503" s="24">
        <v>0.21369760566432797</v>
      </c>
      <c r="AA503" s="24">
        <v>0.28277270023819501</v>
      </c>
      <c r="AB503" s="24">
        <v>0.22584456306642992</v>
      </c>
      <c r="AC503" s="203"/>
      <c r="AD503" s="204"/>
      <c r="AE503" s="204"/>
      <c r="AF503" s="204"/>
      <c r="AG503" s="204"/>
      <c r="AH503" s="204"/>
      <c r="AI503" s="204"/>
      <c r="AJ503" s="204"/>
      <c r="AK503" s="204"/>
      <c r="AL503" s="204"/>
      <c r="AM503" s="204"/>
      <c r="AN503" s="204"/>
      <c r="AO503" s="204"/>
      <c r="AP503" s="204"/>
      <c r="AQ503" s="204"/>
      <c r="AR503" s="204"/>
      <c r="AS503" s="204"/>
      <c r="AT503" s="204"/>
      <c r="AU503" s="204"/>
      <c r="AV503" s="204"/>
      <c r="AW503" s="204"/>
      <c r="AX503" s="204"/>
      <c r="AY503" s="204"/>
      <c r="AZ503" s="204"/>
      <c r="BA503" s="204"/>
      <c r="BB503" s="204"/>
      <c r="BC503" s="204"/>
      <c r="BD503" s="204"/>
      <c r="BE503" s="204"/>
      <c r="BF503" s="204"/>
      <c r="BG503" s="204"/>
      <c r="BH503" s="204"/>
      <c r="BI503" s="204"/>
      <c r="BJ503" s="204"/>
      <c r="BK503" s="204"/>
      <c r="BL503" s="204"/>
      <c r="BM503" s="56"/>
    </row>
    <row r="504" spans="1:65">
      <c r="A504" s="30"/>
      <c r="B504" s="3" t="s">
        <v>86</v>
      </c>
      <c r="C504" s="29"/>
      <c r="D504" s="13">
        <v>1.4797040817270221E-2</v>
      </c>
      <c r="E504" s="13">
        <v>1.9103891689547205E-2</v>
      </c>
      <c r="F504" s="13">
        <v>2.5599529805474704E-2</v>
      </c>
      <c r="G504" s="13">
        <v>1.7614539448989289E-2</v>
      </c>
      <c r="H504" s="13">
        <v>3.2262447444765342E-2</v>
      </c>
      <c r="I504" s="13">
        <v>3.2551358708082082E-2</v>
      </c>
      <c r="J504" s="13">
        <v>0.22627747327655337</v>
      </c>
      <c r="K504" s="13">
        <v>1.6951556365312596E-2</v>
      </c>
      <c r="L504" s="13">
        <v>4.5215189294848433E-2</v>
      </c>
      <c r="M504" s="13">
        <v>4.2468544760055661E-2</v>
      </c>
      <c r="N504" s="13">
        <v>1.9847655937820619E-2</v>
      </c>
      <c r="O504" s="13">
        <v>3.6326770745378073E-2</v>
      </c>
      <c r="P504" s="13">
        <v>1.6839058026988811E-2</v>
      </c>
      <c r="Q504" s="13">
        <v>4.8363635744779872E-2</v>
      </c>
      <c r="R504" s="13">
        <v>4.9989586587411802E-2</v>
      </c>
      <c r="S504" s="13">
        <v>2.2147285196954601E-2</v>
      </c>
      <c r="T504" s="13">
        <v>1.6329802017465523E-2</v>
      </c>
      <c r="U504" s="13">
        <v>1.7057046151381438E-2</v>
      </c>
      <c r="V504" s="13">
        <v>1.4331399672670716E-2</v>
      </c>
      <c r="W504" s="13">
        <v>2.4478107040934887E-3</v>
      </c>
      <c r="X504" s="13">
        <v>0</v>
      </c>
      <c r="Y504" s="13">
        <v>2.9792179586210898E-2</v>
      </c>
      <c r="Z504" s="13">
        <v>1.9635308330566124E-2</v>
      </c>
      <c r="AA504" s="13">
        <v>2.6964117501496614E-2</v>
      </c>
      <c r="AB504" s="13">
        <v>2.4243087546266744E-2</v>
      </c>
      <c r="AC504" s="149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280</v>
      </c>
      <c r="C505" s="29"/>
      <c r="D505" s="13">
        <v>-2.7783343474405031E-2</v>
      </c>
      <c r="E505" s="13">
        <v>-3.4802958322965094E-2</v>
      </c>
      <c r="F505" s="13">
        <v>-3.8312765747245403E-2</v>
      </c>
      <c r="G505" s="13">
        <v>9.6814820087539388E-2</v>
      </c>
      <c r="H505" s="13">
        <v>-3.7447658076805723E-2</v>
      </c>
      <c r="I505" s="13">
        <v>5.6452034708317944E-2</v>
      </c>
      <c r="J505" s="13">
        <v>0.2863444209986663</v>
      </c>
      <c r="K505" s="13">
        <v>-8.569516597502691E-2</v>
      </c>
      <c r="L505" s="13">
        <v>-2.9538247186545075E-2</v>
      </c>
      <c r="M505" s="13">
        <v>-3.6557862035105471E-2</v>
      </c>
      <c r="N505" s="13">
        <v>4.7677516147617949E-2</v>
      </c>
      <c r="O505" s="13">
        <v>8.4530494102558862E-2</v>
      </c>
      <c r="P505" s="13">
        <v>-3.1293150898685229E-2</v>
      </c>
      <c r="Q505" s="13">
        <v>-9.2714780823587417E-2</v>
      </c>
      <c r="R505" s="13">
        <v>-0.14009718105136915</v>
      </c>
      <c r="S505" s="13">
        <v>-2.9538247186545075E-2</v>
      </c>
      <c r="T505" s="13">
        <v>-0.1190383365056884</v>
      </c>
      <c r="U505" s="13">
        <v>8.1020686678278775E-2</v>
      </c>
      <c r="V505" s="13">
        <v>3.8049233441161956E-3</v>
      </c>
      <c r="W505" s="13">
        <v>3.7824385162127605E-2</v>
      </c>
      <c r="X505" s="13">
        <v>5.2942227284037857E-2</v>
      </c>
      <c r="Y505" s="13">
        <v>-8.7450069687167176E-2</v>
      </c>
      <c r="Z505" s="13">
        <v>0.14595212402746127</v>
      </c>
      <c r="AA505" s="13">
        <v>0.10422051375277053</v>
      </c>
      <c r="AB505" s="13">
        <v>-1.909657009931176E-2</v>
      </c>
      <c r="AC505" s="149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281</v>
      </c>
      <c r="C506" s="47"/>
      <c r="D506" s="45">
        <v>0</v>
      </c>
      <c r="E506" s="45">
        <v>0.08</v>
      </c>
      <c r="F506" s="45">
        <v>0.12</v>
      </c>
      <c r="G506" s="45">
        <v>1.41</v>
      </c>
      <c r="H506" s="45">
        <v>0.11</v>
      </c>
      <c r="I506" s="45">
        <v>0.95</v>
      </c>
      <c r="J506" s="45">
        <v>3.55</v>
      </c>
      <c r="K506" s="45">
        <v>0.65</v>
      </c>
      <c r="L506" s="45">
        <v>0.02</v>
      </c>
      <c r="M506" s="45">
        <v>0.1</v>
      </c>
      <c r="N506" s="45">
        <v>0.85</v>
      </c>
      <c r="O506" s="45">
        <v>1.27</v>
      </c>
      <c r="P506" s="45">
        <v>0.04</v>
      </c>
      <c r="Q506" s="45">
        <v>0.73</v>
      </c>
      <c r="R506" s="45" t="s">
        <v>282</v>
      </c>
      <c r="S506" s="45">
        <v>0.02</v>
      </c>
      <c r="T506" s="45">
        <v>1.03</v>
      </c>
      <c r="U506" s="45">
        <v>1.23</v>
      </c>
      <c r="V506" s="45">
        <v>0.36</v>
      </c>
      <c r="W506" s="45">
        <v>0.74</v>
      </c>
      <c r="X506" s="45" t="s">
        <v>282</v>
      </c>
      <c r="Y506" s="45">
        <v>0.67</v>
      </c>
      <c r="Z506" s="45">
        <v>1.96</v>
      </c>
      <c r="AA506" s="45">
        <v>1.49</v>
      </c>
      <c r="AB506" s="45">
        <v>0.1</v>
      </c>
      <c r="AC506" s="149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 t="s">
        <v>352</v>
      </c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BM507" s="55"/>
    </row>
    <row r="508" spans="1:65">
      <c r="BM508" s="55"/>
    </row>
    <row r="509" spans="1:65" ht="15">
      <c r="B509" s="8" t="s">
        <v>611</v>
      </c>
      <c r="BM509" s="28" t="s">
        <v>66</v>
      </c>
    </row>
    <row r="510" spans="1:65" ht="15">
      <c r="A510" s="25" t="s">
        <v>20</v>
      </c>
      <c r="B510" s="18" t="s">
        <v>111</v>
      </c>
      <c r="C510" s="15" t="s">
        <v>112</v>
      </c>
      <c r="D510" s="16" t="s">
        <v>229</v>
      </c>
      <c r="E510" s="17" t="s">
        <v>229</v>
      </c>
      <c r="F510" s="17" t="s">
        <v>229</v>
      </c>
      <c r="G510" s="17" t="s">
        <v>229</v>
      </c>
      <c r="H510" s="17" t="s">
        <v>229</v>
      </c>
      <c r="I510" s="17" t="s">
        <v>229</v>
      </c>
      <c r="J510" s="17" t="s">
        <v>229</v>
      </c>
      <c r="K510" s="17" t="s">
        <v>229</v>
      </c>
      <c r="L510" s="17" t="s">
        <v>229</v>
      </c>
      <c r="M510" s="17" t="s">
        <v>229</v>
      </c>
      <c r="N510" s="17" t="s">
        <v>229</v>
      </c>
      <c r="O510" s="17" t="s">
        <v>229</v>
      </c>
      <c r="P510" s="17" t="s">
        <v>229</v>
      </c>
      <c r="Q510" s="17" t="s">
        <v>229</v>
      </c>
      <c r="R510" s="17" t="s">
        <v>229</v>
      </c>
      <c r="S510" s="17" t="s">
        <v>229</v>
      </c>
      <c r="T510" s="17" t="s">
        <v>229</v>
      </c>
      <c r="U510" s="17" t="s">
        <v>229</v>
      </c>
      <c r="V510" s="17" t="s">
        <v>229</v>
      </c>
      <c r="W510" s="17" t="s">
        <v>229</v>
      </c>
      <c r="X510" s="17" t="s">
        <v>229</v>
      </c>
      <c r="Y510" s="149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 t="s">
        <v>230</v>
      </c>
      <c r="C511" s="9" t="s">
        <v>230</v>
      </c>
      <c r="D511" s="147" t="s">
        <v>232</v>
      </c>
      <c r="E511" s="148" t="s">
        <v>233</v>
      </c>
      <c r="F511" s="148" t="s">
        <v>234</v>
      </c>
      <c r="G511" s="148" t="s">
        <v>235</v>
      </c>
      <c r="H511" s="148" t="s">
        <v>236</v>
      </c>
      <c r="I511" s="148" t="s">
        <v>237</v>
      </c>
      <c r="J511" s="148" t="s">
        <v>238</v>
      </c>
      <c r="K511" s="148" t="s">
        <v>239</v>
      </c>
      <c r="L511" s="148" t="s">
        <v>240</v>
      </c>
      <c r="M511" s="148" t="s">
        <v>241</v>
      </c>
      <c r="N511" s="148" t="s">
        <v>242</v>
      </c>
      <c r="O511" s="148" t="s">
        <v>243</v>
      </c>
      <c r="P511" s="148" t="s">
        <v>244</v>
      </c>
      <c r="Q511" s="148" t="s">
        <v>250</v>
      </c>
      <c r="R511" s="148" t="s">
        <v>306</v>
      </c>
      <c r="S511" s="148" t="s">
        <v>251</v>
      </c>
      <c r="T511" s="148" t="s">
        <v>252</v>
      </c>
      <c r="U511" s="148" t="s">
        <v>258</v>
      </c>
      <c r="V511" s="148" t="s">
        <v>267</v>
      </c>
      <c r="W511" s="148" t="s">
        <v>268</v>
      </c>
      <c r="X511" s="148" t="s">
        <v>269</v>
      </c>
      <c r="Y511" s="149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 t="s">
        <v>3</v>
      </c>
    </row>
    <row r="512" spans="1:65">
      <c r="A512" s="30"/>
      <c r="B512" s="19"/>
      <c r="C512" s="9"/>
      <c r="D512" s="10" t="s">
        <v>339</v>
      </c>
      <c r="E512" s="11" t="s">
        <v>338</v>
      </c>
      <c r="F512" s="11" t="s">
        <v>338</v>
      </c>
      <c r="G512" s="11" t="s">
        <v>337</v>
      </c>
      <c r="H512" s="11" t="s">
        <v>338</v>
      </c>
      <c r="I512" s="11" t="s">
        <v>338</v>
      </c>
      <c r="J512" s="11" t="s">
        <v>337</v>
      </c>
      <c r="K512" s="11" t="s">
        <v>337</v>
      </c>
      <c r="L512" s="11" t="s">
        <v>337</v>
      </c>
      <c r="M512" s="11" t="s">
        <v>337</v>
      </c>
      <c r="N512" s="11" t="s">
        <v>337</v>
      </c>
      <c r="O512" s="11" t="s">
        <v>337</v>
      </c>
      <c r="P512" s="11" t="s">
        <v>337</v>
      </c>
      <c r="Q512" s="11" t="s">
        <v>338</v>
      </c>
      <c r="R512" s="11" t="s">
        <v>338</v>
      </c>
      <c r="S512" s="11" t="s">
        <v>339</v>
      </c>
      <c r="T512" s="11" t="s">
        <v>338</v>
      </c>
      <c r="U512" s="11" t="s">
        <v>339</v>
      </c>
      <c r="V512" s="11" t="s">
        <v>338</v>
      </c>
      <c r="W512" s="11" t="s">
        <v>337</v>
      </c>
      <c r="X512" s="11" t="s">
        <v>337</v>
      </c>
      <c r="Y512" s="149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2</v>
      </c>
    </row>
    <row r="513" spans="1:65">
      <c r="A513" s="30"/>
      <c r="B513" s="19"/>
      <c r="C513" s="9"/>
      <c r="D513" s="26" t="s">
        <v>341</v>
      </c>
      <c r="E513" s="26" t="s">
        <v>342</v>
      </c>
      <c r="F513" s="26" t="s">
        <v>341</v>
      </c>
      <c r="G513" s="26" t="s">
        <v>343</v>
      </c>
      <c r="H513" s="26" t="s">
        <v>344</v>
      </c>
      <c r="I513" s="26" t="s">
        <v>342</v>
      </c>
      <c r="J513" s="26" t="s">
        <v>342</v>
      </c>
      <c r="K513" s="26" t="s">
        <v>342</v>
      </c>
      <c r="L513" s="26" t="s">
        <v>342</v>
      </c>
      <c r="M513" s="26" t="s">
        <v>342</v>
      </c>
      <c r="N513" s="26" t="s">
        <v>342</v>
      </c>
      <c r="O513" s="26" t="s">
        <v>342</v>
      </c>
      <c r="P513" s="26" t="s">
        <v>342</v>
      </c>
      <c r="Q513" s="26" t="s">
        <v>341</v>
      </c>
      <c r="R513" s="26" t="s">
        <v>342</v>
      </c>
      <c r="S513" s="26" t="s">
        <v>341</v>
      </c>
      <c r="T513" s="26" t="s">
        <v>343</v>
      </c>
      <c r="U513" s="26" t="s">
        <v>342</v>
      </c>
      <c r="V513" s="26" t="s">
        <v>344</v>
      </c>
      <c r="W513" s="26" t="s">
        <v>344</v>
      </c>
      <c r="X513" s="26" t="s">
        <v>117</v>
      </c>
      <c r="Y513" s="149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8">
        <v>1</v>
      </c>
      <c r="C514" s="14">
        <v>1</v>
      </c>
      <c r="D514" s="150">
        <v>6</v>
      </c>
      <c r="E514" s="22">
        <v>6.2</v>
      </c>
      <c r="F514" s="150">
        <v>4</v>
      </c>
      <c r="G514" s="22">
        <v>6.7</v>
      </c>
      <c r="H514" s="150">
        <v>7.4685240065839853</v>
      </c>
      <c r="I514" s="22">
        <v>6.7</v>
      </c>
      <c r="J514" s="150">
        <v>5.2</v>
      </c>
      <c r="K514" s="22">
        <v>6.79</v>
      </c>
      <c r="L514" s="22">
        <v>6.6</v>
      </c>
      <c r="M514" s="22">
        <v>6.4</v>
      </c>
      <c r="N514" s="22">
        <v>7</v>
      </c>
      <c r="O514" s="22">
        <v>6.3</v>
      </c>
      <c r="P514" s="22">
        <v>6.5</v>
      </c>
      <c r="Q514" s="150">
        <v>7</v>
      </c>
      <c r="R514" s="150">
        <v>4.8</v>
      </c>
      <c r="S514" s="22">
        <v>6.14</v>
      </c>
      <c r="T514" s="22">
        <v>5.8</v>
      </c>
      <c r="U514" s="150">
        <v>7</v>
      </c>
      <c r="V514" s="22">
        <v>6.7</v>
      </c>
      <c r="W514" s="22">
        <v>6.6</v>
      </c>
      <c r="X514" s="22">
        <v>6.8</v>
      </c>
      <c r="Y514" s="149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>
        <v>1</v>
      </c>
      <c r="C515" s="9">
        <v>2</v>
      </c>
      <c r="D515" s="151">
        <v>7</v>
      </c>
      <c r="E515" s="11">
        <v>6.4</v>
      </c>
      <c r="F515" s="151">
        <v>4</v>
      </c>
      <c r="G515" s="11">
        <v>6.8</v>
      </c>
      <c r="H515" s="151">
        <v>7.4574096536892016</v>
      </c>
      <c r="I515" s="11">
        <v>6.7</v>
      </c>
      <c r="J515" s="151">
        <v>5</v>
      </c>
      <c r="K515" s="11">
        <v>7.1</v>
      </c>
      <c r="L515" s="11">
        <v>6.4</v>
      </c>
      <c r="M515" s="11">
        <v>6.4</v>
      </c>
      <c r="N515" s="11">
        <v>7.1</v>
      </c>
      <c r="O515" s="11">
        <v>6.6</v>
      </c>
      <c r="P515" s="11">
        <v>6.5</v>
      </c>
      <c r="Q515" s="151">
        <v>6</v>
      </c>
      <c r="R515" s="151">
        <v>5.0999999999999996</v>
      </c>
      <c r="S515" s="11">
        <v>6.56</v>
      </c>
      <c r="T515" s="11">
        <v>5.8</v>
      </c>
      <c r="U515" s="151">
        <v>7</v>
      </c>
      <c r="V515" s="11">
        <v>6.8</v>
      </c>
      <c r="W515" s="11">
        <v>6.8</v>
      </c>
      <c r="X515" s="11">
        <v>6.8</v>
      </c>
      <c r="Y515" s="149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e">
        <v>#N/A</v>
      </c>
    </row>
    <row r="516" spans="1:65">
      <c r="A516" s="30"/>
      <c r="B516" s="19">
        <v>1</v>
      </c>
      <c r="C516" s="9">
        <v>3</v>
      </c>
      <c r="D516" s="151">
        <v>7</v>
      </c>
      <c r="E516" s="11">
        <v>6</v>
      </c>
      <c r="F516" s="151">
        <v>4</v>
      </c>
      <c r="G516" s="11">
        <v>6.6</v>
      </c>
      <c r="H516" s="151">
        <v>6.9320661528078915</v>
      </c>
      <c r="I516" s="11">
        <v>6.5</v>
      </c>
      <c r="J516" s="151">
        <v>5</v>
      </c>
      <c r="K516" s="11">
        <v>7.05</v>
      </c>
      <c r="L516" s="11">
        <v>6.5</v>
      </c>
      <c r="M516" s="11">
        <v>6.5</v>
      </c>
      <c r="N516" s="11">
        <v>6.7</v>
      </c>
      <c r="O516" s="11">
        <v>6.3</v>
      </c>
      <c r="P516" s="11">
        <v>6.4</v>
      </c>
      <c r="Q516" s="151">
        <v>6</v>
      </c>
      <c r="R516" s="151">
        <v>4.9000000000000004</v>
      </c>
      <c r="S516" s="11">
        <v>6.72</v>
      </c>
      <c r="T516" s="11">
        <v>6</v>
      </c>
      <c r="U516" s="151">
        <v>7</v>
      </c>
      <c r="V516" s="11">
        <v>6.8</v>
      </c>
      <c r="W516" s="11">
        <v>6.5</v>
      </c>
      <c r="X516" s="11">
        <v>6.5</v>
      </c>
      <c r="Y516" s="149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16</v>
      </c>
    </row>
    <row r="517" spans="1:65">
      <c r="A517" s="30"/>
      <c r="B517" s="19">
        <v>1</v>
      </c>
      <c r="C517" s="9">
        <v>4</v>
      </c>
      <c r="D517" s="151">
        <v>7</v>
      </c>
      <c r="E517" s="11">
        <v>6.3</v>
      </c>
      <c r="F517" s="151">
        <v>3</v>
      </c>
      <c r="G517" s="11">
        <v>6.8</v>
      </c>
      <c r="H517" s="151">
        <v>7.6670945002755824</v>
      </c>
      <c r="I517" s="11">
        <v>6.8</v>
      </c>
      <c r="J517" s="151">
        <v>5.3</v>
      </c>
      <c r="K517" s="11">
        <v>6.73</v>
      </c>
      <c r="L517" s="11">
        <v>6.6</v>
      </c>
      <c r="M517" s="11">
        <v>6.5</v>
      </c>
      <c r="N517" s="11">
        <v>6.8</v>
      </c>
      <c r="O517" s="11">
        <v>6.4</v>
      </c>
      <c r="P517" s="11">
        <v>6.8</v>
      </c>
      <c r="Q517" s="151">
        <v>7</v>
      </c>
      <c r="R517" s="151">
        <v>5.3</v>
      </c>
      <c r="S517" s="11">
        <v>6.44</v>
      </c>
      <c r="T517" s="11">
        <v>6</v>
      </c>
      <c r="U517" s="151">
        <v>7</v>
      </c>
      <c r="V517" s="11">
        <v>6.7</v>
      </c>
      <c r="W517" s="11">
        <v>6.3</v>
      </c>
      <c r="X517" s="11">
        <v>6.9</v>
      </c>
      <c r="Y517" s="149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6.5533333333333337</v>
      </c>
    </row>
    <row r="518" spans="1:65">
      <c r="A518" s="30"/>
      <c r="B518" s="19">
        <v>1</v>
      </c>
      <c r="C518" s="9">
        <v>5</v>
      </c>
      <c r="D518" s="151">
        <v>6</v>
      </c>
      <c r="E518" s="11">
        <v>6.5</v>
      </c>
      <c r="F518" s="151">
        <v>4</v>
      </c>
      <c r="G518" s="11">
        <v>6.8</v>
      </c>
      <c r="H518" s="151">
        <v>7.0862863144613417</v>
      </c>
      <c r="I518" s="11">
        <v>7.1</v>
      </c>
      <c r="J518" s="151">
        <v>4.7</v>
      </c>
      <c r="K518" s="11">
        <v>7.06</v>
      </c>
      <c r="L518" s="11">
        <v>6.3</v>
      </c>
      <c r="M518" s="11">
        <v>6.4</v>
      </c>
      <c r="N518" s="11">
        <v>6.8</v>
      </c>
      <c r="O518" s="11">
        <v>6.3</v>
      </c>
      <c r="P518" s="11">
        <v>6.6</v>
      </c>
      <c r="Q518" s="151">
        <v>6</v>
      </c>
      <c r="R518" s="151">
        <v>5.0999999999999996</v>
      </c>
      <c r="S518" s="11">
        <v>6.53</v>
      </c>
      <c r="T518" s="11">
        <v>6</v>
      </c>
      <c r="U518" s="151">
        <v>7</v>
      </c>
      <c r="V518" s="11">
        <v>6.8</v>
      </c>
      <c r="W518" s="11">
        <v>6.4</v>
      </c>
      <c r="X518" s="11">
        <v>6.6</v>
      </c>
      <c r="Y518" s="149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98</v>
      </c>
    </row>
    <row r="519" spans="1:65">
      <c r="A519" s="30"/>
      <c r="B519" s="19">
        <v>1</v>
      </c>
      <c r="C519" s="9">
        <v>6</v>
      </c>
      <c r="D519" s="151">
        <v>6</v>
      </c>
      <c r="E519" s="11">
        <v>6.2</v>
      </c>
      <c r="F519" s="151">
        <v>4</v>
      </c>
      <c r="G519" s="11">
        <v>6.8</v>
      </c>
      <c r="H519" s="151">
        <v>7.909296657549671</v>
      </c>
      <c r="I519" s="11">
        <v>7.2</v>
      </c>
      <c r="J519" s="151">
        <v>5.8</v>
      </c>
      <c r="K519" s="11">
        <v>6.93</v>
      </c>
      <c r="L519" s="11">
        <v>6.5</v>
      </c>
      <c r="M519" s="11">
        <v>6.4</v>
      </c>
      <c r="N519" s="11">
        <v>6.6</v>
      </c>
      <c r="O519" s="11">
        <v>6.4</v>
      </c>
      <c r="P519" s="11">
        <v>6.1</v>
      </c>
      <c r="Q519" s="151">
        <v>6</v>
      </c>
      <c r="R519" s="151">
        <v>4.9000000000000004</v>
      </c>
      <c r="S519" s="11">
        <v>6.23</v>
      </c>
      <c r="T519" s="11">
        <v>5.9</v>
      </c>
      <c r="U519" s="151">
        <v>7</v>
      </c>
      <c r="V519" s="11">
        <v>6.6</v>
      </c>
      <c r="W519" s="11">
        <v>6.8</v>
      </c>
      <c r="X519" s="11">
        <v>6.5</v>
      </c>
      <c r="Y519" s="149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20" t="s">
        <v>277</v>
      </c>
      <c r="C520" s="12"/>
      <c r="D520" s="23">
        <v>6.5</v>
      </c>
      <c r="E520" s="23">
        <v>6.2666666666666666</v>
      </c>
      <c r="F520" s="23">
        <v>3.8333333333333335</v>
      </c>
      <c r="G520" s="23">
        <v>6.75</v>
      </c>
      <c r="H520" s="23">
        <v>7.4201128808946111</v>
      </c>
      <c r="I520" s="23">
        <v>6.833333333333333</v>
      </c>
      <c r="J520" s="23">
        <v>5.166666666666667</v>
      </c>
      <c r="K520" s="23">
        <v>6.9433333333333342</v>
      </c>
      <c r="L520" s="23">
        <v>6.4833333333333334</v>
      </c>
      <c r="M520" s="23">
        <v>6.4333333333333336</v>
      </c>
      <c r="N520" s="23">
        <v>6.833333333333333</v>
      </c>
      <c r="O520" s="23">
        <v>6.3833333333333337</v>
      </c>
      <c r="P520" s="23">
        <v>6.4833333333333334</v>
      </c>
      <c r="Q520" s="23">
        <v>6.333333333333333</v>
      </c>
      <c r="R520" s="23">
        <v>5.0166666666666657</v>
      </c>
      <c r="S520" s="23">
        <v>6.4366666666666674</v>
      </c>
      <c r="T520" s="23">
        <v>5.916666666666667</v>
      </c>
      <c r="U520" s="23">
        <v>7</v>
      </c>
      <c r="V520" s="23">
        <v>6.7333333333333334</v>
      </c>
      <c r="W520" s="23">
        <v>6.5666666666666664</v>
      </c>
      <c r="X520" s="23">
        <v>6.6833333333333336</v>
      </c>
      <c r="Y520" s="149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3" t="s">
        <v>278</v>
      </c>
      <c r="C521" s="29"/>
      <c r="D521" s="11">
        <v>6.5</v>
      </c>
      <c r="E521" s="11">
        <v>6.25</v>
      </c>
      <c r="F521" s="11">
        <v>4</v>
      </c>
      <c r="G521" s="11">
        <v>6.8</v>
      </c>
      <c r="H521" s="11">
        <v>7.4629668301365939</v>
      </c>
      <c r="I521" s="11">
        <v>6.75</v>
      </c>
      <c r="J521" s="11">
        <v>5.0999999999999996</v>
      </c>
      <c r="K521" s="11">
        <v>6.99</v>
      </c>
      <c r="L521" s="11">
        <v>6.5</v>
      </c>
      <c r="M521" s="11">
        <v>6.4</v>
      </c>
      <c r="N521" s="11">
        <v>6.8</v>
      </c>
      <c r="O521" s="11">
        <v>6.35</v>
      </c>
      <c r="P521" s="11">
        <v>6.5</v>
      </c>
      <c r="Q521" s="11">
        <v>6</v>
      </c>
      <c r="R521" s="11">
        <v>5</v>
      </c>
      <c r="S521" s="11">
        <v>6.4850000000000003</v>
      </c>
      <c r="T521" s="11">
        <v>5.95</v>
      </c>
      <c r="U521" s="11">
        <v>7</v>
      </c>
      <c r="V521" s="11">
        <v>6.75</v>
      </c>
      <c r="W521" s="11">
        <v>6.55</v>
      </c>
      <c r="X521" s="11">
        <v>6.6999999999999993</v>
      </c>
      <c r="Y521" s="149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279</v>
      </c>
      <c r="C522" s="29"/>
      <c r="D522" s="24">
        <v>0.54772255750516607</v>
      </c>
      <c r="E522" s="24">
        <v>0.17511900715418266</v>
      </c>
      <c r="F522" s="24">
        <v>0.40824829046386296</v>
      </c>
      <c r="G522" s="24">
        <v>8.3666002653407581E-2</v>
      </c>
      <c r="H522" s="24">
        <v>0.36157023087050094</v>
      </c>
      <c r="I522" s="24">
        <v>0.26583202716502508</v>
      </c>
      <c r="J522" s="24">
        <v>0.37237973450050499</v>
      </c>
      <c r="K522" s="24">
        <v>0.15409953493332346</v>
      </c>
      <c r="L522" s="24">
        <v>0.11690451944500108</v>
      </c>
      <c r="M522" s="24">
        <v>5.1639777949432045E-2</v>
      </c>
      <c r="N522" s="24">
        <v>0.18618986725025252</v>
      </c>
      <c r="O522" s="24">
        <v>0.11690451944500117</v>
      </c>
      <c r="P522" s="24">
        <v>0.23166067138525406</v>
      </c>
      <c r="Q522" s="24">
        <v>0.51639777949432231</v>
      </c>
      <c r="R522" s="24">
        <v>0.18348478592697162</v>
      </c>
      <c r="S522" s="24">
        <v>0.21676408066528605</v>
      </c>
      <c r="T522" s="24">
        <v>9.8319208025017577E-2</v>
      </c>
      <c r="U522" s="24">
        <v>0</v>
      </c>
      <c r="V522" s="24">
        <v>8.1649658092772595E-2</v>
      </c>
      <c r="W522" s="24">
        <v>0.20655911179772879</v>
      </c>
      <c r="X522" s="24">
        <v>0.17224014243685093</v>
      </c>
      <c r="Y522" s="203"/>
      <c r="Z522" s="204"/>
      <c r="AA522" s="204"/>
      <c r="AB522" s="204"/>
      <c r="AC522" s="204"/>
      <c r="AD522" s="204"/>
      <c r="AE522" s="204"/>
      <c r="AF522" s="204"/>
      <c r="AG522" s="204"/>
      <c r="AH522" s="204"/>
      <c r="AI522" s="204"/>
      <c r="AJ522" s="204"/>
      <c r="AK522" s="204"/>
      <c r="AL522" s="204"/>
      <c r="AM522" s="204"/>
      <c r="AN522" s="204"/>
      <c r="AO522" s="204"/>
      <c r="AP522" s="204"/>
      <c r="AQ522" s="204"/>
      <c r="AR522" s="204"/>
      <c r="AS522" s="204"/>
      <c r="AT522" s="204"/>
      <c r="AU522" s="204"/>
      <c r="AV522" s="204"/>
      <c r="AW522" s="204"/>
      <c r="AX522" s="204"/>
      <c r="AY522" s="204"/>
      <c r="AZ522" s="204"/>
      <c r="BA522" s="204"/>
      <c r="BB522" s="204"/>
      <c r="BC522" s="204"/>
      <c r="BD522" s="204"/>
      <c r="BE522" s="204"/>
      <c r="BF522" s="204"/>
      <c r="BG522" s="204"/>
      <c r="BH522" s="204"/>
      <c r="BI522" s="204"/>
      <c r="BJ522" s="204"/>
      <c r="BK522" s="204"/>
      <c r="BL522" s="204"/>
      <c r="BM522" s="56"/>
    </row>
    <row r="523" spans="1:65">
      <c r="A523" s="30"/>
      <c r="B523" s="3" t="s">
        <v>86</v>
      </c>
      <c r="C523" s="29"/>
      <c r="D523" s="13">
        <v>8.4265008846948625E-2</v>
      </c>
      <c r="E523" s="13">
        <v>2.7944522418220638E-2</v>
      </c>
      <c r="F523" s="13">
        <v>0.1064995540340512</v>
      </c>
      <c r="G523" s="13">
        <v>1.2394963356060383E-2</v>
      </c>
      <c r="H523" s="13">
        <v>4.8728400318743932E-2</v>
      </c>
      <c r="I523" s="13">
        <v>3.8902247877808549E-2</v>
      </c>
      <c r="J523" s="13">
        <v>7.2073497000097742E-2</v>
      </c>
      <c r="K523" s="13">
        <v>2.2193884051846871E-2</v>
      </c>
      <c r="L523" s="13">
        <v>1.8031545415681399E-2</v>
      </c>
      <c r="M523" s="13">
        <v>8.0269084895490221E-3</v>
      </c>
      <c r="N523" s="13">
        <v>2.724729764637842E-2</v>
      </c>
      <c r="O523" s="13">
        <v>1.8314023933942741E-2</v>
      </c>
      <c r="P523" s="13">
        <v>3.5731723092841242E-2</v>
      </c>
      <c r="Q523" s="13">
        <v>8.1536491499103525E-2</v>
      </c>
      <c r="R523" s="13">
        <v>3.6575040384113952E-2</v>
      </c>
      <c r="S523" s="13">
        <v>3.367644961138571E-2</v>
      </c>
      <c r="T523" s="13">
        <v>1.6617330933805786E-2</v>
      </c>
      <c r="U523" s="13">
        <v>0</v>
      </c>
      <c r="V523" s="13">
        <v>1.2126186845461276E-2</v>
      </c>
      <c r="W523" s="13">
        <v>3.1455702304222656E-2</v>
      </c>
      <c r="X523" s="13">
        <v>2.5771592384566222E-2</v>
      </c>
      <c r="Y523" s="149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280</v>
      </c>
      <c r="C524" s="29"/>
      <c r="D524" s="13">
        <v>-8.1383519837233687E-3</v>
      </c>
      <c r="E524" s="13">
        <v>-4.3743641912512787E-2</v>
      </c>
      <c r="F524" s="13">
        <v>-0.41505595116988814</v>
      </c>
      <c r="G524" s="13">
        <v>3.001017293997954E-2</v>
      </c>
      <c r="H524" s="13">
        <v>0.13226544469398949</v>
      </c>
      <c r="I524" s="13">
        <v>4.2726347914547214E-2</v>
      </c>
      <c r="J524" s="13">
        <v>-0.2115971515768057</v>
      </c>
      <c r="K524" s="13">
        <v>5.9511698880976738E-2</v>
      </c>
      <c r="L524" s="13">
        <v>-1.0681586978636859E-2</v>
      </c>
      <c r="M524" s="13">
        <v>-1.8311291963377441E-2</v>
      </c>
      <c r="N524" s="13">
        <v>4.2726347914547214E-2</v>
      </c>
      <c r="O524" s="13">
        <v>-2.5940996948118022E-2</v>
      </c>
      <c r="P524" s="13">
        <v>-1.0681586978636859E-2</v>
      </c>
      <c r="Q524" s="13">
        <v>-3.3570701932858715E-2</v>
      </c>
      <c r="R524" s="13">
        <v>-0.23448626653102767</v>
      </c>
      <c r="S524" s="13">
        <v>-1.7802644964394654E-2</v>
      </c>
      <c r="T524" s="13">
        <v>-9.715157680569686E-2</v>
      </c>
      <c r="U524" s="13">
        <v>6.815869786368256E-2</v>
      </c>
      <c r="V524" s="13">
        <v>2.746693794506605E-2</v>
      </c>
      <c r="W524" s="13">
        <v>2.0345879959307034E-3</v>
      </c>
      <c r="X524" s="13">
        <v>1.9837232960325579E-2</v>
      </c>
      <c r="Y524" s="149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46" t="s">
        <v>281</v>
      </c>
      <c r="C525" s="47"/>
      <c r="D525" s="45" t="s">
        <v>282</v>
      </c>
      <c r="E525" s="45">
        <v>0.57999999999999996</v>
      </c>
      <c r="F525" s="45" t="s">
        <v>282</v>
      </c>
      <c r="G525" s="45">
        <v>0.72</v>
      </c>
      <c r="H525" s="45">
        <v>2.5299999999999998</v>
      </c>
      <c r="I525" s="45">
        <v>0.94</v>
      </c>
      <c r="J525" s="45">
        <v>3.55</v>
      </c>
      <c r="K525" s="45">
        <v>1.24</v>
      </c>
      <c r="L525" s="45">
        <v>0</v>
      </c>
      <c r="M525" s="45">
        <v>0.13</v>
      </c>
      <c r="N525" s="45">
        <v>0.94</v>
      </c>
      <c r="O525" s="45">
        <v>0.27</v>
      </c>
      <c r="P525" s="45">
        <v>0</v>
      </c>
      <c r="Q525" s="45" t="s">
        <v>282</v>
      </c>
      <c r="R525" s="45">
        <v>3.96</v>
      </c>
      <c r="S525" s="45">
        <v>0.13</v>
      </c>
      <c r="T525" s="45">
        <v>1.53</v>
      </c>
      <c r="U525" s="45" t="s">
        <v>282</v>
      </c>
      <c r="V525" s="45">
        <v>0.67</v>
      </c>
      <c r="W525" s="45">
        <v>0.22</v>
      </c>
      <c r="X525" s="45">
        <v>0.54</v>
      </c>
      <c r="Y525" s="149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B526" s="31" t="s">
        <v>353</v>
      </c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BM526" s="55"/>
    </row>
    <row r="527" spans="1:65">
      <c r="BM527" s="55"/>
    </row>
    <row r="528" spans="1:65" ht="15">
      <c r="B528" s="8" t="s">
        <v>612</v>
      </c>
      <c r="BM528" s="28" t="s">
        <v>336</v>
      </c>
    </row>
    <row r="529" spans="1:65" ht="15">
      <c r="A529" s="25" t="s">
        <v>23</v>
      </c>
      <c r="B529" s="18" t="s">
        <v>111</v>
      </c>
      <c r="C529" s="15" t="s">
        <v>112</v>
      </c>
      <c r="D529" s="16" t="s">
        <v>229</v>
      </c>
      <c r="E529" s="17" t="s">
        <v>229</v>
      </c>
      <c r="F529" s="17" t="s">
        <v>229</v>
      </c>
      <c r="G529" s="17" t="s">
        <v>229</v>
      </c>
      <c r="H529" s="17" t="s">
        <v>229</v>
      </c>
      <c r="I529" s="149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230</v>
      </c>
      <c r="C530" s="9" t="s">
        <v>230</v>
      </c>
      <c r="D530" s="147" t="s">
        <v>232</v>
      </c>
      <c r="E530" s="148" t="s">
        <v>234</v>
      </c>
      <c r="F530" s="148" t="s">
        <v>237</v>
      </c>
      <c r="G530" s="148" t="s">
        <v>239</v>
      </c>
      <c r="H530" s="148" t="s">
        <v>250</v>
      </c>
      <c r="I530" s="149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3</v>
      </c>
    </row>
    <row r="531" spans="1:65">
      <c r="A531" s="30"/>
      <c r="B531" s="19"/>
      <c r="C531" s="9"/>
      <c r="D531" s="10" t="s">
        <v>337</v>
      </c>
      <c r="E531" s="11" t="s">
        <v>338</v>
      </c>
      <c r="F531" s="11" t="s">
        <v>338</v>
      </c>
      <c r="G531" s="11" t="s">
        <v>337</v>
      </c>
      <c r="H531" s="11" t="s">
        <v>338</v>
      </c>
      <c r="I531" s="149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9"/>
      <c r="C532" s="9"/>
      <c r="D532" s="26" t="s">
        <v>341</v>
      </c>
      <c r="E532" s="26" t="s">
        <v>341</v>
      </c>
      <c r="F532" s="26" t="s">
        <v>342</v>
      </c>
      <c r="G532" s="26" t="s">
        <v>342</v>
      </c>
      <c r="H532" s="26" t="s">
        <v>341</v>
      </c>
      <c r="I532" s="149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05">
        <v>0.06</v>
      </c>
      <c r="E533" s="205">
        <v>0.06</v>
      </c>
      <c r="F533" s="207" t="s">
        <v>106</v>
      </c>
      <c r="G533" s="205">
        <v>0.06</v>
      </c>
      <c r="H533" s="205">
        <v>0.06</v>
      </c>
      <c r="I533" s="203"/>
      <c r="J533" s="204"/>
      <c r="K533" s="204"/>
      <c r="L533" s="204"/>
      <c r="M533" s="204"/>
      <c r="N533" s="204"/>
      <c r="O533" s="204"/>
      <c r="P533" s="204"/>
      <c r="Q533" s="204"/>
      <c r="R533" s="204"/>
      <c r="S533" s="204"/>
      <c r="T533" s="204"/>
      <c r="U533" s="204"/>
      <c r="V533" s="204"/>
      <c r="W533" s="204"/>
      <c r="X533" s="204"/>
      <c r="Y533" s="204"/>
      <c r="Z533" s="204"/>
      <c r="AA533" s="204"/>
      <c r="AB533" s="204"/>
      <c r="AC533" s="204"/>
      <c r="AD533" s="204"/>
      <c r="AE533" s="204"/>
      <c r="AF533" s="204"/>
      <c r="AG533" s="204"/>
      <c r="AH533" s="204"/>
      <c r="AI533" s="204"/>
      <c r="AJ533" s="204"/>
      <c r="AK533" s="204"/>
      <c r="AL533" s="204"/>
      <c r="AM533" s="204"/>
      <c r="AN533" s="204"/>
      <c r="AO533" s="204"/>
      <c r="AP533" s="204"/>
      <c r="AQ533" s="204"/>
      <c r="AR533" s="204"/>
      <c r="AS533" s="204"/>
      <c r="AT533" s="204"/>
      <c r="AU533" s="204"/>
      <c r="AV533" s="204"/>
      <c r="AW533" s="204"/>
      <c r="AX533" s="204"/>
      <c r="AY533" s="204"/>
      <c r="AZ533" s="204"/>
      <c r="BA533" s="204"/>
      <c r="BB533" s="204"/>
      <c r="BC533" s="204"/>
      <c r="BD533" s="204"/>
      <c r="BE533" s="204"/>
      <c r="BF533" s="204"/>
      <c r="BG533" s="204"/>
      <c r="BH533" s="204"/>
      <c r="BI533" s="204"/>
      <c r="BJ533" s="204"/>
      <c r="BK533" s="204"/>
      <c r="BL533" s="204"/>
      <c r="BM533" s="208">
        <v>1</v>
      </c>
    </row>
    <row r="534" spans="1:65">
      <c r="A534" s="30"/>
      <c r="B534" s="19">
        <v>1</v>
      </c>
      <c r="C534" s="9">
        <v>2</v>
      </c>
      <c r="D534" s="24">
        <v>0.06</v>
      </c>
      <c r="E534" s="24">
        <v>0.05</v>
      </c>
      <c r="F534" s="209" t="s">
        <v>106</v>
      </c>
      <c r="G534" s="24">
        <v>0.06</v>
      </c>
      <c r="H534" s="24">
        <v>0.06</v>
      </c>
      <c r="I534" s="203"/>
      <c r="J534" s="204"/>
      <c r="K534" s="204"/>
      <c r="L534" s="204"/>
      <c r="M534" s="204"/>
      <c r="N534" s="204"/>
      <c r="O534" s="204"/>
      <c r="P534" s="204"/>
      <c r="Q534" s="204"/>
      <c r="R534" s="204"/>
      <c r="S534" s="204"/>
      <c r="T534" s="204"/>
      <c r="U534" s="204"/>
      <c r="V534" s="204"/>
      <c r="W534" s="204"/>
      <c r="X534" s="204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208">
        <v>4</v>
      </c>
    </row>
    <row r="535" spans="1:65">
      <c r="A535" s="30"/>
      <c r="B535" s="19">
        <v>1</v>
      </c>
      <c r="C535" s="9">
        <v>3</v>
      </c>
      <c r="D535" s="24">
        <v>0.06</v>
      </c>
      <c r="E535" s="24">
        <v>0.05</v>
      </c>
      <c r="F535" s="209" t="s">
        <v>106</v>
      </c>
      <c r="G535" s="24">
        <v>0.06</v>
      </c>
      <c r="H535" s="24">
        <v>0.06</v>
      </c>
      <c r="I535" s="203"/>
      <c r="J535" s="204"/>
      <c r="K535" s="204"/>
      <c r="L535" s="204"/>
      <c r="M535" s="204"/>
      <c r="N535" s="204"/>
      <c r="O535" s="204"/>
      <c r="P535" s="204"/>
      <c r="Q535" s="204"/>
      <c r="R535" s="204"/>
      <c r="S535" s="204"/>
      <c r="T535" s="204"/>
      <c r="U535" s="204"/>
      <c r="V535" s="204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08">
        <v>16</v>
      </c>
    </row>
    <row r="536" spans="1:65">
      <c r="A536" s="30"/>
      <c r="B536" s="19">
        <v>1</v>
      </c>
      <c r="C536" s="9">
        <v>4</v>
      </c>
      <c r="D536" s="24">
        <v>7.0000000000000007E-2</v>
      </c>
      <c r="E536" s="24">
        <v>0.05</v>
      </c>
      <c r="F536" s="209" t="s">
        <v>106</v>
      </c>
      <c r="G536" s="24">
        <v>7.0000000000000007E-2</v>
      </c>
      <c r="H536" s="24">
        <v>0.06</v>
      </c>
      <c r="I536" s="203"/>
      <c r="J536" s="204"/>
      <c r="K536" s="204"/>
      <c r="L536" s="204"/>
      <c r="M536" s="204"/>
      <c r="N536" s="204"/>
      <c r="O536" s="204"/>
      <c r="P536" s="204"/>
      <c r="Q536" s="204"/>
      <c r="R536" s="204"/>
      <c r="S536" s="204"/>
      <c r="T536" s="204"/>
      <c r="U536" s="204"/>
      <c r="V536" s="204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08">
        <v>5.9833333333333301E-2</v>
      </c>
    </row>
    <row r="537" spans="1:65">
      <c r="A537" s="30"/>
      <c r="B537" s="19">
        <v>1</v>
      </c>
      <c r="C537" s="9">
        <v>5</v>
      </c>
      <c r="D537" s="24">
        <v>0.06</v>
      </c>
      <c r="E537" s="210">
        <v>0.1</v>
      </c>
      <c r="F537" s="209" t="s">
        <v>106</v>
      </c>
      <c r="G537" s="24">
        <v>0.06</v>
      </c>
      <c r="H537" s="24">
        <v>0.06</v>
      </c>
      <c r="I537" s="203"/>
      <c r="J537" s="204"/>
      <c r="K537" s="204"/>
      <c r="L537" s="204"/>
      <c r="M537" s="204"/>
      <c r="N537" s="204"/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208">
        <v>10</v>
      </c>
    </row>
    <row r="538" spans="1:65">
      <c r="A538" s="30"/>
      <c r="B538" s="19">
        <v>1</v>
      </c>
      <c r="C538" s="9">
        <v>6</v>
      </c>
      <c r="D538" s="24">
        <v>0.06</v>
      </c>
      <c r="E538" s="24">
        <v>7.0000000000000007E-2</v>
      </c>
      <c r="F538" s="209" t="s">
        <v>106</v>
      </c>
      <c r="G538" s="24">
        <v>0.06</v>
      </c>
      <c r="H538" s="24">
        <v>0.06</v>
      </c>
      <c r="I538" s="203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56"/>
    </row>
    <row r="539" spans="1:65">
      <c r="A539" s="30"/>
      <c r="B539" s="20" t="s">
        <v>277</v>
      </c>
      <c r="C539" s="12"/>
      <c r="D539" s="211">
        <v>6.1666666666666668E-2</v>
      </c>
      <c r="E539" s="211">
        <v>6.3333333333333339E-2</v>
      </c>
      <c r="F539" s="211" t="s">
        <v>709</v>
      </c>
      <c r="G539" s="211">
        <v>6.1666666666666668E-2</v>
      </c>
      <c r="H539" s="211">
        <v>0.06</v>
      </c>
      <c r="I539" s="203"/>
      <c r="J539" s="204"/>
      <c r="K539" s="204"/>
      <c r="L539" s="204"/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56"/>
    </row>
    <row r="540" spans="1:65">
      <c r="A540" s="30"/>
      <c r="B540" s="3" t="s">
        <v>278</v>
      </c>
      <c r="C540" s="29"/>
      <c r="D540" s="24">
        <v>0.06</v>
      </c>
      <c r="E540" s="24">
        <v>5.5E-2</v>
      </c>
      <c r="F540" s="24" t="s">
        <v>709</v>
      </c>
      <c r="G540" s="24">
        <v>0.06</v>
      </c>
      <c r="H540" s="24">
        <v>0.06</v>
      </c>
      <c r="I540" s="203"/>
      <c r="J540" s="204"/>
      <c r="K540" s="204"/>
      <c r="L540" s="204"/>
      <c r="M540" s="204"/>
      <c r="N540" s="204"/>
      <c r="O540" s="204"/>
      <c r="P540" s="204"/>
      <c r="Q540" s="204"/>
      <c r="R540" s="204"/>
      <c r="S540" s="204"/>
      <c r="T540" s="204"/>
      <c r="U540" s="204"/>
      <c r="V540" s="204"/>
      <c r="W540" s="204"/>
      <c r="X540" s="204"/>
      <c r="Y540" s="204"/>
      <c r="Z540" s="204"/>
      <c r="AA540" s="204"/>
      <c r="AB540" s="204"/>
      <c r="AC540" s="204"/>
      <c r="AD540" s="204"/>
      <c r="AE540" s="204"/>
      <c r="AF540" s="204"/>
      <c r="AG540" s="204"/>
      <c r="AH540" s="204"/>
      <c r="AI540" s="204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56"/>
    </row>
    <row r="541" spans="1:65">
      <c r="A541" s="30"/>
      <c r="B541" s="3" t="s">
        <v>279</v>
      </c>
      <c r="C541" s="29"/>
      <c r="D541" s="24">
        <v>4.0824829046386332E-3</v>
      </c>
      <c r="E541" s="24">
        <v>1.9663841605003458E-2</v>
      </c>
      <c r="F541" s="24" t="s">
        <v>709</v>
      </c>
      <c r="G541" s="24">
        <v>4.0824829046386332E-3</v>
      </c>
      <c r="H541" s="24">
        <v>0</v>
      </c>
      <c r="I541" s="203"/>
      <c r="J541" s="204"/>
      <c r="K541" s="204"/>
      <c r="L541" s="204"/>
      <c r="M541" s="204"/>
      <c r="N541" s="204"/>
      <c r="O541" s="204"/>
      <c r="P541" s="204"/>
      <c r="Q541" s="204"/>
      <c r="R541" s="204"/>
      <c r="S541" s="204"/>
      <c r="T541" s="204"/>
      <c r="U541" s="204"/>
      <c r="V541" s="204"/>
      <c r="W541" s="204"/>
      <c r="X541" s="204"/>
      <c r="Y541" s="204"/>
      <c r="Z541" s="204"/>
      <c r="AA541" s="204"/>
      <c r="AB541" s="204"/>
      <c r="AC541" s="204"/>
      <c r="AD541" s="204"/>
      <c r="AE541" s="204"/>
      <c r="AF541" s="204"/>
      <c r="AG541" s="204"/>
      <c r="AH541" s="204"/>
      <c r="AI541" s="204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56"/>
    </row>
    <row r="542" spans="1:65">
      <c r="A542" s="30"/>
      <c r="B542" s="3" t="s">
        <v>86</v>
      </c>
      <c r="C542" s="29"/>
      <c r="D542" s="13">
        <v>6.6202425480626478E-2</v>
      </c>
      <c r="E542" s="13">
        <v>0.31048170955268617</v>
      </c>
      <c r="F542" s="13" t="s">
        <v>709</v>
      </c>
      <c r="G542" s="13">
        <v>6.6202425480626478E-2</v>
      </c>
      <c r="H542" s="13">
        <v>0</v>
      </c>
      <c r="I542" s="149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280</v>
      </c>
      <c r="C543" s="29"/>
      <c r="D543" s="13">
        <v>3.0640668523677528E-2</v>
      </c>
      <c r="E543" s="13">
        <v>5.849582172702017E-2</v>
      </c>
      <c r="F543" s="13" t="s">
        <v>709</v>
      </c>
      <c r="G543" s="13">
        <v>3.0640668523677528E-2</v>
      </c>
      <c r="H543" s="13">
        <v>2.7855153203346639E-3</v>
      </c>
      <c r="I543" s="149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281</v>
      </c>
      <c r="C544" s="47"/>
      <c r="D544" s="45">
        <v>0</v>
      </c>
      <c r="E544" s="45">
        <v>0.67</v>
      </c>
      <c r="F544" s="45">
        <v>4.72</v>
      </c>
      <c r="G544" s="45">
        <v>0</v>
      </c>
      <c r="H544" s="45">
        <v>0.67</v>
      </c>
      <c r="I544" s="149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/>
      <c r="C545" s="20"/>
      <c r="D545" s="20"/>
      <c r="E545" s="20"/>
      <c r="F545" s="20"/>
      <c r="G545" s="20"/>
      <c r="H545" s="20"/>
      <c r="BM545" s="55"/>
    </row>
    <row r="546" spans="1:65" ht="15">
      <c r="B546" s="8" t="s">
        <v>613</v>
      </c>
      <c r="BM546" s="28" t="s">
        <v>66</v>
      </c>
    </row>
    <row r="547" spans="1:65" ht="15">
      <c r="A547" s="25" t="s">
        <v>55</v>
      </c>
      <c r="B547" s="18" t="s">
        <v>111</v>
      </c>
      <c r="C547" s="15" t="s">
        <v>112</v>
      </c>
      <c r="D547" s="16" t="s">
        <v>229</v>
      </c>
      <c r="E547" s="17" t="s">
        <v>229</v>
      </c>
      <c r="F547" s="17" t="s">
        <v>229</v>
      </c>
      <c r="G547" s="17" t="s">
        <v>229</v>
      </c>
      <c r="H547" s="17" t="s">
        <v>229</v>
      </c>
      <c r="I547" s="17" t="s">
        <v>229</v>
      </c>
      <c r="J547" s="17" t="s">
        <v>229</v>
      </c>
      <c r="K547" s="17" t="s">
        <v>229</v>
      </c>
      <c r="L547" s="17" t="s">
        <v>229</v>
      </c>
      <c r="M547" s="17" t="s">
        <v>229</v>
      </c>
      <c r="N547" s="17" t="s">
        <v>229</v>
      </c>
      <c r="O547" s="17" t="s">
        <v>229</v>
      </c>
      <c r="P547" s="17" t="s">
        <v>229</v>
      </c>
      <c r="Q547" s="17" t="s">
        <v>229</v>
      </c>
      <c r="R547" s="17" t="s">
        <v>229</v>
      </c>
      <c r="S547" s="17" t="s">
        <v>229</v>
      </c>
      <c r="T547" s="17" t="s">
        <v>229</v>
      </c>
      <c r="U547" s="17" t="s">
        <v>229</v>
      </c>
      <c r="V547" s="17" t="s">
        <v>229</v>
      </c>
      <c r="W547" s="17" t="s">
        <v>229</v>
      </c>
      <c r="X547" s="17" t="s">
        <v>229</v>
      </c>
      <c r="Y547" s="17" t="s">
        <v>229</v>
      </c>
      <c r="Z547" s="17" t="s">
        <v>229</v>
      </c>
      <c r="AA547" s="17" t="s">
        <v>229</v>
      </c>
      <c r="AB547" s="17" t="s">
        <v>229</v>
      </c>
      <c r="AC547" s="17" t="s">
        <v>229</v>
      </c>
      <c r="AD547" s="17" t="s">
        <v>229</v>
      </c>
      <c r="AE547" s="149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 t="s">
        <v>230</v>
      </c>
      <c r="C548" s="9" t="s">
        <v>230</v>
      </c>
      <c r="D548" s="147" t="s">
        <v>232</v>
      </c>
      <c r="E548" s="148" t="s">
        <v>233</v>
      </c>
      <c r="F548" s="148" t="s">
        <v>234</v>
      </c>
      <c r="G548" s="148" t="s">
        <v>235</v>
      </c>
      <c r="H548" s="148" t="s">
        <v>236</v>
      </c>
      <c r="I548" s="148" t="s">
        <v>237</v>
      </c>
      <c r="J548" s="148" t="s">
        <v>238</v>
      </c>
      <c r="K548" s="148" t="s">
        <v>239</v>
      </c>
      <c r="L548" s="148" t="s">
        <v>240</v>
      </c>
      <c r="M548" s="148" t="s">
        <v>241</v>
      </c>
      <c r="N548" s="148" t="s">
        <v>242</v>
      </c>
      <c r="O548" s="148" t="s">
        <v>243</v>
      </c>
      <c r="P548" s="148" t="s">
        <v>244</v>
      </c>
      <c r="Q548" s="148" t="s">
        <v>246</v>
      </c>
      <c r="R548" s="148" t="s">
        <v>249</v>
      </c>
      <c r="S548" s="148" t="s">
        <v>250</v>
      </c>
      <c r="T548" s="148" t="s">
        <v>306</v>
      </c>
      <c r="U548" s="148" t="s">
        <v>251</v>
      </c>
      <c r="V548" s="148" t="s">
        <v>252</v>
      </c>
      <c r="W548" s="148" t="s">
        <v>254</v>
      </c>
      <c r="X548" s="148" t="s">
        <v>257</v>
      </c>
      <c r="Y548" s="148" t="s">
        <v>258</v>
      </c>
      <c r="Z548" s="148" t="s">
        <v>307</v>
      </c>
      <c r="AA548" s="148" t="s">
        <v>261</v>
      </c>
      <c r="AB548" s="148" t="s">
        <v>267</v>
      </c>
      <c r="AC548" s="148" t="s">
        <v>268</v>
      </c>
      <c r="AD548" s="148" t="s">
        <v>269</v>
      </c>
      <c r="AE548" s="149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 t="s">
        <v>1</v>
      </c>
    </row>
    <row r="549" spans="1:65">
      <c r="A549" s="30"/>
      <c r="B549" s="19"/>
      <c r="C549" s="9"/>
      <c r="D549" s="10" t="s">
        <v>339</v>
      </c>
      <c r="E549" s="11" t="s">
        <v>338</v>
      </c>
      <c r="F549" s="11" t="s">
        <v>338</v>
      </c>
      <c r="G549" s="11" t="s">
        <v>337</v>
      </c>
      <c r="H549" s="11" t="s">
        <v>338</v>
      </c>
      <c r="I549" s="11" t="s">
        <v>338</v>
      </c>
      <c r="J549" s="11" t="s">
        <v>337</v>
      </c>
      <c r="K549" s="11" t="s">
        <v>337</v>
      </c>
      <c r="L549" s="11" t="s">
        <v>337</v>
      </c>
      <c r="M549" s="11" t="s">
        <v>337</v>
      </c>
      <c r="N549" s="11" t="s">
        <v>337</v>
      </c>
      <c r="O549" s="11" t="s">
        <v>337</v>
      </c>
      <c r="P549" s="11" t="s">
        <v>337</v>
      </c>
      <c r="Q549" s="11" t="s">
        <v>337</v>
      </c>
      <c r="R549" s="11" t="s">
        <v>337</v>
      </c>
      <c r="S549" s="11" t="s">
        <v>338</v>
      </c>
      <c r="T549" s="11" t="s">
        <v>338</v>
      </c>
      <c r="U549" s="11" t="s">
        <v>339</v>
      </c>
      <c r="V549" s="11" t="s">
        <v>338</v>
      </c>
      <c r="W549" s="11" t="s">
        <v>339</v>
      </c>
      <c r="X549" s="11" t="s">
        <v>339</v>
      </c>
      <c r="Y549" s="11" t="s">
        <v>339</v>
      </c>
      <c r="Z549" s="11" t="s">
        <v>339</v>
      </c>
      <c r="AA549" s="11" t="s">
        <v>338</v>
      </c>
      <c r="AB549" s="11" t="s">
        <v>338</v>
      </c>
      <c r="AC549" s="11" t="s">
        <v>337</v>
      </c>
      <c r="AD549" s="11" t="s">
        <v>337</v>
      </c>
      <c r="AE549" s="149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9"/>
      <c r="C550" s="9"/>
      <c r="D550" s="26" t="s">
        <v>341</v>
      </c>
      <c r="E550" s="26" t="s">
        <v>342</v>
      </c>
      <c r="F550" s="26" t="s">
        <v>341</v>
      </c>
      <c r="G550" s="26" t="s">
        <v>343</v>
      </c>
      <c r="H550" s="26" t="s">
        <v>344</v>
      </c>
      <c r="I550" s="26" t="s">
        <v>342</v>
      </c>
      <c r="J550" s="26" t="s">
        <v>342</v>
      </c>
      <c r="K550" s="26" t="s">
        <v>342</v>
      </c>
      <c r="L550" s="26" t="s">
        <v>342</v>
      </c>
      <c r="M550" s="26" t="s">
        <v>342</v>
      </c>
      <c r="N550" s="26" t="s">
        <v>342</v>
      </c>
      <c r="O550" s="26" t="s">
        <v>342</v>
      </c>
      <c r="P550" s="26" t="s">
        <v>342</v>
      </c>
      <c r="Q550" s="26" t="s">
        <v>345</v>
      </c>
      <c r="R550" s="26" t="s">
        <v>342</v>
      </c>
      <c r="S550" s="26" t="s">
        <v>341</v>
      </c>
      <c r="T550" s="26" t="s">
        <v>342</v>
      </c>
      <c r="U550" s="26" t="s">
        <v>341</v>
      </c>
      <c r="V550" s="26" t="s">
        <v>343</v>
      </c>
      <c r="W550" s="26" t="s">
        <v>344</v>
      </c>
      <c r="X550" s="26" t="s">
        <v>341</v>
      </c>
      <c r="Y550" s="26" t="s">
        <v>342</v>
      </c>
      <c r="Z550" s="26" t="s">
        <v>342</v>
      </c>
      <c r="AA550" s="26" t="s">
        <v>341</v>
      </c>
      <c r="AB550" s="26" t="s">
        <v>344</v>
      </c>
      <c r="AC550" s="26" t="s">
        <v>344</v>
      </c>
      <c r="AD550" s="26" t="s">
        <v>117</v>
      </c>
      <c r="AE550" s="149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8">
        <v>1</v>
      </c>
      <c r="C551" s="14">
        <v>1</v>
      </c>
      <c r="D551" s="205">
        <v>0.749</v>
      </c>
      <c r="E551" s="205">
        <v>0.75</v>
      </c>
      <c r="F551" s="205">
        <v>0.76</v>
      </c>
      <c r="G551" s="205">
        <v>0.73</v>
      </c>
      <c r="H551" s="205">
        <v>0.71501253333760895</v>
      </c>
      <c r="I551" s="205">
        <v>0.79</v>
      </c>
      <c r="J551" s="205">
        <v>0.78</v>
      </c>
      <c r="K551" s="205">
        <v>0.73</v>
      </c>
      <c r="L551" s="205">
        <v>0.74</v>
      </c>
      <c r="M551" s="205">
        <v>0.7</v>
      </c>
      <c r="N551" s="205">
        <v>0.76</v>
      </c>
      <c r="O551" s="205">
        <v>0.72</v>
      </c>
      <c r="P551" s="205">
        <v>0.72</v>
      </c>
      <c r="Q551" s="205">
        <v>0.72</v>
      </c>
      <c r="R551" s="205">
        <v>0.71</v>
      </c>
      <c r="S551" s="205">
        <v>0.77</v>
      </c>
      <c r="T551" s="205">
        <v>0.8</v>
      </c>
      <c r="U551" s="207">
        <v>0.63400000000000001</v>
      </c>
      <c r="V551" s="205">
        <v>0.73</v>
      </c>
      <c r="W551" s="205">
        <v>0.7</v>
      </c>
      <c r="X551" s="205">
        <v>0.73634479999999991</v>
      </c>
      <c r="Y551" s="207">
        <v>0.91059999999999997</v>
      </c>
      <c r="Z551" s="205">
        <v>0.70469999999999999</v>
      </c>
      <c r="AA551" s="205">
        <v>0.77254999999999996</v>
      </c>
      <c r="AB551" s="205">
        <v>0.75</v>
      </c>
      <c r="AC551" s="205">
        <v>0.68</v>
      </c>
      <c r="AD551" s="205">
        <v>0.77</v>
      </c>
      <c r="AE551" s="203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204"/>
      <c r="AT551" s="204"/>
      <c r="AU551" s="204"/>
      <c r="AV551" s="204"/>
      <c r="AW551" s="204"/>
      <c r="AX551" s="204"/>
      <c r="AY551" s="204"/>
      <c r="AZ551" s="204"/>
      <c r="BA551" s="204"/>
      <c r="BB551" s="204"/>
      <c r="BC551" s="204"/>
      <c r="BD551" s="204"/>
      <c r="BE551" s="204"/>
      <c r="BF551" s="204"/>
      <c r="BG551" s="204"/>
      <c r="BH551" s="204"/>
      <c r="BI551" s="204"/>
      <c r="BJ551" s="204"/>
      <c r="BK551" s="204"/>
      <c r="BL551" s="204"/>
      <c r="BM551" s="208">
        <v>1</v>
      </c>
    </row>
    <row r="552" spans="1:65">
      <c r="A552" s="30"/>
      <c r="B552" s="19">
        <v>1</v>
      </c>
      <c r="C552" s="9">
        <v>2</v>
      </c>
      <c r="D552" s="24">
        <v>0.751</v>
      </c>
      <c r="E552" s="24">
        <v>0.74</v>
      </c>
      <c r="F552" s="24">
        <v>0.71</v>
      </c>
      <c r="G552" s="24">
        <v>0.72</v>
      </c>
      <c r="H552" s="24">
        <v>0.71420208505634997</v>
      </c>
      <c r="I552" s="24">
        <v>0.75</v>
      </c>
      <c r="J552" s="24">
        <v>0.77</v>
      </c>
      <c r="K552" s="24">
        <v>0.77</v>
      </c>
      <c r="L552" s="24">
        <v>0.71</v>
      </c>
      <c r="M552" s="24">
        <v>0.71</v>
      </c>
      <c r="N552" s="24">
        <v>0.77</v>
      </c>
      <c r="O552" s="24">
        <v>0.74</v>
      </c>
      <c r="P552" s="24">
        <v>0.72</v>
      </c>
      <c r="Q552" s="24">
        <v>0.66</v>
      </c>
      <c r="R552" s="24">
        <v>0.73</v>
      </c>
      <c r="S552" s="24">
        <v>0.76</v>
      </c>
      <c r="T552" s="24">
        <v>0.77</v>
      </c>
      <c r="U552" s="209">
        <v>0.65</v>
      </c>
      <c r="V552" s="24">
        <v>0.75</v>
      </c>
      <c r="W552" s="24">
        <v>0.7</v>
      </c>
      <c r="X552" s="24">
        <v>0.73733970000000004</v>
      </c>
      <c r="Y552" s="209">
        <v>0.89249999999999996</v>
      </c>
      <c r="Z552" s="24">
        <v>0.70110000000000006</v>
      </c>
      <c r="AA552" s="24">
        <v>0.76014999999999999</v>
      </c>
      <c r="AB552" s="24">
        <v>0.74</v>
      </c>
      <c r="AC552" s="24">
        <v>0.69</v>
      </c>
      <c r="AD552" s="24">
        <v>0.77</v>
      </c>
      <c r="AE552" s="203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04"/>
      <c r="AT552" s="204"/>
      <c r="AU552" s="204"/>
      <c r="AV552" s="204"/>
      <c r="AW552" s="204"/>
      <c r="AX552" s="204"/>
      <c r="AY552" s="204"/>
      <c r="AZ552" s="204"/>
      <c r="BA552" s="204"/>
      <c r="BB552" s="204"/>
      <c r="BC552" s="204"/>
      <c r="BD552" s="204"/>
      <c r="BE552" s="204"/>
      <c r="BF552" s="204"/>
      <c r="BG552" s="204"/>
      <c r="BH552" s="204"/>
      <c r="BI552" s="204"/>
      <c r="BJ552" s="204"/>
      <c r="BK552" s="204"/>
      <c r="BL552" s="204"/>
      <c r="BM552" s="208" t="e">
        <v>#N/A</v>
      </c>
    </row>
    <row r="553" spans="1:65">
      <c r="A553" s="30"/>
      <c r="B553" s="19">
        <v>1</v>
      </c>
      <c r="C553" s="9">
        <v>3</v>
      </c>
      <c r="D553" s="24">
        <v>0.745</v>
      </c>
      <c r="E553" s="24">
        <v>0.73</v>
      </c>
      <c r="F553" s="24">
        <v>0.71</v>
      </c>
      <c r="G553" s="24">
        <v>0.73</v>
      </c>
      <c r="H553" s="24">
        <v>0.73143988210626576</v>
      </c>
      <c r="I553" s="24">
        <v>0.74</v>
      </c>
      <c r="J553" s="24">
        <v>0.79</v>
      </c>
      <c r="K553" s="24">
        <v>0.79</v>
      </c>
      <c r="L553" s="24">
        <v>0.71</v>
      </c>
      <c r="M553" s="24">
        <v>0.73</v>
      </c>
      <c r="N553" s="24">
        <v>0.74</v>
      </c>
      <c r="O553" s="24">
        <v>0.73</v>
      </c>
      <c r="P553" s="24">
        <v>0.71</v>
      </c>
      <c r="Q553" s="24">
        <v>0.68</v>
      </c>
      <c r="R553" s="24">
        <v>0.72</v>
      </c>
      <c r="S553" s="24">
        <v>0.78</v>
      </c>
      <c r="T553" s="24">
        <v>0.79</v>
      </c>
      <c r="U553" s="209">
        <v>0.65700000000000003</v>
      </c>
      <c r="V553" s="24">
        <v>0.74</v>
      </c>
      <c r="W553" s="24">
        <v>0.68</v>
      </c>
      <c r="X553" s="24">
        <v>0.73962129999999993</v>
      </c>
      <c r="Y553" s="209">
        <v>0.91669999999999996</v>
      </c>
      <c r="Z553" s="24">
        <v>0.6966</v>
      </c>
      <c r="AA553" s="24">
        <v>0.75344999999999995</v>
      </c>
      <c r="AB553" s="24">
        <v>0.74</v>
      </c>
      <c r="AC553" s="24">
        <v>0.7</v>
      </c>
      <c r="AD553" s="24">
        <v>0.71</v>
      </c>
      <c r="AE553" s="203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08">
        <v>16</v>
      </c>
    </row>
    <row r="554" spans="1:65">
      <c r="A554" s="30"/>
      <c r="B554" s="19">
        <v>1</v>
      </c>
      <c r="C554" s="9">
        <v>4</v>
      </c>
      <c r="D554" s="24">
        <v>0.74099999999999999</v>
      </c>
      <c r="E554" s="24">
        <v>0.75</v>
      </c>
      <c r="F554" s="24">
        <v>0.72</v>
      </c>
      <c r="G554" s="24">
        <v>0.72</v>
      </c>
      <c r="H554" s="24">
        <v>0.71935102337292334</v>
      </c>
      <c r="I554" s="24">
        <v>0.77</v>
      </c>
      <c r="J554" s="210">
        <v>0.81999999999999984</v>
      </c>
      <c r="K554" s="24">
        <v>0.74</v>
      </c>
      <c r="L554" s="24">
        <v>0.72</v>
      </c>
      <c r="M554" s="24">
        <v>0.7</v>
      </c>
      <c r="N554" s="24">
        <v>0.74</v>
      </c>
      <c r="O554" s="24">
        <v>0.73</v>
      </c>
      <c r="P554" s="24">
        <v>0.74</v>
      </c>
      <c r="Q554" s="24">
        <v>0.74</v>
      </c>
      <c r="R554" s="24">
        <v>0.71</v>
      </c>
      <c r="S554" s="24">
        <v>0.76</v>
      </c>
      <c r="T554" s="24">
        <v>0.77</v>
      </c>
      <c r="U554" s="209">
        <v>0.64400000000000002</v>
      </c>
      <c r="V554" s="24">
        <v>0.75</v>
      </c>
      <c r="W554" s="24">
        <v>0.71</v>
      </c>
      <c r="X554" s="24">
        <v>0.73389260000000001</v>
      </c>
      <c r="Y554" s="209">
        <v>0.92269999999999996</v>
      </c>
      <c r="Z554" s="24">
        <v>0.70200000000000007</v>
      </c>
      <c r="AA554" s="24">
        <v>0.73580000000000001</v>
      </c>
      <c r="AB554" s="24">
        <v>0.75</v>
      </c>
      <c r="AC554" s="24">
        <v>0.69</v>
      </c>
      <c r="AD554" s="24">
        <v>0.76</v>
      </c>
      <c r="AE554" s="203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08">
        <v>0.73412429067256424</v>
      </c>
    </row>
    <row r="555" spans="1:65">
      <c r="A555" s="30"/>
      <c r="B555" s="19">
        <v>1</v>
      </c>
      <c r="C555" s="9">
        <v>5</v>
      </c>
      <c r="D555" s="24">
        <v>0.73799999999999999</v>
      </c>
      <c r="E555" s="24">
        <v>0.77</v>
      </c>
      <c r="F555" s="24">
        <v>0.71</v>
      </c>
      <c r="G555" s="24">
        <v>0.73</v>
      </c>
      <c r="H555" s="24">
        <v>0.73344338710522683</v>
      </c>
      <c r="I555" s="24">
        <v>0.76</v>
      </c>
      <c r="J555" s="24">
        <v>0.78</v>
      </c>
      <c r="K555" s="24">
        <v>0.79</v>
      </c>
      <c r="L555" s="24">
        <v>0.7</v>
      </c>
      <c r="M555" s="24">
        <v>0.7</v>
      </c>
      <c r="N555" s="24">
        <v>0.74</v>
      </c>
      <c r="O555" s="24">
        <v>0.73</v>
      </c>
      <c r="P555" s="24">
        <v>0.74</v>
      </c>
      <c r="Q555" s="24">
        <v>0.75</v>
      </c>
      <c r="R555" s="24">
        <v>0.69</v>
      </c>
      <c r="S555" s="24">
        <v>0.78</v>
      </c>
      <c r="T555" s="24">
        <v>0.79</v>
      </c>
      <c r="U555" s="209">
        <v>0.64400000000000002</v>
      </c>
      <c r="V555" s="24">
        <v>0.73</v>
      </c>
      <c r="W555" s="24">
        <v>0.69</v>
      </c>
      <c r="X555" s="24">
        <v>0.7373111</v>
      </c>
      <c r="Y555" s="209">
        <v>0.92269999999999996</v>
      </c>
      <c r="Z555" s="24">
        <v>0.68759999999999999</v>
      </c>
      <c r="AA555" s="24">
        <v>0.72989999999999999</v>
      </c>
      <c r="AB555" s="24">
        <v>0.74</v>
      </c>
      <c r="AC555" s="24">
        <v>0.68</v>
      </c>
      <c r="AD555" s="24">
        <v>0.74</v>
      </c>
      <c r="AE555" s="203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8">
        <v>99</v>
      </c>
    </row>
    <row r="556" spans="1:65">
      <c r="A556" s="30"/>
      <c r="B556" s="19">
        <v>1</v>
      </c>
      <c r="C556" s="9">
        <v>6</v>
      </c>
      <c r="D556" s="24">
        <v>0.73899999999999999</v>
      </c>
      <c r="E556" s="24">
        <v>0.73</v>
      </c>
      <c r="F556" s="24">
        <v>0.71</v>
      </c>
      <c r="G556" s="24">
        <v>0.73</v>
      </c>
      <c r="H556" s="24">
        <v>0.72750748990626357</v>
      </c>
      <c r="I556" s="24">
        <v>0.76</v>
      </c>
      <c r="J556" s="24">
        <v>0.78</v>
      </c>
      <c r="K556" s="24">
        <v>0.79</v>
      </c>
      <c r="L556" s="24">
        <v>0.72</v>
      </c>
      <c r="M556" s="24">
        <v>0.7</v>
      </c>
      <c r="N556" s="24">
        <v>0.76</v>
      </c>
      <c r="O556" s="24">
        <v>0.72</v>
      </c>
      <c r="P556" s="24">
        <v>0.69</v>
      </c>
      <c r="Q556" s="24">
        <v>0.69</v>
      </c>
      <c r="R556" s="24">
        <v>0.71</v>
      </c>
      <c r="S556" s="24">
        <v>0.77</v>
      </c>
      <c r="T556" s="24">
        <v>0.74</v>
      </c>
      <c r="U556" s="209">
        <v>0.63300000000000001</v>
      </c>
      <c r="V556" s="24">
        <v>0.74</v>
      </c>
      <c r="W556" s="24">
        <v>0.68</v>
      </c>
      <c r="X556" s="24">
        <v>0.75027769999999994</v>
      </c>
      <c r="Y556" s="209">
        <v>0.89859999999999995</v>
      </c>
      <c r="Z556" s="24">
        <v>0.70200000000000007</v>
      </c>
      <c r="AA556" s="24">
        <v>0.74404999999999999</v>
      </c>
      <c r="AB556" s="24">
        <v>0.73</v>
      </c>
      <c r="AC556" s="24">
        <v>0.67</v>
      </c>
      <c r="AD556" s="24">
        <v>0.74</v>
      </c>
      <c r="AE556" s="203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56"/>
    </row>
    <row r="557" spans="1:65">
      <c r="A557" s="30"/>
      <c r="B557" s="20" t="s">
        <v>277</v>
      </c>
      <c r="C557" s="12"/>
      <c r="D557" s="211">
        <v>0.74383333333333335</v>
      </c>
      <c r="E557" s="211">
        <v>0.745</v>
      </c>
      <c r="F557" s="211">
        <v>0.71999999999999986</v>
      </c>
      <c r="G557" s="211">
        <v>0.72666666666666657</v>
      </c>
      <c r="H557" s="211">
        <v>0.72349273348077292</v>
      </c>
      <c r="I557" s="211">
        <v>0.76166666666666671</v>
      </c>
      <c r="J557" s="211">
        <v>0.78666666666666663</v>
      </c>
      <c r="K557" s="211">
        <v>0.76833333333333342</v>
      </c>
      <c r="L557" s="211">
        <v>0.71666666666666667</v>
      </c>
      <c r="M557" s="211">
        <v>0.70666666666666667</v>
      </c>
      <c r="N557" s="211">
        <v>0.75166666666666659</v>
      </c>
      <c r="O557" s="211">
        <v>0.72833333333333339</v>
      </c>
      <c r="P557" s="211">
        <v>0.72000000000000008</v>
      </c>
      <c r="Q557" s="211">
        <v>0.70666666666666667</v>
      </c>
      <c r="R557" s="211">
        <v>0.71166666666666656</v>
      </c>
      <c r="S557" s="211">
        <v>0.77000000000000013</v>
      </c>
      <c r="T557" s="211">
        <v>0.77666666666666673</v>
      </c>
      <c r="U557" s="211">
        <v>0.64366666666666672</v>
      </c>
      <c r="V557" s="211">
        <v>0.73999999999999988</v>
      </c>
      <c r="W557" s="211">
        <v>0.69333333333333336</v>
      </c>
      <c r="X557" s="211">
        <v>0.73913119999999999</v>
      </c>
      <c r="Y557" s="211">
        <v>0.91063333333333329</v>
      </c>
      <c r="Z557" s="211">
        <v>0.69899999999999995</v>
      </c>
      <c r="AA557" s="211">
        <v>0.74931666666666663</v>
      </c>
      <c r="AB557" s="211">
        <v>0.74166666666666659</v>
      </c>
      <c r="AC557" s="211">
        <v>0.68500000000000005</v>
      </c>
      <c r="AD557" s="211">
        <v>0.74833333333333341</v>
      </c>
      <c r="AE557" s="203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56"/>
    </row>
    <row r="558" spans="1:65">
      <c r="A558" s="30"/>
      <c r="B558" s="3" t="s">
        <v>278</v>
      </c>
      <c r="C558" s="29"/>
      <c r="D558" s="24">
        <v>0.74299999999999999</v>
      </c>
      <c r="E558" s="24">
        <v>0.745</v>
      </c>
      <c r="F558" s="24">
        <v>0.71</v>
      </c>
      <c r="G558" s="24">
        <v>0.73</v>
      </c>
      <c r="H558" s="24">
        <v>0.72342925663959345</v>
      </c>
      <c r="I558" s="24">
        <v>0.76</v>
      </c>
      <c r="J558" s="24">
        <v>0.78</v>
      </c>
      <c r="K558" s="24">
        <v>0.78</v>
      </c>
      <c r="L558" s="24">
        <v>0.71499999999999997</v>
      </c>
      <c r="M558" s="24">
        <v>0.7</v>
      </c>
      <c r="N558" s="24">
        <v>0.75</v>
      </c>
      <c r="O558" s="24">
        <v>0.73</v>
      </c>
      <c r="P558" s="24">
        <v>0.72</v>
      </c>
      <c r="Q558" s="24">
        <v>0.70499999999999996</v>
      </c>
      <c r="R558" s="24">
        <v>0.71</v>
      </c>
      <c r="S558" s="24">
        <v>0.77</v>
      </c>
      <c r="T558" s="24">
        <v>0.78</v>
      </c>
      <c r="U558" s="24">
        <v>0.64400000000000002</v>
      </c>
      <c r="V558" s="24">
        <v>0.74</v>
      </c>
      <c r="W558" s="24">
        <v>0.69499999999999995</v>
      </c>
      <c r="X558" s="24">
        <v>0.73732540000000002</v>
      </c>
      <c r="Y558" s="24">
        <v>0.91364999999999996</v>
      </c>
      <c r="Z558" s="24">
        <v>0.70155000000000012</v>
      </c>
      <c r="AA558" s="24">
        <v>0.74875000000000003</v>
      </c>
      <c r="AB558" s="24">
        <v>0.74</v>
      </c>
      <c r="AC558" s="24">
        <v>0.68500000000000005</v>
      </c>
      <c r="AD558" s="24">
        <v>0.75</v>
      </c>
      <c r="AE558" s="203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3" t="s">
        <v>279</v>
      </c>
      <c r="C559" s="29"/>
      <c r="D559" s="24">
        <v>5.382068994974583E-3</v>
      </c>
      <c r="E559" s="24">
        <v>1.5165750888103116E-2</v>
      </c>
      <c r="F559" s="24">
        <v>2.0000000000000018E-2</v>
      </c>
      <c r="G559" s="24">
        <v>5.1639777949432268E-3</v>
      </c>
      <c r="H559" s="24">
        <v>8.4104060926612021E-3</v>
      </c>
      <c r="I559" s="24">
        <v>1.7224014243685103E-2</v>
      </c>
      <c r="J559" s="24">
        <v>1.7511900715418194E-2</v>
      </c>
      <c r="K559" s="24">
        <v>2.7141603981096399E-2</v>
      </c>
      <c r="L559" s="24">
        <v>1.3662601021279478E-2</v>
      </c>
      <c r="M559" s="24">
        <v>1.2110601416389978E-2</v>
      </c>
      <c r="N559" s="24">
        <v>1.3291601358251269E-2</v>
      </c>
      <c r="O559" s="24">
        <v>7.5277265270908174E-3</v>
      </c>
      <c r="P559" s="24">
        <v>1.8973665961010293E-2</v>
      </c>
      <c r="Q559" s="24">
        <v>3.5590260840104353E-2</v>
      </c>
      <c r="R559" s="24">
        <v>1.3291601358251269E-2</v>
      </c>
      <c r="S559" s="24">
        <v>8.9442719099991665E-3</v>
      </c>
      <c r="T559" s="24">
        <v>2.1602468994692887E-2</v>
      </c>
      <c r="U559" s="24">
        <v>9.223159256278016E-3</v>
      </c>
      <c r="V559" s="24">
        <v>8.9442719099991665E-3</v>
      </c>
      <c r="W559" s="24">
        <v>1.211060141638993E-2</v>
      </c>
      <c r="X559" s="24">
        <v>5.7656543677192243E-3</v>
      </c>
      <c r="Y559" s="24">
        <v>1.2662016690348608E-2</v>
      </c>
      <c r="Z559" s="24">
        <v>6.1744635394502291E-3</v>
      </c>
      <c r="AA559" s="24">
        <v>1.588507685428894E-2</v>
      </c>
      <c r="AB559" s="24">
        <v>7.5277265270908165E-3</v>
      </c>
      <c r="AC559" s="24">
        <v>1.0488088481701472E-2</v>
      </c>
      <c r="AD559" s="24">
        <v>2.3166067138525426E-2</v>
      </c>
      <c r="AE559" s="203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86</v>
      </c>
      <c r="C560" s="29"/>
      <c r="D560" s="13">
        <v>7.2355845776041891E-3</v>
      </c>
      <c r="E560" s="13">
        <v>2.0356712601480694E-2</v>
      </c>
      <c r="F560" s="13">
        <v>2.7777777777777807E-2</v>
      </c>
      <c r="G560" s="13">
        <v>7.1063914609310469E-3</v>
      </c>
      <c r="H560" s="13">
        <v>1.1624727800925055E-2</v>
      </c>
      <c r="I560" s="13">
        <v>2.2613585440286785E-2</v>
      </c>
      <c r="J560" s="13">
        <v>2.2260890739938383E-2</v>
      </c>
      <c r="K560" s="13">
        <v>3.5325298023118956E-2</v>
      </c>
      <c r="L560" s="13">
        <v>1.9064094448296945E-2</v>
      </c>
      <c r="M560" s="13">
        <v>1.7137643513759404E-2</v>
      </c>
      <c r="N560" s="13">
        <v>1.7682839944458451E-2</v>
      </c>
      <c r="O560" s="13">
        <v>1.0335551295776865E-2</v>
      </c>
      <c r="P560" s="13">
        <v>2.6352313834736515E-2</v>
      </c>
      <c r="Q560" s="13">
        <v>5.0363576660525031E-2</v>
      </c>
      <c r="R560" s="13">
        <v>1.8676723220025206E-2</v>
      </c>
      <c r="S560" s="13">
        <v>1.1615937545453462E-2</v>
      </c>
      <c r="T560" s="13">
        <v>2.7814337761407147E-2</v>
      </c>
      <c r="U560" s="13">
        <v>1.4329092578370816E-2</v>
      </c>
      <c r="V560" s="13">
        <v>1.2086853932431307E-2</v>
      </c>
      <c r="W560" s="13">
        <v>1.7467213581331627E-2</v>
      </c>
      <c r="X560" s="13">
        <v>7.8005831274870069E-3</v>
      </c>
      <c r="Y560" s="13">
        <v>1.3904626842507348E-2</v>
      </c>
      <c r="Z560" s="13">
        <v>8.8332811723179257E-3</v>
      </c>
      <c r="AA560" s="13">
        <v>2.1199417497216051E-2</v>
      </c>
      <c r="AB560" s="13">
        <v>1.0149743632032563E-2</v>
      </c>
      <c r="AC560" s="13">
        <v>1.5311078075476599E-2</v>
      </c>
      <c r="AD560" s="13">
        <v>3.0956882590457136E-2</v>
      </c>
      <c r="AE560" s="149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280</v>
      </c>
      <c r="C561" s="29"/>
      <c r="D561" s="13">
        <v>1.3225339066051278E-2</v>
      </c>
      <c r="E561" s="13">
        <v>1.4814534085872522E-2</v>
      </c>
      <c r="F561" s="13">
        <v>-1.9239644910297837E-2</v>
      </c>
      <c r="G561" s="13">
        <v>-1.0158530511318986E-2</v>
      </c>
      <c r="H561" s="13">
        <v>-1.4481958064691325E-2</v>
      </c>
      <c r="I561" s="13">
        <v>3.7517320083319428E-2</v>
      </c>
      <c r="J561" s="13">
        <v>7.1571499079489564E-2</v>
      </c>
      <c r="K561" s="13">
        <v>4.6598434482298279E-2</v>
      </c>
      <c r="L561" s="13">
        <v>-2.378020210978693E-2</v>
      </c>
      <c r="M561" s="13">
        <v>-3.7401873708255096E-2</v>
      </c>
      <c r="N561" s="13">
        <v>2.3895648484851151E-2</v>
      </c>
      <c r="O561" s="13">
        <v>-7.8882519115741623E-3</v>
      </c>
      <c r="P561" s="13">
        <v>-1.9239644910297504E-2</v>
      </c>
      <c r="Q561" s="13">
        <v>-3.7401873708255096E-2</v>
      </c>
      <c r="R561" s="13">
        <v>-3.0591037909021179E-2</v>
      </c>
      <c r="S561" s="13">
        <v>4.8868713082043103E-2</v>
      </c>
      <c r="T561" s="13">
        <v>5.7949827481021732E-2</v>
      </c>
      <c r="U561" s="13">
        <v>-0.12321840477860391</v>
      </c>
      <c r="V561" s="13">
        <v>8.0036982866384943E-3</v>
      </c>
      <c r="W561" s="13">
        <v>-5.5564102506212465E-2</v>
      </c>
      <c r="X561" s="13">
        <v>6.8202474581635641E-3</v>
      </c>
      <c r="Y561" s="13">
        <v>0.24043482132849903</v>
      </c>
      <c r="Z561" s="13">
        <v>-4.7845155267080663E-2</v>
      </c>
      <c r="AA561" s="13">
        <v>2.06945556592113E-2</v>
      </c>
      <c r="AB561" s="13">
        <v>1.0273976886383096E-2</v>
      </c>
      <c r="AC561" s="13">
        <v>-6.6915495504935807E-2</v>
      </c>
      <c r="AD561" s="13">
        <v>1.9355091285362169E-2</v>
      </c>
      <c r="AE561" s="149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46" t="s">
        <v>281</v>
      </c>
      <c r="C562" s="47"/>
      <c r="D562" s="45">
        <v>0.14000000000000001</v>
      </c>
      <c r="E562" s="45">
        <v>0.18</v>
      </c>
      <c r="F562" s="45">
        <v>0.56999999999999995</v>
      </c>
      <c r="G562" s="45">
        <v>0.37</v>
      </c>
      <c r="H562" s="45">
        <v>0.47</v>
      </c>
      <c r="I562" s="45">
        <v>0.68</v>
      </c>
      <c r="J562" s="45">
        <v>1.43</v>
      </c>
      <c r="K562" s="45">
        <v>0.88</v>
      </c>
      <c r="L562" s="45">
        <v>0.67</v>
      </c>
      <c r="M562" s="45">
        <v>0.97</v>
      </c>
      <c r="N562" s="45">
        <v>0.38</v>
      </c>
      <c r="O562" s="45">
        <v>0.32</v>
      </c>
      <c r="P562" s="45">
        <v>0.56999999999999995</v>
      </c>
      <c r="Q562" s="45">
        <v>0.97</v>
      </c>
      <c r="R562" s="45">
        <v>0.82</v>
      </c>
      <c r="S562" s="45">
        <v>0.93</v>
      </c>
      <c r="T562" s="45">
        <v>1.1299999999999999</v>
      </c>
      <c r="U562" s="45">
        <v>2.87</v>
      </c>
      <c r="V562" s="45">
        <v>0.03</v>
      </c>
      <c r="W562" s="45">
        <v>1.37</v>
      </c>
      <c r="X562" s="45">
        <v>0</v>
      </c>
      <c r="Y562" s="45">
        <v>5.15</v>
      </c>
      <c r="Z562" s="45">
        <v>1.2</v>
      </c>
      <c r="AA562" s="45">
        <v>0.31</v>
      </c>
      <c r="AB562" s="45">
        <v>0.08</v>
      </c>
      <c r="AC562" s="45">
        <v>1.62</v>
      </c>
      <c r="AD562" s="45">
        <v>0.28000000000000003</v>
      </c>
      <c r="AE562" s="149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BM563" s="55"/>
    </row>
    <row r="564" spans="1:65" ht="15">
      <c r="B564" s="8" t="s">
        <v>614</v>
      </c>
      <c r="BM564" s="28" t="s">
        <v>66</v>
      </c>
    </row>
    <row r="565" spans="1:65" ht="15">
      <c r="A565" s="25" t="s">
        <v>56</v>
      </c>
      <c r="B565" s="18" t="s">
        <v>111</v>
      </c>
      <c r="C565" s="15" t="s">
        <v>112</v>
      </c>
      <c r="D565" s="16" t="s">
        <v>229</v>
      </c>
      <c r="E565" s="17" t="s">
        <v>229</v>
      </c>
      <c r="F565" s="17" t="s">
        <v>229</v>
      </c>
      <c r="G565" s="17" t="s">
        <v>229</v>
      </c>
      <c r="H565" s="17" t="s">
        <v>229</v>
      </c>
      <c r="I565" s="17" t="s">
        <v>229</v>
      </c>
      <c r="J565" s="17" t="s">
        <v>229</v>
      </c>
      <c r="K565" s="17" t="s">
        <v>229</v>
      </c>
      <c r="L565" s="17" t="s">
        <v>229</v>
      </c>
      <c r="M565" s="17" t="s">
        <v>229</v>
      </c>
      <c r="N565" s="17" t="s">
        <v>229</v>
      </c>
      <c r="O565" s="17" t="s">
        <v>229</v>
      </c>
      <c r="P565" s="17" t="s">
        <v>229</v>
      </c>
      <c r="Q565" s="17" t="s">
        <v>229</v>
      </c>
      <c r="R565" s="17" t="s">
        <v>229</v>
      </c>
      <c r="S565" s="17" t="s">
        <v>229</v>
      </c>
      <c r="T565" s="17" t="s">
        <v>229</v>
      </c>
      <c r="U565" s="17" t="s">
        <v>229</v>
      </c>
      <c r="V565" s="17" t="s">
        <v>229</v>
      </c>
      <c r="W565" s="17" t="s">
        <v>229</v>
      </c>
      <c r="X565" s="17" t="s">
        <v>229</v>
      </c>
      <c r="Y565" s="17" t="s">
        <v>229</v>
      </c>
      <c r="Z565" s="17" t="s">
        <v>229</v>
      </c>
      <c r="AA565" s="17" t="s">
        <v>229</v>
      </c>
      <c r="AB565" s="17" t="s">
        <v>229</v>
      </c>
      <c r="AC565" s="17" t="s">
        <v>229</v>
      </c>
      <c r="AD565" s="17" t="s">
        <v>229</v>
      </c>
      <c r="AE565" s="149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230</v>
      </c>
      <c r="C566" s="9" t="s">
        <v>230</v>
      </c>
      <c r="D566" s="147" t="s">
        <v>232</v>
      </c>
      <c r="E566" s="148" t="s">
        <v>233</v>
      </c>
      <c r="F566" s="148" t="s">
        <v>234</v>
      </c>
      <c r="G566" s="148" t="s">
        <v>235</v>
      </c>
      <c r="H566" s="148" t="s">
        <v>236</v>
      </c>
      <c r="I566" s="148" t="s">
        <v>237</v>
      </c>
      <c r="J566" s="148" t="s">
        <v>238</v>
      </c>
      <c r="K566" s="148" t="s">
        <v>239</v>
      </c>
      <c r="L566" s="148" t="s">
        <v>240</v>
      </c>
      <c r="M566" s="148" t="s">
        <v>241</v>
      </c>
      <c r="N566" s="148" t="s">
        <v>242</v>
      </c>
      <c r="O566" s="148" t="s">
        <v>243</v>
      </c>
      <c r="P566" s="148" t="s">
        <v>244</v>
      </c>
      <c r="Q566" s="148" t="s">
        <v>246</v>
      </c>
      <c r="R566" s="148" t="s">
        <v>249</v>
      </c>
      <c r="S566" s="148" t="s">
        <v>250</v>
      </c>
      <c r="T566" s="148" t="s">
        <v>306</v>
      </c>
      <c r="U566" s="148" t="s">
        <v>251</v>
      </c>
      <c r="V566" s="148" t="s">
        <v>252</v>
      </c>
      <c r="W566" s="148" t="s">
        <v>254</v>
      </c>
      <c r="X566" s="148" t="s">
        <v>257</v>
      </c>
      <c r="Y566" s="148" t="s">
        <v>258</v>
      </c>
      <c r="Z566" s="148" t="s">
        <v>307</v>
      </c>
      <c r="AA566" s="148" t="s">
        <v>261</v>
      </c>
      <c r="AB566" s="148" t="s">
        <v>267</v>
      </c>
      <c r="AC566" s="148" t="s">
        <v>268</v>
      </c>
      <c r="AD566" s="148" t="s">
        <v>269</v>
      </c>
      <c r="AE566" s="149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1</v>
      </c>
    </row>
    <row r="567" spans="1:65">
      <c r="A567" s="30"/>
      <c r="B567" s="19"/>
      <c r="C567" s="9"/>
      <c r="D567" s="10" t="s">
        <v>339</v>
      </c>
      <c r="E567" s="11" t="s">
        <v>338</v>
      </c>
      <c r="F567" s="11" t="s">
        <v>338</v>
      </c>
      <c r="G567" s="11" t="s">
        <v>337</v>
      </c>
      <c r="H567" s="11" t="s">
        <v>338</v>
      </c>
      <c r="I567" s="11" t="s">
        <v>338</v>
      </c>
      <c r="J567" s="11" t="s">
        <v>337</v>
      </c>
      <c r="K567" s="11" t="s">
        <v>337</v>
      </c>
      <c r="L567" s="11" t="s">
        <v>337</v>
      </c>
      <c r="M567" s="11" t="s">
        <v>337</v>
      </c>
      <c r="N567" s="11" t="s">
        <v>337</v>
      </c>
      <c r="O567" s="11" t="s">
        <v>337</v>
      </c>
      <c r="P567" s="11" t="s">
        <v>337</v>
      </c>
      <c r="Q567" s="11" t="s">
        <v>337</v>
      </c>
      <c r="R567" s="11" t="s">
        <v>337</v>
      </c>
      <c r="S567" s="11" t="s">
        <v>338</v>
      </c>
      <c r="T567" s="11" t="s">
        <v>338</v>
      </c>
      <c r="U567" s="11" t="s">
        <v>339</v>
      </c>
      <c r="V567" s="11" t="s">
        <v>338</v>
      </c>
      <c r="W567" s="11" t="s">
        <v>339</v>
      </c>
      <c r="X567" s="11" t="s">
        <v>339</v>
      </c>
      <c r="Y567" s="11" t="s">
        <v>339</v>
      </c>
      <c r="Z567" s="11" t="s">
        <v>337</v>
      </c>
      <c r="AA567" s="11" t="s">
        <v>338</v>
      </c>
      <c r="AB567" s="11" t="s">
        <v>338</v>
      </c>
      <c r="AC567" s="11" t="s">
        <v>337</v>
      </c>
      <c r="AD567" s="11" t="s">
        <v>337</v>
      </c>
      <c r="AE567" s="149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3</v>
      </c>
    </row>
    <row r="568" spans="1:65">
      <c r="A568" s="30"/>
      <c r="B568" s="19"/>
      <c r="C568" s="9"/>
      <c r="D568" s="26" t="s">
        <v>341</v>
      </c>
      <c r="E568" s="26" t="s">
        <v>342</v>
      </c>
      <c r="F568" s="26" t="s">
        <v>341</v>
      </c>
      <c r="G568" s="26" t="s">
        <v>343</v>
      </c>
      <c r="H568" s="26" t="s">
        <v>344</v>
      </c>
      <c r="I568" s="26" t="s">
        <v>342</v>
      </c>
      <c r="J568" s="26" t="s">
        <v>342</v>
      </c>
      <c r="K568" s="26" t="s">
        <v>342</v>
      </c>
      <c r="L568" s="26" t="s">
        <v>342</v>
      </c>
      <c r="M568" s="26" t="s">
        <v>342</v>
      </c>
      <c r="N568" s="26" t="s">
        <v>342</v>
      </c>
      <c r="O568" s="26" t="s">
        <v>342</v>
      </c>
      <c r="P568" s="26" t="s">
        <v>342</v>
      </c>
      <c r="Q568" s="26" t="s">
        <v>345</v>
      </c>
      <c r="R568" s="26" t="s">
        <v>342</v>
      </c>
      <c r="S568" s="26" t="s">
        <v>341</v>
      </c>
      <c r="T568" s="26" t="s">
        <v>342</v>
      </c>
      <c r="U568" s="26" t="s">
        <v>341</v>
      </c>
      <c r="V568" s="26" t="s">
        <v>343</v>
      </c>
      <c r="W568" s="26" t="s">
        <v>344</v>
      </c>
      <c r="X568" s="26" t="s">
        <v>341</v>
      </c>
      <c r="Y568" s="26" t="s">
        <v>342</v>
      </c>
      <c r="Z568" s="26"/>
      <c r="AA568" s="26" t="s">
        <v>341</v>
      </c>
      <c r="AB568" s="26" t="s">
        <v>344</v>
      </c>
      <c r="AC568" s="26" t="s">
        <v>344</v>
      </c>
      <c r="AD568" s="26" t="s">
        <v>117</v>
      </c>
      <c r="AE568" s="149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8">
        <v>1</v>
      </c>
      <c r="C569" s="14">
        <v>1</v>
      </c>
      <c r="D569" s="205">
        <v>1.35E-2</v>
      </c>
      <c r="E569" s="205">
        <v>1.3599999999999999E-2</v>
      </c>
      <c r="F569" s="206">
        <v>1.3899999999999999E-2</v>
      </c>
      <c r="G569" s="205">
        <v>1.3300000000000001E-2</v>
      </c>
      <c r="H569" s="205">
        <v>1.3793637143516235E-2</v>
      </c>
      <c r="I569" s="205">
        <v>1.3200000000000002E-2</v>
      </c>
      <c r="J569" s="205">
        <v>1.2999999999999999E-2</v>
      </c>
      <c r="K569" s="205">
        <v>1.3100000000000001E-2</v>
      </c>
      <c r="L569" s="205">
        <v>1.3200000000000002E-2</v>
      </c>
      <c r="M569" s="205">
        <v>1.2899999999999998E-2</v>
      </c>
      <c r="N569" s="205">
        <v>1.3300000000000001E-2</v>
      </c>
      <c r="O569" s="205">
        <v>1.3100000000000001E-2</v>
      </c>
      <c r="P569" s="205">
        <v>1.3599999999999999E-2</v>
      </c>
      <c r="Q569" s="205">
        <v>1.2999999999999999E-2</v>
      </c>
      <c r="R569" s="205">
        <v>1.3200000000000002E-2</v>
      </c>
      <c r="S569" s="205">
        <v>1.3999999999999999E-2</v>
      </c>
      <c r="T569" s="207">
        <v>1.4799999999999999E-2</v>
      </c>
      <c r="U569" s="205">
        <v>1.2999999999999999E-2</v>
      </c>
      <c r="V569" s="205">
        <v>1.3100000000000001E-2</v>
      </c>
      <c r="W569" s="207">
        <v>1.1770000000000001E-2</v>
      </c>
      <c r="X569" s="205">
        <v>1.3412499999999999E-2</v>
      </c>
      <c r="Y569" s="205">
        <v>1.32E-2</v>
      </c>
      <c r="Z569" s="205">
        <v>1.3649764765646891E-2</v>
      </c>
      <c r="AA569" s="205">
        <v>1.315E-2</v>
      </c>
      <c r="AB569" s="205">
        <v>1.2899999999999998E-2</v>
      </c>
      <c r="AC569" s="205">
        <v>1.35E-2</v>
      </c>
      <c r="AD569" s="207">
        <v>1.4899999999999998E-2</v>
      </c>
      <c r="AE569" s="203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08">
        <v>1</v>
      </c>
    </row>
    <row r="570" spans="1:65">
      <c r="A570" s="30"/>
      <c r="B570" s="19">
        <v>1</v>
      </c>
      <c r="C570" s="9">
        <v>2</v>
      </c>
      <c r="D570" s="24">
        <v>1.35E-2</v>
      </c>
      <c r="E570" s="24">
        <v>1.35E-2</v>
      </c>
      <c r="F570" s="24">
        <v>1.2999999999999999E-2</v>
      </c>
      <c r="G570" s="24">
        <v>1.3200000000000002E-2</v>
      </c>
      <c r="H570" s="24">
        <v>1.3192763170848075E-2</v>
      </c>
      <c r="I570" s="24">
        <v>1.3200000000000002E-2</v>
      </c>
      <c r="J570" s="24">
        <v>1.2699999999999999E-2</v>
      </c>
      <c r="K570" s="24">
        <v>1.2999999999999999E-2</v>
      </c>
      <c r="L570" s="24">
        <v>1.26E-2</v>
      </c>
      <c r="M570" s="24">
        <v>1.2999999999999999E-2</v>
      </c>
      <c r="N570" s="24">
        <v>1.34E-2</v>
      </c>
      <c r="O570" s="24">
        <v>1.3200000000000002E-2</v>
      </c>
      <c r="P570" s="24">
        <v>1.37E-2</v>
      </c>
      <c r="Q570" s="210">
        <v>1.1900000000000001E-2</v>
      </c>
      <c r="R570" s="24">
        <v>1.3599999999999999E-2</v>
      </c>
      <c r="S570" s="24">
        <v>1.2999999999999999E-2</v>
      </c>
      <c r="T570" s="209">
        <v>1.3999999999999999E-2</v>
      </c>
      <c r="U570" s="24">
        <v>1.3999999999999999E-2</v>
      </c>
      <c r="V570" s="24">
        <v>1.3100000000000001E-2</v>
      </c>
      <c r="W570" s="209">
        <v>1.17E-2</v>
      </c>
      <c r="X570" s="24">
        <v>1.3673549999999998E-2</v>
      </c>
      <c r="Y570" s="24">
        <v>1.32E-2</v>
      </c>
      <c r="Z570" s="24">
        <v>1.3395486884837386E-2</v>
      </c>
      <c r="AA570" s="24">
        <v>1.285E-2</v>
      </c>
      <c r="AB570" s="24">
        <v>1.2899999999999998E-2</v>
      </c>
      <c r="AC570" s="24">
        <v>1.3999999999999999E-2</v>
      </c>
      <c r="AD570" s="209">
        <v>1.4799999999999999E-2</v>
      </c>
      <c r="AE570" s="203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08">
        <v>21</v>
      </c>
    </row>
    <row r="571" spans="1:65">
      <c r="A571" s="30"/>
      <c r="B571" s="19">
        <v>1</v>
      </c>
      <c r="C571" s="9">
        <v>3</v>
      </c>
      <c r="D571" s="24">
        <v>1.3300000000000001E-2</v>
      </c>
      <c r="E571" s="24">
        <v>1.3200000000000002E-2</v>
      </c>
      <c r="F571" s="24">
        <v>1.3100000000000001E-2</v>
      </c>
      <c r="G571" s="24">
        <v>1.34E-2</v>
      </c>
      <c r="H571" s="24">
        <v>1.3502505978416277E-2</v>
      </c>
      <c r="I571" s="24">
        <v>1.2799999999999999E-2</v>
      </c>
      <c r="J571" s="24">
        <v>1.3100000000000001E-2</v>
      </c>
      <c r="K571" s="24">
        <v>1.2999999999999999E-2</v>
      </c>
      <c r="L571" s="24">
        <v>1.26E-2</v>
      </c>
      <c r="M571" s="24">
        <v>1.2999999999999999E-2</v>
      </c>
      <c r="N571" s="24">
        <v>1.2899999999999998E-2</v>
      </c>
      <c r="O571" s="24">
        <v>1.3200000000000002E-2</v>
      </c>
      <c r="P571" s="24">
        <v>1.35E-2</v>
      </c>
      <c r="Q571" s="24">
        <v>1.2400000000000001E-2</v>
      </c>
      <c r="R571" s="24">
        <v>1.34E-2</v>
      </c>
      <c r="S571" s="210">
        <v>1.4799999999999999E-2</v>
      </c>
      <c r="T571" s="209">
        <v>1.47E-2</v>
      </c>
      <c r="U571" s="24">
        <v>1.3999999999999999E-2</v>
      </c>
      <c r="V571" s="24">
        <v>1.2999999999999999E-2</v>
      </c>
      <c r="W571" s="209">
        <v>1.1349999999999999E-2</v>
      </c>
      <c r="X571" s="24">
        <v>1.3374549999999999E-2</v>
      </c>
      <c r="Y571" s="24">
        <v>1.3899999999999999E-2</v>
      </c>
      <c r="Z571" s="24">
        <v>1.3567555043882684E-2</v>
      </c>
      <c r="AA571" s="24">
        <v>1.2799999999999999E-2</v>
      </c>
      <c r="AB571" s="24">
        <v>1.2699999999999999E-2</v>
      </c>
      <c r="AC571" s="24">
        <v>1.43E-2</v>
      </c>
      <c r="AD571" s="209">
        <v>1.38E-2</v>
      </c>
      <c r="AE571" s="203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04"/>
      <c r="AT571" s="204"/>
      <c r="AU571" s="204"/>
      <c r="AV571" s="204"/>
      <c r="AW571" s="204"/>
      <c r="AX571" s="204"/>
      <c r="AY571" s="204"/>
      <c r="AZ571" s="204"/>
      <c r="BA571" s="204"/>
      <c r="BB571" s="204"/>
      <c r="BC571" s="204"/>
      <c r="BD571" s="204"/>
      <c r="BE571" s="204"/>
      <c r="BF571" s="204"/>
      <c r="BG571" s="204"/>
      <c r="BH571" s="204"/>
      <c r="BI571" s="204"/>
      <c r="BJ571" s="204"/>
      <c r="BK571" s="204"/>
      <c r="BL571" s="204"/>
      <c r="BM571" s="208">
        <v>16</v>
      </c>
    </row>
    <row r="572" spans="1:65">
      <c r="A572" s="30"/>
      <c r="B572" s="19">
        <v>1</v>
      </c>
      <c r="C572" s="9">
        <v>4</v>
      </c>
      <c r="D572" s="24">
        <v>1.3300000000000001E-2</v>
      </c>
      <c r="E572" s="24">
        <v>1.35E-2</v>
      </c>
      <c r="F572" s="24">
        <v>1.3100000000000001E-2</v>
      </c>
      <c r="G572" s="24">
        <v>1.3200000000000002E-2</v>
      </c>
      <c r="H572" s="24">
        <v>1.3749009821517971E-2</v>
      </c>
      <c r="I572" s="24">
        <v>1.3100000000000001E-2</v>
      </c>
      <c r="J572" s="24">
        <v>1.3200000000000002E-2</v>
      </c>
      <c r="K572" s="24">
        <v>1.2899999999999998E-2</v>
      </c>
      <c r="L572" s="24">
        <v>1.2799999999999999E-2</v>
      </c>
      <c r="M572" s="24">
        <v>1.2899999999999998E-2</v>
      </c>
      <c r="N572" s="24">
        <v>1.2899999999999998E-2</v>
      </c>
      <c r="O572" s="24">
        <v>1.3200000000000002E-2</v>
      </c>
      <c r="P572" s="24">
        <v>1.3899999999999999E-2</v>
      </c>
      <c r="Q572" s="24">
        <v>1.3599999999999999E-2</v>
      </c>
      <c r="R572" s="24">
        <v>1.3300000000000001E-2</v>
      </c>
      <c r="S572" s="24">
        <v>1.3300000000000001E-2</v>
      </c>
      <c r="T572" s="209">
        <v>1.46E-2</v>
      </c>
      <c r="U572" s="24">
        <v>1.2999999999999999E-2</v>
      </c>
      <c r="V572" s="24">
        <v>1.3100000000000001E-2</v>
      </c>
      <c r="W572" s="209">
        <v>1.1909999999999999E-2</v>
      </c>
      <c r="X572" s="24">
        <v>1.3671249999999998E-2</v>
      </c>
      <c r="Y572" s="24">
        <v>1.3899999999999999E-2</v>
      </c>
      <c r="Z572" s="24">
        <v>1.3437797677213101E-2</v>
      </c>
      <c r="AA572" s="24">
        <v>1.2400000000000001E-2</v>
      </c>
      <c r="AB572" s="24">
        <v>1.2999999999999999E-2</v>
      </c>
      <c r="AC572" s="24">
        <v>1.4100000000000001E-2</v>
      </c>
      <c r="AD572" s="209">
        <v>1.44E-2</v>
      </c>
      <c r="AE572" s="203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4"/>
      <c r="AT572" s="204"/>
      <c r="AU572" s="204"/>
      <c r="AV572" s="204"/>
      <c r="AW572" s="204"/>
      <c r="AX572" s="204"/>
      <c r="AY572" s="204"/>
      <c r="AZ572" s="204"/>
      <c r="BA572" s="204"/>
      <c r="BB572" s="204"/>
      <c r="BC572" s="204"/>
      <c r="BD572" s="204"/>
      <c r="BE572" s="204"/>
      <c r="BF572" s="204"/>
      <c r="BG572" s="204"/>
      <c r="BH572" s="204"/>
      <c r="BI572" s="204"/>
      <c r="BJ572" s="204"/>
      <c r="BK572" s="204"/>
      <c r="BL572" s="204"/>
      <c r="BM572" s="208">
        <v>1.3251573789887817E-2</v>
      </c>
    </row>
    <row r="573" spans="1:65">
      <c r="A573" s="30"/>
      <c r="B573" s="19">
        <v>1</v>
      </c>
      <c r="C573" s="9">
        <v>5</v>
      </c>
      <c r="D573" s="24">
        <v>1.3200000000000002E-2</v>
      </c>
      <c r="E573" s="24">
        <v>1.3899999999999999E-2</v>
      </c>
      <c r="F573" s="24">
        <v>1.2999999999999999E-2</v>
      </c>
      <c r="G573" s="24">
        <v>1.3200000000000002E-2</v>
      </c>
      <c r="H573" s="24">
        <v>1.3242648230731407E-2</v>
      </c>
      <c r="I573" s="24">
        <v>1.34E-2</v>
      </c>
      <c r="J573" s="24">
        <v>1.26E-2</v>
      </c>
      <c r="K573" s="24">
        <v>1.3300000000000001E-2</v>
      </c>
      <c r="L573" s="24">
        <v>1.26E-2</v>
      </c>
      <c r="M573" s="24">
        <v>1.2899999999999998E-2</v>
      </c>
      <c r="N573" s="24">
        <v>1.3200000000000002E-2</v>
      </c>
      <c r="O573" s="24">
        <v>1.3200000000000002E-2</v>
      </c>
      <c r="P573" s="24">
        <v>1.3899999999999999E-2</v>
      </c>
      <c r="Q573" s="24">
        <v>1.37E-2</v>
      </c>
      <c r="R573" s="24">
        <v>1.2899999999999998E-2</v>
      </c>
      <c r="S573" s="24">
        <v>1.44E-2</v>
      </c>
      <c r="T573" s="209">
        <v>1.47E-2</v>
      </c>
      <c r="U573" s="24">
        <v>1.2999999999999999E-2</v>
      </c>
      <c r="V573" s="24">
        <v>1.2899999999999998E-2</v>
      </c>
      <c r="W573" s="209">
        <v>1.149E-2</v>
      </c>
      <c r="X573" s="24">
        <v>1.362295E-2</v>
      </c>
      <c r="Y573" s="24">
        <v>1.3899999999999999E-2</v>
      </c>
      <c r="Z573" s="24">
        <v>1.394100575409017E-2</v>
      </c>
      <c r="AA573" s="24">
        <v>1.235E-2</v>
      </c>
      <c r="AB573" s="24">
        <v>1.2699999999999999E-2</v>
      </c>
      <c r="AC573" s="24">
        <v>1.4100000000000001E-2</v>
      </c>
      <c r="AD573" s="209">
        <v>1.43E-2</v>
      </c>
      <c r="AE573" s="203"/>
      <c r="AF573" s="204"/>
      <c r="AG573" s="204"/>
      <c r="AH573" s="204"/>
      <c r="AI573" s="204"/>
      <c r="AJ573" s="204"/>
      <c r="AK573" s="204"/>
      <c r="AL573" s="204"/>
      <c r="AM573" s="204"/>
      <c r="AN573" s="204"/>
      <c r="AO573" s="204"/>
      <c r="AP573" s="204"/>
      <c r="AQ573" s="204"/>
      <c r="AR573" s="204"/>
      <c r="AS573" s="204"/>
      <c r="AT573" s="204"/>
      <c r="AU573" s="204"/>
      <c r="AV573" s="204"/>
      <c r="AW573" s="204"/>
      <c r="AX573" s="204"/>
      <c r="AY573" s="204"/>
      <c r="AZ573" s="204"/>
      <c r="BA573" s="204"/>
      <c r="BB573" s="204"/>
      <c r="BC573" s="204"/>
      <c r="BD573" s="204"/>
      <c r="BE573" s="204"/>
      <c r="BF573" s="204"/>
      <c r="BG573" s="204"/>
      <c r="BH573" s="204"/>
      <c r="BI573" s="204"/>
      <c r="BJ573" s="204"/>
      <c r="BK573" s="204"/>
      <c r="BL573" s="204"/>
      <c r="BM573" s="208">
        <v>100</v>
      </c>
    </row>
    <row r="574" spans="1:65">
      <c r="A574" s="30"/>
      <c r="B574" s="19">
        <v>1</v>
      </c>
      <c r="C574" s="9">
        <v>6</v>
      </c>
      <c r="D574" s="24">
        <v>1.3300000000000001E-2</v>
      </c>
      <c r="E574" s="24">
        <v>1.3200000000000002E-2</v>
      </c>
      <c r="F574" s="24">
        <v>1.2999999999999999E-2</v>
      </c>
      <c r="G574" s="24">
        <v>1.3300000000000001E-2</v>
      </c>
      <c r="H574" s="24">
        <v>1.3634706573013492E-2</v>
      </c>
      <c r="I574" s="24">
        <v>1.3300000000000001E-2</v>
      </c>
      <c r="J574" s="24">
        <v>1.34E-2</v>
      </c>
      <c r="K574" s="24">
        <v>1.3300000000000001E-2</v>
      </c>
      <c r="L574" s="24">
        <v>1.2899999999999998E-2</v>
      </c>
      <c r="M574" s="24">
        <v>1.2999999999999999E-2</v>
      </c>
      <c r="N574" s="24">
        <v>1.34E-2</v>
      </c>
      <c r="O574" s="24">
        <v>1.2899999999999998E-2</v>
      </c>
      <c r="P574" s="24">
        <v>1.3100000000000001E-2</v>
      </c>
      <c r="Q574" s="24">
        <v>1.2400000000000001E-2</v>
      </c>
      <c r="R574" s="24">
        <v>1.3200000000000002E-2</v>
      </c>
      <c r="S574" s="24">
        <v>1.3100000000000001E-2</v>
      </c>
      <c r="T574" s="209">
        <v>1.43E-2</v>
      </c>
      <c r="U574" s="24">
        <v>1.2999999999999999E-2</v>
      </c>
      <c r="V574" s="24">
        <v>1.3100000000000001E-2</v>
      </c>
      <c r="W574" s="209">
        <v>1.153E-2</v>
      </c>
      <c r="X574" s="24">
        <v>1.3452950000000002E-2</v>
      </c>
      <c r="Y574" s="24">
        <v>1.32E-2</v>
      </c>
      <c r="Z574" s="24">
        <v>1.3524009700132294E-2</v>
      </c>
      <c r="AA574" s="24">
        <v>1.26E-2</v>
      </c>
      <c r="AB574" s="24">
        <v>1.2799999999999999E-2</v>
      </c>
      <c r="AC574" s="24">
        <v>1.4100000000000001E-2</v>
      </c>
      <c r="AD574" s="209">
        <v>1.3999999999999999E-2</v>
      </c>
      <c r="AE574" s="203"/>
      <c r="AF574" s="204"/>
      <c r="AG574" s="204"/>
      <c r="AH574" s="204"/>
      <c r="AI574" s="204"/>
      <c r="AJ574" s="204"/>
      <c r="AK574" s="204"/>
      <c r="AL574" s="204"/>
      <c r="AM574" s="204"/>
      <c r="AN574" s="204"/>
      <c r="AO574" s="204"/>
      <c r="AP574" s="204"/>
      <c r="AQ574" s="204"/>
      <c r="AR574" s="204"/>
      <c r="AS574" s="204"/>
      <c r="AT574" s="204"/>
      <c r="AU574" s="204"/>
      <c r="AV574" s="204"/>
      <c r="AW574" s="204"/>
      <c r="AX574" s="204"/>
      <c r="AY574" s="204"/>
      <c r="AZ574" s="204"/>
      <c r="BA574" s="204"/>
      <c r="BB574" s="204"/>
      <c r="BC574" s="204"/>
      <c r="BD574" s="204"/>
      <c r="BE574" s="204"/>
      <c r="BF574" s="204"/>
      <c r="BG574" s="204"/>
      <c r="BH574" s="204"/>
      <c r="BI574" s="204"/>
      <c r="BJ574" s="204"/>
      <c r="BK574" s="204"/>
      <c r="BL574" s="204"/>
      <c r="BM574" s="56"/>
    </row>
    <row r="575" spans="1:65">
      <c r="A575" s="30"/>
      <c r="B575" s="20" t="s">
        <v>277</v>
      </c>
      <c r="C575" s="12"/>
      <c r="D575" s="211">
        <v>1.3350000000000001E-2</v>
      </c>
      <c r="E575" s="211">
        <v>1.3483333333333333E-2</v>
      </c>
      <c r="F575" s="211">
        <v>1.3183333333333333E-2</v>
      </c>
      <c r="G575" s="211">
        <v>1.326666666666667E-2</v>
      </c>
      <c r="H575" s="211">
        <v>1.3519211819673908E-2</v>
      </c>
      <c r="I575" s="211">
        <v>1.3166666666666667E-2</v>
      </c>
      <c r="J575" s="211">
        <v>1.2999999999999999E-2</v>
      </c>
      <c r="K575" s="211">
        <v>1.3100000000000001E-2</v>
      </c>
      <c r="L575" s="211">
        <v>1.2783333333333332E-2</v>
      </c>
      <c r="M575" s="211">
        <v>1.2949999999999998E-2</v>
      </c>
      <c r="N575" s="211">
        <v>1.3183333333333332E-2</v>
      </c>
      <c r="O575" s="211">
        <v>1.3133333333333335E-2</v>
      </c>
      <c r="P575" s="211">
        <v>1.3616666666666666E-2</v>
      </c>
      <c r="Q575" s="211">
        <v>1.2833333333333335E-2</v>
      </c>
      <c r="R575" s="211">
        <v>1.3266666666666668E-2</v>
      </c>
      <c r="S575" s="211">
        <v>1.3766666666666665E-2</v>
      </c>
      <c r="T575" s="211">
        <v>1.4516666666666669E-2</v>
      </c>
      <c r="U575" s="211">
        <v>1.3333333333333331E-2</v>
      </c>
      <c r="V575" s="211">
        <v>1.3049999999999999E-2</v>
      </c>
      <c r="W575" s="211">
        <v>1.1625000000000002E-2</v>
      </c>
      <c r="X575" s="211">
        <v>1.3534625E-2</v>
      </c>
      <c r="Y575" s="211">
        <v>1.355E-2</v>
      </c>
      <c r="Z575" s="211">
        <v>1.3585936637633753E-2</v>
      </c>
      <c r="AA575" s="211">
        <v>1.2691666666666665E-2</v>
      </c>
      <c r="AB575" s="211">
        <v>1.283333333333333E-2</v>
      </c>
      <c r="AC575" s="211">
        <v>1.4016666666666669E-2</v>
      </c>
      <c r="AD575" s="211">
        <v>1.4366666666666665E-2</v>
      </c>
      <c r="AE575" s="203"/>
      <c r="AF575" s="204"/>
      <c r="AG575" s="204"/>
      <c r="AH575" s="204"/>
      <c r="AI575" s="204"/>
      <c r="AJ575" s="204"/>
      <c r="AK575" s="204"/>
      <c r="AL575" s="204"/>
      <c r="AM575" s="204"/>
      <c r="AN575" s="204"/>
      <c r="AO575" s="204"/>
      <c r="AP575" s="204"/>
      <c r="AQ575" s="204"/>
      <c r="AR575" s="204"/>
      <c r="AS575" s="204"/>
      <c r="AT575" s="204"/>
      <c r="AU575" s="204"/>
      <c r="AV575" s="204"/>
      <c r="AW575" s="204"/>
      <c r="AX575" s="204"/>
      <c r="AY575" s="204"/>
      <c r="AZ575" s="204"/>
      <c r="BA575" s="204"/>
      <c r="BB575" s="204"/>
      <c r="BC575" s="204"/>
      <c r="BD575" s="204"/>
      <c r="BE575" s="204"/>
      <c r="BF575" s="204"/>
      <c r="BG575" s="204"/>
      <c r="BH575" s="204"/>
      <c r="BI575" s="204"/>
      <c r="BJ575" s="204"/>
      <c r="BK575" s="204"/>
      <c r="BL575" s="204"/>
      <c r="BM575" s="56"/>
    </row>
    <row r="576" spans="1:65">
      <c r="A576" s="30"/>
      <c r="B576" s="3" t="s">
        <v>278</v>
      </c>
      <c r="C576" s="29"/>
      <c r="D576" s="24">
        <v>1.3300000000000001E-2</v>
      </c>
      <c r="E576" s="24">
        <v>1.35E-2</v>
      </c>
      <c r="F576" s="24">
        <v>1.3049999999999999E-2</v>
      </c>
      <c r="G576" s="24">
        <v>1.3250000000000001E-2</v>
      </c>
      <c r="H576" s="24">
        <v>1.3568606275714885E-2</v>
      </c>
      <c r="I576" s="24">
        <v>1.3200000000000002E-2</v>
      </c>
      <c r="J576" s="24">
        <v>1.3049999999999999E-2</v>
      </c>
      <c r="K576" s="24">
        <v>1.3049999999999999E-2</v>
      </c>
      <c r="L576" s="24">
        <v>1.2699999999999999E-2</v>
      </c>
      <c r="M576" s="24">
        <v>1.295E-2</v>
      </c>
      <c r="N576" s="24">
        <v>1.3250000000000001E-2</v>
      </c>
      <c r="O576" s="24">
        <v>1.3200000000000002E-2</v>
      </c>
      <c r="P576" s="24">
        <v>1.3649999999999999E-2</v>
      </c>
      <c r="Q576" s="24">
        <v>1.2699999999999999E-2</v>
      </c>
      <c r="R576" s="24">
        <v>1.3250000000000001E-2</v>
      </c>
      <c r="S576" s="24">
        <v>1.3649999999999999E-2</v>
      </c>
      <c r="T576" s="24">
        <v>1.465E-2</v>
      </c>
      <c r="U576" s="24">
        <v>1.2999999999999999E-2</v>
      </c>
      <c r="V576" s="24">
        <v>1.3100000000000001E-2</v>
      </c>
      <c r="W576" s="24">
        <v>1.1615E-2</v>
      </c>
      <c r="X576" s="24">
        <v>1.353795E-2</v>
      </c>
      <c r="Y576" s="24">
        <v>1.355E-2</v>
      </c>
      <c r="Z576" s="24">
        <v>1.354578237200749E-2</v>
      </c>
      <c r="AA576" s="24">
        <v>1.2699999999999999E-2</v>
      </c>
      <c r="AB576" s="24">
        <v>1.2849999999999999E-2</v>
      </c>
      <c r="AC576" s="24">
        <v>1.4100000000000001E-2</v>
      </c>
      <c r="AD576" s="24">
        <v>1.435E-2</v>
      </c>
      <c r="AE576" s="203"/>
      <c r="AF576" s="204"/>
      <c r="AG576" s="204"/>
      <c r="AH576" s="204"/>
      <c r="AI576" s="204"/>
      <c r="AJ576" s="204"/>
      <c r="AK576" s="204"/>
      <c r="AL576" s="204"/>
      <c r="AM576" s="204"/>
      <c r="AN576" s="204"/>
      <c r="AO576" s="204"/>
      <c r="AP576" s="204"/>
      <c r="AQ576" s="204"/>
      <c r="AR576" s="204"/>
      <c r="AS576" s="204"/>
      <c r="AT576" s="204"/>
      <c r="AU576" s="204"/>
      <c r="AV576" s="204"/>
      <c r="AW576" s="204"/>
      <c r="AX576" s="204"/>
      <c r="AY576" s="204"/>
      <c r="AZ576" s="204"/>
      <c r="BA576" s="204"/>
      <c r="BB576" s="204"/>
      <c r="BC576" s="204"/>
      <c r="BD576" s="204"/>
      <c r="BE576" s="204"/>
      <c r="BF576" s="204"/>
      <c r="BG576" s="204"/>
      <c r="BH576" s="204"/>
      <c r="BI576" s="204"/>
      <c r="BJ576" s="204"/>
      <c r="BK576" s="204"/>
      <c r="BL576" s="204"/>
      <c r="BM576" s="56"/>
    </row>
    <row r="577" spans="1:65">
      <c r="A577" s="30"/>
      <c r="B577" s="3" t="s">
        <v>279</v>
      </c>
      <c r="C577" s="29"/>
      <c r="D577" s="24">
        <v>1.2247448713915816E-4</v>
      </c>
      <c r="E577" s="24">
        <v>2.6394443859772097E-4</v>
      </c>
      <c r="F577" s="24">
        <v>3.5449494589721094E-4</v>
      </c>
      <c r="G577" s="24">
        <v>8.1649658092772107E-5</v>
      </c>
      <c r="H577" s="24">
        <v>2.5486884558437314E-4</v>
      </c>
      <c r="I577" s="24">
        <v>2.0655911179772959E-4</v>
      </c>
      <c r="J577" s="24">
        <v>3.0331501776206246E-4</v>
      </c>
      <c r="K577" s="24">
        <v>1.6733200530681617E-4</v>
      </c>
      <c r="L577" s="24">
        <v>2.4013884872437204E-4</v>
      </c>
      <c r="M577" s="24">
        <v>5.477225575051723E-5</v>
      </c>
      <c r="N577" s="24">
        <v>2.3166067138525521E-4</v>
      </c>
      <c r="O577" s="24">
        <v>1.2110601416390102E-4</v>
      </c>
      <c r="P577" s="24">
        <v>2.994439290863423E-4</v>
      </c>
      <c r="Q577" s="24">
        <v>7.2295689129205055E-4</v>
      </c>
      <c r="R577" s="24">
        <v>2.3380903889000265E-4</v>
      </c>
      <c r="S577" s="24">
        <v>7.4475946900100969E-4</v>
      </c>
      <c r="T577" s="24">
        <v>3.0605010483034762E-4</v>
      </c>
      <c r="U577" s="24">
        <v>5.1639777949432188E-4</v>
      </c>
      <c r="V577" s="24">
        <v>8.3666002653408494E-5</v>
      </c>
      <c r="W577" s="24">
        <v>2.0530465167647809E-4</v>
      </c>
      <c r="X577" s="24">
        <v>1.3636508259081505E-4</v>
      </c>
      <c r="Y577" s="24">
        <v>3.8340579025361582E-4</v>
      </c>
      <c r="Z577" s="24">
        <v>1.9623312457312092E-4</v>
      </c>
      <c r="AA577" s="24">
        <v>3.0235189211689503E-4</v>
      </c>
      <c r="AB577" s="24">
        <v>1.2110601416389941E-4</v>
      </c>
      <c r="AC577" s="24">
        <v>2.7141603981096411E-4</v>
      </c>
      <c r="AD577" s="24">
        <v>4.3204937989385704E-4</v>
      </c>
      <c r="AE577" s="203"/>
      <c r="AF577" s="204"/>
      <c r="AG577" s="204"/>
      <c r="AH577" s="204"/>
      <c r="AI577" s="204"/>
      <c r="AJ577" s="204"/>
      <c r="AK577" s="204"/>
      <c r="AL577" s="204"/>
      <c r="AM577" s="204"/>
      <c r="AN577" s="204"/>
      <c r="AO577" s="204"/>
      <c r="AP577" s="204"/>
      <c r="AQ577" s="204"/>
      <c r="AR577" s="204"/>
      <c r="AS577" s="204"/>
      <c r="AT577" s="204"/>
      <c r="AU577" s="204"/>
      <c r="AV577" s="204"/>
      <c r="AW577" s="204"/>
      <c r="AX577" s="204"/>
      <c r="AY577" s="204"/>
      <c r="AZ577" s="204"/>
      <c r="BA577" s="204"/>
      <c r="BB577" s="204"/>
      <c r="BC577" s="204"/>
      <c r="BD577" s="204"/>
      <c r="BE577" s="204"/>
      <c r="BF577" s="204"/>
      <c r="BG577" s="204"/>
      <c r="BH577" s="204"/>
      <c r="BI577" s="204"/>
      <c r="BJ577" s="204"/>
      <c r="BK577" s="204"/>
      <c r="BL577" s="204"/>
      <c r="BM577" s="56"/>
    </row>
    <row r="578" spans="1:65">
      <c r="A578" s="30"/>
      <c r="B578" s="3" t="s">
        <v>86</v>
      </c>
      <c r="C578" s="29"/>
      <c r="D578" s="13">
        <v>9.1741188868283263E-3</v>
      </c>
      <c r="E578" s="13">
        <v>1.9575607312562741E-2</v>
      </c>
      <c r="F578" s="13">
        <v>2.6889629271596278E-2</v>
      </c>
      <c r="G578" s="13">
        <v>6.1544968411637252E-3</v>
      </c>
      <c r="H578" s="13">
        <v>1.885234501714618E-2</v>
      </c>
      <c r="I578" s="13">
        <v>1.5688033807422501E-2</v>
      </c>
      <c r="J578" s="13">
        <v>2.3331924443235574E-2</v>
      </c>
      <c r="K578" s="13">
        <v>1.2773435519604288E-2</v>
      </c>
      <c r="L578" s="13">
        <v>1.8785307592519326E-2</v>
      </c>
      <c r="M578" s="13">
        <v>4.2295178185727594E-3</v>
      </c>
      <c r="N578" s="13">
        <v>1.7572238031751345E-2</v>
      </c>
      <c r="O578" s="13">
        <v>9.2212701140026148E-3</v>
      </c>
      <c r="P578" s="13">
        <v>2.1990986224211185E-2</v>
      </c>
      <c r="Q578" s="13">
        <v>5.6334303217562373E-2</v>
      </c>
      <c r="R578" s="13">
        <v>1.762379690125648E-2</v>
      </c>
      <c r="S578" s="13">
        <v>5.4098750774891749E-2</v>
      </c>
      <c r="T578" s="13">
        <v>2.1082670826430373E-2</v>
      </c>
      <c r="U578" s="13">
        <v>3.8729833462074148E-2</v>
      </c>
      <c r="V578" s="13">
        <v>6.411187942789923E-3</v>
      </c>
      <c r="W578" s="13">
        <v>1.7660615197976608E-2</v>
      </c>
      <c r="X578" s="13">
        <v>1.0075276011770924E-2</v>
      </c>
      <c r="Y578" s="13">
        <v>2.8295630277019618E-2</v>
      </c>
      <c r="Z578" s="13">
        <v>1.4443842173497624E-2</v>
      </c>
      <c r="AA578" s="13">
        <v>2.3822867402513069E-2</v>
      </c>
      <c r="AB578" s="13">
        <v>9.4368322725116444E-3</v>
      </c>
      <c r="AC578" s="13">
        <v>1.9363807834313726E-2</v>
      </c>
      <c r="AD578" s="13">
        <v>3.0073042684027176E-2</v>
      </c>
      <c r="AE578" s="149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280</v>
      </c>
      <c r="C579" s="29"/>
      <c r="D579" s="13">
        <v>7.4275110015453727E-3</v>
      </c>
      <c r="E579" s="13">
        <v>1.7489208989076355E-2</v>
      </c>
      <c r="F579" s="13">
        <v>-5.1496114828684103E-3</v>
      </c>
      <c r="G579" s="13">
        <v>1.1389497593388143E-3</v>
      </c>
      <c r="H579" s="13">
        <v>2.0196697692641097E-2</v>
      </c>
      <c r="I579" s="13">
        <v>-6.4073237313098108E-3</v>
      </c>
      <c r="J579" s="13">
        <v>-1.8984446215723594E-2</v>
      </c>
      <c r="K579" s="13">
        <v>-1.1438172725075302E-2</v>
      </c>
      <c r="L579" s="13">
        <v>-3.5334705445461578E-2</v>
      </c>
      <c r="M579" s="13">
        <v>-2.2757582961047906E-2</v>
      </c>
      <c r="N579" s="13">
        <v>-5.1496114828685213E-3</v>
      </c>
      <c r="O579" s="13">
        <v>-8.9227482281923898E-3</v>
      </c>
      <c r="P579" s="13">
        <v>2.7550906976607337E-2</v>
      </c>
      <c r="Q579" s="13">
        <v>-3.1561568700137266E-2</v>
      </c>
      <c r="R579" s="13">
        <v>1.1389497593385922E-3</v>
      </c>
      <c r="S579" s="13">
        <v>3.8870317212579719E-2</v>
      </c>
      <c r="T579" s="13">
        <v>9.5467368392442298E-2</v>
      </c>
      <c r="U579" s="13">
        <v>6.1697987531037501E-3</v>
      </c>
      <c r="V579" s="13">
        <v>-1.5211309470399503E-2</v>
      </c>
      <c r="W579" s="13">
        <v>-0.12274570671213725</v>
      </c>
      <c r="X579" s="13">
        <v>2.1359818433654754E-2</v>
      </c>
      <c r="Y579" s="13">
        <v>2.2520057982841957E-2</v>
      </c>
      <c r="Z579" s="13">
        <v>2.5231934942028245E-2</v>
      </c>
      <c r="AA579" s="13">
        <v>-4.225212281188917E-2</v>
      </c>
      <c r="AB579" s="13">
        <v>-3.1561568700137599E-2</v>
      </c>
      <c r="AC579" s="13">
        <v>5.7736000939200727E-2</v>
      </c>
      <c r="AD579" s="13">
        <v>8.4147958156469471E-2</v>
      </c>
      <c r="AE579" s="149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281</v>
      </c>
      <c r="C580" s="47"/>
      <c r="D580" s="45">
        <v>0.21</v>
      </c>
      <c r="E580" s="45">
        <v>0.55000000000000004</v>
      </c>
      <c r="F580" s="45">
        <v>0.21</v>
      </c>
      <c r="G580" s="45">
        <v>0</v>
      </c>
      <c r="H580" s="45">
        <v>0.64</v>
      </c>
      <c r="I580" s="45">
        <v>0.25</v>
      </c>
      <c r="J580" s="45">
        <v>0.67</v>
      </c>
      <c r="K580" s="45">
        <v>0.42</v>
      </c>
      <c r="L580" s="45">
        <v>1.22</v>
      </c>
      <c r="M580" s="45">
        <v>0.8</v>
      </c>
      <c r="N580" s="45">
        <v>0.21</v>
      </c>
      <c r="O580" s="45">
        <v>0.34</v>
      </c>
      <c r="P580" s="45">
        <v>0.88</v>
      </c>
      <c r="Q580" s="45">
        <v>1.0900000000000001</v>
      </c>
      <c r="R580" s="45">
        <v>0</v>
      </c>
      <c r="S580" s="45">
        <v>1.26</v>
      </c>
      <c r="T580" s="45">
        <v>3.15</v>
      </c>
      <c r="U580" s="45">
        <v>0.17</v>
      </c>
      <c r="V580" s="45">
        <v>0.55000000000000004</v>
      </c>
      <c r="W580" s="45">
        <v>4.13</v>
      </c>
      <c r="X580" s="45">
        <v>0.67</v>
      </c>
      <c r="Y580" s="45">
        <v>0.72</v>
      </c>
      <c r="Z580" s="45">
        <v>0.8</v>
      </c>
      <c r="AA580" s="45">
        <v>1.45</v>
      </c>
      <c r="AB580" s="45">
        <v>1.0900000000000001</v>
      </c>
      <c r="AC580" s="45">
        <v>1.89</v>
      </c>
      <c r="AD580" s="45">
        <v>2.77</v>
      </c>
      <c r="AE580" s="149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BM581" s="55"/>
    </row>
    <row r="582" spans="1:65" ht="15">
      <c r="B582" s="8" t="s">
        <v>615</v>
      </c>
      <c r="BM582" s="28" t="s">
        <v>66</v>
      </c>
    </row>
    <row r="583" spans="1:65" ht="15">
      <c r="A583" s="25" t="s">
        <v>26</v>
      </c>
      <c r="B583" s="18" t="s">
        <v>111</v>
      </c>
      <c r="C583" s="15" t="s">
        <v>112</v>
      </c>
      <c r="D583" s="16" t="s">
        <v>229</v>
      </c>
      <c r="E583" s="17" t="s">
        <v>229</v>
      </c>
      <c r="F583" s="17" t="s">
        <v>229</v>
      </c>
      <c r="G583" s="17" t="s">
        <v>229</v>
      </c>
      <c r="H583" s="17" t="s">
        <v>229</v>
      </c>
      <c r="I583" s="17" t="s">
        <v>229</v>
      </c>
      <c r="J583" s="17" t="s">
        <v>229</v>
      </c>
      <c r="K583" s="17" t="s">
        <v>229</v>
      </c>
      <c r="L583" s="17" t="s">
        <v>229</v>
      </c>
      <c r="M583" s="17" t="s">
        <v>229</v>
      </c>
      <c r="N583" s="17" t="s">
        <v>229</v>
      </c>
      <c r="O583" s="17" t="s">
        <v>229</v>
      </c>
      <c r="P583" s="17" t="s">
        <v>229</v>
      </c>
      <c r="Q583" s="17" t="s">
        <v>229</v>
      </c>
      <c r="R583" s="17" t="s">
        <v>229</v>
      </c>
      <c r="S583" s="17" t="s">
        <v>229</v>
      </c>
      <c r="T583" s="17" t="s">
        <v>229</v>
      </c>
      <c r="U583" s="17" t="s">
        <v>229</v>
      </c>
      <c r="V583" s="17" t="s">
        <v>229</v>
      </c>
      <c r="W583" s="17" t="s">
        <v>229</v>
      </c>
      <c r="X583" s="17" t="s">
        <v>229</v>
      </c>
      <c r="Y583" s="17" t="s">
        <v>229</v>
      </c>
      <c r="Z583" s="17" t="s">
        <v>229</v>
      </c>
      <c r="AA583" s="17" t="s">
        <v>229</v>
      </c>
      <c r="AB583" s="17" t="s">
        <v>229</v>
      </c>
      <c r="AC583" s="17" t="s">
        <v>229</v>
      </c>
      <c r="AD583" s="17" t="s">
        <v>229</v>
      </c>
      <c r="AE583" s="17" t="s">
        <v>229</v>
      </c>
      <c r="AF583" s="17" t="s">
        <v>229</v>
      </c>
      <c r="AG583" s="149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230</v>
      </c>
      <c r="C584" s="9" t="s">
        <v>230</v>
      </c>
      <c r="D584" s="147" t="s">
        <v>232</v>
      </c>
      <c r="E584" s="148" t="s">
        <v>233</v>
      </c>
      <c r="F584" s="148" t="s">
        <v>234</v>
      </c>
      <c r="G584" s="148" t="s">
        <v>235</v>
      </c>
      <c r="H584" s="148" t="s">
        <v>236</v>
      </c>
      <c r="I584" s="148" t="s">
        <v>237</v>
      </c>
      <c r="J584" s="148" t="s">
        <v>238</v>
      </c>
      <c r="K584" s="148" t="s">
        <v>239</v>
      </c>
      <c r="L584" s="148" t="s">
        <v>240</v>
      </c>
      <c r="M584" s="148" t="s">
        <v>241</v>
      </c>
      <c r="N584" s="148" t="s">
        <v>242</v>
      </c>
      <c r="O584" s="148" t="s">
        <v>243</v>
      </c>
      <c r="P584" s="148" t="s">
        <v>244</v>
      </c>
      <c r="Q584" s="148" t="s">
        <v>246</v>
      </c>
      <c r="R584" s="148" t="s">
        <v>249</v>
      </c>
      <c r="S584" s="148" t="s">
        <v>250</v>
      </c>
      <c r="T584" s="148" t="s">
        <v>306</v>
      </c>
      <c r="U584" s="148" t="s">
        <v>251</v>
      </c>
      <c r="V584" s="148" t="s">
        <v>252</v>
      </c>
      <c r="W584" s="148" t="s">
        <v>254</v>
      </c>
      <c r="X584" s="148" t="s">
        <v>257</v>
      </c>
      <c r="Y584" s="148" t="s">
        <v>258</v>
      </c>
      <c r="Z584" s="148" t="s">
        <v>259</v>
      </c>
      <c r="AA584" s="148" t="s">
        <v>307</v>
      </c>
      <c r="AB584" s="148" t="s">
        <v>261</v>
      </c>
      <c r="AC584" s="148" t="s">
        <v>262</v>
      </c>
      <c r="AD584" s="148" t="s">
        <v>267</v>
      </c>
      <c r="AE584" s="148" t="s">
        <v>268</v>
      </c>
      <c r="AF584" s="148" t="s">
        <v>269</v>
      </c>
      <c r="AG584" s="149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3</v>
      </c>
    </row>
    <row r="585" spans="1:65">
      <c r="A585" s="30"/>
      <c r="B585" s="19"/>
      <c r="C585" s="9"/>
      <c r="D585" s="10" t="s">
        <v>337</v>
      </c>
      <c r="E585" s="11" t="s">
        <v>338</v>
      </c>
      <c r="F585" s="11" t="s">
        <v>338</v>
      </c>
      <c r="G585" s="11" t="s">
        <v>337</v>
      </c>
      <c r="H585" s="11" t="s">
        <v>338</v>
      </c>
      <c r="I585" s="11" t="s">
        <v>338</v>
      </c>
      <c r="J585" s="11" t="s">
        <v>337</v>
      </c>
      <c r="K585" s="11" t="s">
        <v>337</v>
      </c>
      <c r="L585" s="11" t="s">
        <v>337</v>
      </c>
      <c r="M585" s="11" t="s">
        <v>337</v>
      </c>
      <c r="N585" s="11" t="s">
        <v>337</v>
      </c>
      <c r="O585" s="11" t="s">
        <v>337</v>
      </c>
      <c r="P585" s="11" t="s">
        <v>337</v>
      </c>
      <c r="Q585" s="11" t="s">
        <v>337</v>
      </c>
      <c r="R585" s="11" t="s">
        <v>337</v>
      </c>
      <c r="S585" s="11" t="s">
        <v>338</v>
      </c>
      <c r="T585" s="11" t="s">
        <v>338</v>
      </c>
      <c r="U585" s="11" t="s">
        <v>339</v>
      </c>
      <c r="V585" s="11" t="s">
        <v>338</v>
      </c>
      <c r="W585" s="11" t="s">
        <v>339</v>
      </c>
      <c r="X585" s="11" t="s">
        <v>339</v>
      </c>
      <c r="Y585" s="11" t="s">
        <v>337</v>
      </c>
      <c r="Z585" s="11" t="s">
        <v>339</v>
      </c>
      <c r="AA585" s="11" t="s">
        <v>337</v>
      </c>
      <c r="AB585" s="11" t="s">
        <v>338</v>
      </c>
      <c r="AC585" s="11" t="s">
        <v>338</v>
      </c>
      <c r="AD585" s="11" t="s">
        <v>338</v>
      </c>
      <c r="AE585" s="11" t="s">
        <v>337</v>
      </c>
      <c r="AF585" s="11" t="s">
        <v>337</v>
      </c>
      <c r="AG585" s="149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/>
      <c r="C586" s="9"/>
      <c r="D586" s="26" t="s">
        <v>341</v>
      </c>
      <c r="E586" s="26" t="s">
        <v>342</v>
      </c>
      <c r="F586" s="26" t="s">
        <v>341</v>
      </c>
      <c r="G586" s="26" t="s">
        <v>343</v>
      </c>
      <c r="H586" s="26" t="s">
        <v>344</v>
      </c>
      <c r="I586" s="26" t="s">
        <v>342</v>
      </c>
      <c r="J586" s="26" t="s">
        <v>342</v>
      </c>
      <c r="K586" s="26" t="s">
        <v>342</v>
      </c>
      <c r="L586" s="26" t="s">
        <v>342</v>
      </c>
      <c r="M586" s="26" t="s">
        <v>342</v>
      </c>
      <c r="N586" s="26" t="s">
        <v>342</v>
      </c>
      <c r="O586" s="26" t="s">
        <v>342</v>
      </c>
      <c r="P586" s="26" t="s">
        <v>342</v>
      </c>
      <c r="Q586" s="26" t="s">
        <v>345</v>
      </c>
      <c r="R586" s="26" t="s">
        <v>342</v>
      </c>
      <c r="S586" s="26" t="s">
        <v>341</v>
      </c>
      <c r="T586" s="26" t="s">
        <v>342</v>
      </c>
      <c r="U586" s="26" t="s">
        <v>341</v>
      </c>
      <c r="V586" s="26" t="s">
        <v>343</v>
      </c>
      <c r="W586" s="26" t="s">
        <v>344</v>
      </c>
      <c r="X586" s="26" t="s">
        <v>341</v>
      </c>
      <c r="Y586" s="26" t="s">
        <v>342</v>
      </c>
      <c r="Z586" s="26" t="s">
        <v>342</v>
      </c>
      <c r="AA586" s="26"/>
      <c r="AB586" s="26" t="s">
        <v>341</v>
      </c>
      <c r="AC586" s="26" t="s">
        <v>342</v>
      </c>
      <c r="AD586" s="26" t="s">
        <v>344</v>
      </c>
      <c r="AE586" s="26" t="s">
        <v>344</v>
      </c>
      <c r="AF586" s="26" t="s">
        <v>117</v>
      </c>
      <c r="AG586" s="149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</v>
      </c>
    </row>
    <row r="587" spans="1:65">
      <c r="A587" s="30"/>
      <c r="B587" s="18">
        <v>1</v>
      </c>
      <c r="C587" s="14">
        <v>1</v>
      </c>
      <c r="D587" s="223">
        <v>12.64</v>
      </c>
      <c r="E587" s="223">
        <v>12.27</v>
      </c>
      <c r="F587" s="224">
        <v>13.04</v>
      </c>
      <c r="G587" s="223">
        <v>13.5</v>
      </c>
      <c r="H587" s="223">
        <v>10.987484324133897</v>
      </c>
      <c r="I587" s="223">
        <v>12.4</v>
      </c>
      <c r="J587" s="223">
        <v>12.5</v>
      </c>
      <c r="K587" s="223">
        <v>11.03</v>
      </c>
      <c r="L587" s="223">
        <v>12.6</v>
      </c>
      <c r="M587" s="223">
        <v>12.1</v>
      </c>
      <c r="N587" s="223">
        <v>13.2</v>
      </c>
      <c r="O587" s="223">
        <v>12.35</v>
      </c>
      <c r="P587" s="223">
        <v>11.7</v>
      </c>
      <c r="Q587" s="223">
        <v>12.91</v>
      </c>
      <c r="R587" s="223">
        <v>11.5</v>
      </c>
      <c r="S587" s="223">
        <v>12.32</v>
      </c>
      <c r="T587" s="223">
        <v>12.6</v>
      </c>
      <c r="U587" s="232">
        <v>10</v>
      </c>
      <c r="V587" s="223">
        <v>11.6</v>
      </c>
      <c r="W587" s="232">
        <v>9.3000000000000007</v>
      </c>
      <c r="X587" s="223">
        <v>11.64</v>
      </c>
      <c r="Y587" s="223">
        <v>11.8</v>
      </c>
      <c r="Z587" s="232">
        <v>11.000000000000002</v>
      </c>
      <c r="AA587" s="223">
        <v>11.382687471576597</v>
      </c>
      <c r="AB587" s="223">
        <v>10.8</v>
      </c>
      <c r="AC587" s="223">
        <v>11.7</v>
      </c>
      <c r="AD587" s="223">
        <v>11.6</v>
      </c>
      <c r="AE587" s="223">
        <v>11.6</v>
      </c>
      <c r="AF587" s="223">
        <v>13.1</v>
      </c>
      <c r="AG587" s="225"/>
      <c r="AH587" s="226"/>
      <c r="AI587" s="226"/>
      <c r="AJ587" s="226"/>
      <c r="AK587" s="226"/>
      <c r="AL587" s="226"/>
      <c r="AM587" s="226"/>
      <c r="AN587" s="226"/>
      <c r="AO587" s="226"/>
      <c r="AP587" s="226"/>
      <c r="AQ587" s="226"/>
      <c r="AR587" s="226"/>
      <c r="AS587" s="226"/>
      <c r="AT587" s="226"/>
      <c r="AU587" s="226"/>
      <c r="AV587" s="226"/>
      <c r="AW587" s="226"/>
      <c r="AX587" s="226"/>
      <c r="AY587" s="226"/>
      <c r="AZ587" s="226"/>
      <c r="BA587" s="226"/>
      <c r="BB587" s="226"/>
      <c r="BC587" s="226"/>
      <c r="BD587" s="226"/>
      <c r="BE587" s="226"/>
      <c r="BF587" s="226"/>
      <c r="BG587" s="226"/>
      <c r="BH587" s="226"/>
      <c r="BI587" s="226"/>
      <c r="BJ587" s="226"/>
      <c r="BK587" s="226"/>
      <c r="BL587" s="226"/>
      <c r="BM587" s="227">
        <v>1</v>
      </c>
    </row>
    <row r="588" spans="1:65">
      <c r="A588" s="30"/>
      <c r="B588" s="19">
        <v>1</v>
      </c>
      <c r="C588" s="9">
        <v>2</v>
      </c>
      <c r="D588" s="228">
        <v>12.52</v>
      </c>
      <c r="E588" s="228">
        <v>12.46</v>
      </c>
      <c r="F588" s="228">
        <v>12.41</v>
      </c>
      <c r="G588" s="228">
        <v>13.51</v>
      </c>
      <c r="H588" s="228">
        <v>11.11229737688045</v>
      </c>
      <c r="I588" s="228">
        <v>12.3</v>
      </c>
      <c r="J588" s="228">
        <v>12.4</v>
      </c>
      <c r="K588" s="228">
        <v>11.74</v>
      </c>
      <c r="L588" s="228">
        <v>12.5</v>
      </c>
      <c r="M588" s="228">
        <v>11.7</v>
      </c>
      <c r="N588" s="228">
        <v>13.25</v>
      </c>
      <c r="O588" s="228">
        <v>12.9</v>
      </c>
      <c r="P588" s="228">
        <v>11.65</v>
      </c>
      <c r="Q588" s="228">
        <v>12.13</v>
      </c>
      <c r="R588" s="228">
        <v>11.5</v>
      </c>
      <c r="S588" s="228">
        <v>12.81</v>
      </c>
      <c r="T588" s="228">
        <v>13</v>
      </c>
      <c r="U588" s="233">
        <v>11</v>
      </c>
      <c r="V588" s="228">
        <v>11.66</v>
      </c>
      <c r="W588" s="233">
        <v>9.6</v>
      </c>
      <c r="X588" s="228">
        <v>11.75</v>
      </c>
      <c r="Y588" s="228">
        <v>11.9</v>
      </c>
      <c r="Z588" s="233">
        <v>11.000000000000002</v>
      </c>
      <c r="AA588" s="228">
        <v>11.16452665758343</v>
      </c>
      <c r="AB588" s="228">
        <v>11.05</v>
      </c>
      <c r="AC588" s="228">
        <v>11.6</v>
      </c>
      <c r="AD588" s="228">
        <v>11.9</v>
      </c>
      <c r="AE588" s="228">
        <v>12</v>
      </c>
      <c r="AF588" s="228">
        <v>12.5</v>
      </c>
      <c r="AG588" s="225"/>
      <c r="AH588" s="226"/>
      <c r="AI588" s="226"/>
      <c r="AJ588" s="226"/>
      <c r="AK588" s="226"/>
      <c r="AL588" s="226"/>
      <c r="AM588" s="226"/>
      <c r="AN588" s="226"/>
      <c r="AO588" s="226"/>
      <c r="AP588" s="226"/>
      <c r="AQ588" s="226"/>
      <c r="AR588" s="226"/>
      <c r="AS588" s="226"/>
      <c r="AT588" s="226"/>
      <c r="AU588" s="226"/>
      <c r="AV588" s="226"/>
      <c r="AW588" s="226"/>
      <c r="AX588" s="226"/>
      <c r="AY588" s="226"/>
      <c r="AZ588" s="226"/>
      <c r="BA588" s="226"/>
      <c r="BB588" s="226"/>
      <c r="BC588" s="226"/>
      <c r="BD588" s="226"/>
      <c r="BE588" s="226"/>
      <c r="BF588" s="226"/>
      <c r="BG588" s="226"/>
      <c r="BH588" s="226"/>
      <c r="BI588" s="226"/>
      <c r="BJ588" s="226"/>
      <c r="BK588" s="226"/>
      <c r="BL588" s="226"/>
      <c r="BM588" s="227">
        <v>22</v>
      </c>
    </row>
    <row r="589" spans="1:65">
      <c r="A589" s="30"/>
      <c r="B589" s="19">
        <v>1</v>
      </c>
      <c r="C589" s="9">
        <v>3</v>
      </c>
      <c r="D589" s="228">
        <v>12.61</v>
      </c>
      <c r="E589" s="228">
        <v>11.8</v>
      </c>
      <c r="F589" s="228">
        <v>12.59</v>
      </c>
      <c r="G589" s="228">
        <v>13.44</v>
      </c>
      <c r="H589" s="228">
        <v>11.611441264476049</v>
      </c>
      <c r="I589" s="228">
        <v>11.9</v>
      </c>
      <c r="J589" s="228">
        <v>12.7</v>
      </c>
      <c r="K589" s="228">
        <v>11.53</v>
      </c>
      <c r="L589" s="228">
        <v>12.35</v>
      </c>
      <c r="M589" s="228">
        <v>12.7</v>
      </c>
      <c r="N589" s="228">
        <v>12.2</v>
      </c>
      <c r="O589" s="228">
        <v>12.8</v>
      </c>
      <c r="P589" s="228">
        <v>11.75</v>
      </c>
      <c r="Q589" s="228">
        <v>12.4</v>
      </c>
      <c r="R589" s="228">
        <v>11.7</v>
      </c>
      <c r="S589" s="228">
        <v>12.18</v>
      </c>
      <c r="T589" s="228">
        <v>12.4</v>
      </c>
      <c r="U589" s="233">
        <v>11</v>
      </c>
      <c r="V589" s="228">
        <v>11.79</v>
      </c>
      <c r="W589" s="233">
        <v>9.4</v>
      </c>
      <c r="X589" s="228">
        <v>11.67</v>
      </c>
      <c r="Y589" s="228">
        <v>11.6</v>
      </c>
      <c r="Z589" s="233">
        <v>11.999999999999998</v>
      </c>
      <c r="AA589" s="228">
        <v>11.344123838524551</v>
      </c>
      <c r="AB589" s="228">
        <v>10.7</v>
      </c>
      <c r="AC589" s="228">
        <v>11.8</v>
      </c>
      <c r="AD589" s="228">
        <v>11.8</v>
      </c>
      <c r="AE589" s="228">
        <v>12.4</v>
      </c>
      <c r="AF589" s="228">
        <v>11.9</v>
      </c>
      <c r="AG589" s="225"/>
      <c r="AH589" s="226"/>
      <c r="AI589" s="226"/>
      <c r="AJ589" s="226"/>
      <c r="AK589" s="226"/>
      <c r="AL589" s="226"/>
      <c r="AM589" s="226"/>
      <c r="AN589" s="226"/>
      <c r="AO589" s="226"/>
      <c r="AP589" s="226"/>
      <c r="AQ589" s="226"/>
      <c r="AR589" s="226"/>
      <c r="AS589" s="226"/>
      <c r="AT589" s="226"/>
      <c r="AU589" s="226"/>
      <c r="AV589" s="226"/>
      <c r="AW589" s="226"/>
      <c r="AX589" s="226"/>
      <c r="AY589" s="226"/>
      <c r="AZ589" s="226"/>
      <c r="BA589" s="226"/>
      <c r="BB589" s="226"/>
      <c r="BC589" s="226"/>
      <c r="BD589" s="226"/>
      <c r="BE589" s="226"/>
      <c r="BF589" s="226"/>
      <c r="BG589" s="226"/>
      <c r="BH589" s="226"/>
      <c r="BI589" s="226"/>
      <c r="BJ589" s="226"/>
      <c r="BK589" s="226"/>
      <c r="BL589" s="226"/>
      <c r="BM589" s="227">
        <v>16</v>
      </c>
    </row>
    <row r="590" spans="1:65">
      <c r="A590" s="30"/>
      <c r="B590" s="19">
        <v>1</v>
      </c>
      <c r="C590" s="9">
        <v>4</v>
      </c>
      <c r="D590" s="228">
        <v>12.6</v>
      </c>
      <c r="E590" s="228">
        <v>12.38</v>
      </c>
      <c r="F590" s="228">
        <v>12.46</v>
      </c>
      <c r="G590" s="228">
        <v>13.36</v>
      </c>
      <c r="H590" s="228">
        <v>11.59568851195805</v>
      </c>
      <c r="I590" s="228">
        <v>12.3</v>
      </c>
      <c r="J590" s="228">
        <v>13.1</v>
      </c>
      <c r="K590" s="228">
        <v>11.76</v>
      </c>
      <c r="L590" s="228">
        <v>12.5</v>
      </c>
      <c r="M590" s="228">
        <v>11.9</v>
      </c>
      <c r="N590" s="228">
        <v>13</v>
      </c>
      <c r="O590" s="228">
        <v>12.75</v>
      </c>
      <c r="P590" s="228">
        <v>11.5</v>
      </c>
      <c r="Q590" s="228">
        <v>13.32</v>
      </c>
      <c r="R590" s="228">
        <v>12.2</v>
      </c>
      <c r="S590" s="228">
        <v>12.84</v>
      </c>
      <c r="T590" s="228">
        <v>12.6</v>
      </c>
      <c r="U590" s="233">
        <v>10</v>
      </c>
      <c r="V590" s="228">
        <v>11.76</v>
      </c>
      <c r="W590" s="233">
        <v>10</v>
      </c>
      <c r="X590" s="228">
        <v>11.82</v>
      </c>
      <c r="Y590" s="228">
        <v>11.3</v>
      </c>
      <c r="Z590" s="233">
        <v>11.000000000000002</v>
      </c>
      <c r="AA590" s="228">
        <v>11.166533311309069</v>
      </c>
      <c r="AB590" s="228">
        <v>10.65</v>
      </c>
      <c r="AC590" s="228">
        <v>11.8</v>
      </c>
      <c r="AD590" s="228">
        <v>12</v>
      </c>
      <c r="AE590" s="228">
        <v>12.1</v>
      </c>
      <c r="AF590" s="228">
        <v>12.7</v>
      </c>
      <c r="AG590" s="225"/>
      <c r="AH590" s="226"/>
      <c r="AI590" s="226"/>
      <c r="AJ590" s="226"/>
      <c r="AK590" s="226"/>
      <c r="AL590" s="226"/>
      <c r="AM590" s="226"/>
      <c r="AN590" s="226"/>
      <c r="AO590" s="226"/>
      <c r="AP590" s="226"/>
      <c r="AQ590" s="226"/>
      <c r="AR590" s="226"/>
      <c r="AS590" s="226"/>
      <c r="AT590" s="226"/>
      <c r="AU590" s="226"/>
      <c r="AV590" s="226"/>
      <c r="AW590" s="226"/>
      <c r="AX590" s="226"/>
      <c r="AY590" s="226"/>
      <c r="AZ590" s="226"/>
      <c r="BA590" s="226"/>
      <c r="BB590" s="226"/>
      <c r="BC590" s="226"/>
      <c r="BD590" s="226"/>
      <c r="BE590" s="226"/>
      <c r="BF590" s="226"/>
      <c r="BG590" s="226"/>
      <c r="BH590" s="226"/>
      <c r="BI590" s="226"/>
      <c r="BJ590" s="226"/>
      <c r="BK590" s="226"/>
      <c r="BL590" s="226"/>
      <c r="BM590" s="227">
        <v>12.12619940798294</v>
      </c>
    </row>
    <row r="591" spans="1:65">
      <c r="A591" s="30"/>
      <c r="B591" s="19">
        <v>1</v>
      </c>
      <c r="C591" s="9">
        <v>5</v>
      </c>
      <c r="D591" s="228">
        <v>12.3</v>
      </c>
      <c r="E591" s="228">
        <v>11.96</v>
      </c>
      <c r="F591" s="228">
        <v>12.35</v>
      </c>
      <c r="G591" s="228">
        <v>13.52</v>
      </c>
      <c r="H591" s="228">
        <v>10.988158401474397</v>
      </c>
      <c r="I591" s="228">
        <v>12.6</v>
      </c>
      <c r="J591" s="228">
        <v>12.1</v>
      </c>
      <c r="K591" s="228">
        <v>11.89</v>
      </c>
      <c r="L591" s="228">
        <v>12.65</v>
      </c>
      <c r="M591" s="228">
        <v>11.95</v>
      </c>
      <c r="N591" s="228">
        <v>13.3</v>
      </c>
      <c r="O591" s="228">
        <v>12.4</v>
      </c>
      <c r="P591" s="228">
        <v>11.8</v>
      </c>
      <c r="Q591" s="228">
        <v>13.62</v>
      </c>
      <c r="R591" s="228">
        <v>12.3</v>
      </c>
      <c r="S591" s="228">
        <v>12.29</v>
      </c>
      <c r="T591" s="228">
        <v>12.8</v>
      </c>
      <c r="U591" s="233">
        <v>12</v>
      </c>
      <c r="V591" s="228">
        <v>11.61</v>
      </c>
      <c r="W591" s="233">
        <v>9.1</v>
      </c>
      <c r="X591" s="228">
        <v>11.72</v>
      </c>
      <c r="Y591" s="228">
        <v>11.8</v>
      </c>
      <c r="Z591" s="233">
        <v>11.000000000000002</v>
      </c>
      <c r="AA591" s="228">
        <v>11.487299288141179</v>
      </c>
      <c r="AB591" s="228">
        <v>10.899999999999999</v>
      </c>
      <c r="AC591" s="228">
        <v>12</v>
      </c>
      <c r="AD591" s="228">
        <v>11.6</v>
      </c>
      <c r="AE591" s="228">
        <v>12.1</v>
      </c>
      <c r="AF591" s="228">
        <v>12.3</v>
      </c>
      <c r="AG591" s="225"/>
      <c r="AH591" s="226"/>
      <c r="AI591" s="226"/>
      <c r="AJ591" s="226"/>
      <c r="AK591" s="226"/>
      <c r="AL591" s="226"/>
      <c r="AM591" s="226"/>
      <c r="AN591" s="226"/>
      <c r="AO591" s="226"/>
      <c r="AP591" s="226"/>
      <c r="AQ591" s="226"/>
      <c r="AR591" s="226"/>
      <c r="AS591" s="226"/>
      <c r="AT591" s="226"/>
      <c r="AU591" s="226"/>
      <c r="AV591" s="226"/>
      <c r="AW591" s="226"/>
      <c r="AX591" s="226"/>
      <c r="AY591" s="226"/>
      <c r="AZ591" s="226"/>
      <c r="BA591" s="226"/>
      <c r="BB591" s="226"/>
      <c r="BC591" s="226"/>
      <c r="BD591" s="226"/>
      <c r="BE591" s="226"/>
      <c r="BF591" s="226"/>
      <c r="BG591" s="226"/>
      <c r="BH591" s="226"/>
      <c r="BI591" s="226"/>
      <c r="BJ591" s="226"/>
      <c r="BK591" s="226"/>
      <c r="BL591" s="226"/>
      <c r="BM591" s="227">
        <v>101</v>
      </c>
    </row>
    <row r="592" spans="1:65">
      <c r="A592" s="30"/>
      <c r="B592" s="19">
        <v>1</v>
      </c>
      <c r="C592" s="9">
        <v>6</v>
      </c>
      <c r="D592" s="228">
        <v>12.61</v>
      </c>
      <c r="E592" s="228">
        <v>12.06</v>
      </c>
      <c r="F592" s="228">
        <v>12.33</v>
      </c>
      <c r="G592" s="228">
        <v>13.46</v>
      </c>
      <c r="H592" s="228">
        <v>11.048065718829097</v>
      </c>
      <c r="I592" s="228">
        <v>12.3</v>
      </c>
      <c r="J592" s="229">
        <v>11</v>
      </c>
      <c r="K592" s="228">
        <v>11.57</v>
      </c>
      <c r="L592" s="228">
        <v>12.6</v>
      </c>
      <c r="M592" s="228">
        <v>12.1</v>
      </c>
      <c r="N592" s="228">
        <v>13.05</v>
      </c>
      <c r="O592" s="228">
        <v>12.55</v>
      </c>
      <c r="P592" s="228">
        <v>11.95</v>
      </c>
      <c r="Q592" s="228">
        <v>12.52</v>
      </c>
      <c r="R592" s="228">
        <v>11.6</v>
      </c>
      <c r="S592" s="228">
        <v>12.38</v>
      </c>
      <c r="T592" s="228">
        <v>12.5</v>
      </c>
      <c r="U592" s="233">
        <v>10</v>
      </c>
      <c r="V592" s="228">
        <v>11.71</v>
      </c>
      <c r="W592" s="233">
        <v>9.4</v>
      </c>
      <c r="X592" s="228">
        <v>11.92</v>
      </c>
      <c r="Y592" s="228">
        <v>11.3</v>
      </c>
      <c r="Z592" s="233">
        <v>11.000000000000002</v>
      </c>
      <c r="AA592" s="228">
        <v>11.130801480451849</v>
      </c>
      <c r="AB592" s="228">
        <v>11.1</v>
      </c>
      <c r="AC592" s="228">
        <v>12</v>
      </c>
      <c r="AD592" s="228">
        <v>11.8</v>
      </c>
      <c r="AE592" s="228">
        <v>12.1</v>
      </c>
      <c r="AF592" s="228">
        <v>12.3</v>
      </c>
      <c r="AG592" s="225"/>
      <c r="AH592" s="226"/>
      <c r="AI592" s="226"/>
      <c r="AJ592" s="226"/>
      <c r="AK592" s="226"/>
      <c r="AL592" s="226"/>
      <c r="AM592" s="226"/>
      <c r="AN592" s="226"/>
      <c r="AO592" s="226"/>
      <c r="AP592" s="226"/>
      <c r="AQ592" s="226"/>
      <c r="AR592" s="226"/>
      <c r="AS592" s="226"/>
      <c r="AT592" s="226"/>
      <c r="AU592" s="226"/>
      <c r="AV592" s="226"/>
      <c r="AW592" s="226"/>
      <c r="AX592" s="226"/>
      <c r="AY592" s="226"/>
      <c r="AZ592" s="226"/>
      <c r="BA592" s="226"/>
      <c r="BB592" s="226"/>
      <c r="BC592" s="226"/>
      <c r="BD592" s="226"/>
      <c r="BE592" s="226"/>
      <c r="BF592" s="226"/>
      <c r="BG592" s="226"/>
      <c r="BH592" s="226"/>
      <c r="BI592" s="226"/>
      <c r="BJ592" s="226"/>
      <c r="BK592" s="226"/>
      <c r="BL592" s="226"/>
      <c r="BM592" s="230"/>
    </row>
    <row r="593" spans="1:65">
      <c r="A593" s="30"/>
      <c r="B593" s="20" t="s">
        <v>277</v>
      </c>
      <c r="C593" s="12"/>
      <c r="D593" s="231">
        <v>12.546666666666667</v>
      </c>
      <c r="E593" s="231">
        <v>12.155000000000001</v>
      </c>
      <c r="F593" s="231">
        <v>12.530000000000001</v>
      </c>
      <c r="G593" s="231">
        <v>13.464999999999998</v>
      </c>
      <c r="H593" s="231">
        <v>11.223855932958656</v>
      </c>
      <c r="I593" s="231">
        <v>12.300000000000002</v>
      </c>
      <c r="J593" s="231">
        <v>12.299999999999999</v>
      </c>
      <c r="K593" s="231">
        <v>11.586666666666666</v>
      </c>
      <c r="L593" s="231">
        <v>12.533333333333333</v>
      </c>
      <c r="M593" s="231">
        <v>12.074999999999998</v>
      </c>
      <c r="N593" s="231">
        <v>13</v>
      </c>
      <c r="O593" s="231">
        <v>12.625</v>
      </c>
      <c r="P593" s="231">
        <v>11.725000000000001</v>
      </c>
      <c r="Q593" s="231">
        <v>12.816666666666665</v>
      </c>
      <c r="R593" s="231">
        <v>11.799999999999999</v>
      </c>
      <c r="S593" s="231">
        <v>12.47</v>
      </c>
      <c r="T593" s="231">
        <v>12.65</v>
      </c>
      <c r="U593" s="231">
        <v>10.666666666666666</v>
      </c>
      <c r="V593" s="231">
        <v>11.688333333333333</v>
      </c>
      <c r="W593" s="231">
        <v>9.4666666666666668</v>
      </c>
      <c r="X593" s="231">
        <v>11.753333333333332</v>
      </c>
      <c r="Y593" s="231">
        <v>11.616666666666667</v>
      </c>
      <c r="Z593" s="231">
        <v>11.166666666666666</v>
      </c>
      <c r="AA593" s="231">
        <v>11.279328674597778</v>
      </c>
      <c r="AB593" s="231">
        <v>10.866666666666665</v>
      </c>
      <c r="AC593" s="231">
        <v>11.816666666666665</v>
      </c>
      <c r="AD593" s="231">
        <v>11.783333333333333</v>
      </c>
      <c r="AE593" s="231">
        <v>12.049999999999999</v>
      </c>
      <c r="AF593" s="231">
        <v>12.466666666666667</v>
      </c>
      <c r="AG593" s="225"/>
      <c r="AH593" s="226"/>
      <c r="AI593" s="226"/>
      <c r="AJ593" s="226"/>
      <c r="AK593" s="226"/>
      <c r="AL593" s="226"/>
      <c r="AM593" s="226"/>
      <c r="AN593" s="226"/>
      <c r="AO593" s="226"/>
      <c r="AP593" s="226"/>
      <c r="AQ593" s="226"/>
      <c r="AR593" s="226"/>
      <c r="AS593" s="226"/>
      <c r="AT593" s="226"/>
      <c r="AU593" s="226"/>
      <c r="AV593" s="226"/>
      <c r="AW593" s="226"/>
      <c r="AX593" s="226"/>
      <c r="AY593" s="226"/>
      <c r="AZ593" s="226"/>
      <c r="BA593" s="226"/>
      <c r="BB593" s="226"/>
      <c r="BC593" s="226"/>
      <c r="BD593" s="226"/>
      <c r="BE593" s="226"/>
      <c r="BF593" s="226"/>
      <c r="BG593" s="226"/>
      <c r="BH593" s="226"/>
      <c r="BI593" s="226"/>
      <c r="BJ593" s="226"/>
      <c r="BK593" s="226"/>
      <c r="BL593" s="226"/>
      <c r="BM593" s="230"/>
    </row>
    <row r="594" spans="1:65">
      <c r="A594" s="30"/>
      <c r="B594" s="3" t="s">
        <v>278</v>
      </c>
      <c r="C594" s="29"/>
      <c r="D594" s="228">
        <v>12.605</v>
      </c>
      <c r="E594" s="228">
        <v>12.164999999999999</v>
      </c>
      <c r="F594" s="228">
        <v>12.435</v>
      </c>
      <c r="G594" s="228">
        <v>13.48</v>
      </c>
      <c r="H594" s="228">
        <v>11.080181547854774</v>
      </c>
      <c r="I594" s="228">
        <v>12.3</v>
      </c>
      <c r="J594" s="228">
        <v>12.45</v>
      </c>
      <c r="K594" s="228">
        <v>11.655000000000001</v>
      </c>
      <c r="L594" s="228">
        <v>12.55</v>
      </c>
      <c r="M594" s="228">
        <v>12.024999999999999</v>
      </c>
      <c r="N594" s="228">
        <v>13.125</v>
      </c>
      <c r="O594" s="228">
        <v>12.65</v>
      </c>
      <c r="P594" s="228">
        <v>11.725</v>
      </c>
      <c r="Q594" s="228">
        <v>12.715</v>
      </c>
      <c r="R594" s="228">
        <v>11.649999999999999</v>
      </c>
      <c r="S594" s="228">
        <v>12.350000000000001</v>
      </c>
      <c r="T594" s="228">
        <v>12.6</v>
      </c>
      <c r="U594" s="228">
        <v>10.5</v>
      </c>
      <c r="V594" s="228">
        <v>11.685</v>
      </c>
      <c r="W594" s="228">
        <v>9.4</v>
      </c>
      <c r="X594" s="228">
        <v>11.734999999999999</v>
      </c>
      <c r="Y594" s="228">
        <v>11.7</v>
      </c>
      <c r="Z594" s="228">
        <v>11.000000000000002</v>
      </c>
      <c r="AA594" s="228">
        <v>11.25532857491681</v>
      </c>
      <c r="AB594" s="228">
        <v>10.85</v>
      </c>
      <c r="AC594" s="228">
        <v>11.8</v>
      </c>
      <c r="AD594" s="228">
        <v>11.8</v>
      </c>
      <c r="AE594" s="228">
        <v>12.1</v>
      </c>
      <c r="AF594" s="228">
        <v>12.4</v>
      </c>
      <c r="AG594" s="225"/>
      <c r="AH594" s="226"/>
      <c r="AI594" s="226"/>
      <c r="AJ594" s="226"/>
      <c r="AK594" s="226"/>
      <c r="AL594" s="226"/>
      <c r="AM594" s="226"/>
      <c r="AN594" s="226"/>
      <c r="AO594" s="226"/>
      <c r="AP594" s="226"/>
      <c r="AQ594" s="226"/>
      <c r="AR594" s="226"/>
      <c r="AS594" s="226"/>
      <c r="AT594" s="226"/>
      <c r="AU594" s="226"/>
      <c r="AV594" s="226"/>
      <c r="AW594" s="226"/>
      <c r="AX594" s="226"/>
      <c r="AY594" s="226"/>
      <c r="AZ594" s="226"/>
      <c r="BA594" s="226"/>
      <c r="BB594" s="226"/>
      <c r="BC594" s="226"/>
      <c r="BD594" s="226"/>
      <c r="BE594" s="226"/>
      <c r="BF594" s="226"/>
      <c r="BG594" s="226"/>
      <c r="BH594" s="226"/>
      <c r="BI594" s="226"/>
      <c r="BJ594" s="226"/>
      <c r="BK594" s="226"/>
      <c r="BL594" s="226"/>
      <c r="BM594" s="230"/>
    </row>
    <row r="595" spans="1:65">
      <c r="A595" s="30"/>
      <c r="B595" s="3" t="s">
        <v>279</v>
      </c>
      <c r="C595" s="29"/>
      <c r="D595" s="24">
        <v>0.12738393409950324</v>
      </c>
      <c r="E595" s="24">
        <v>0.25688518836242769</v>
      </c>
      <c r="F595" s="24">
        <v>0.26660832695172859</v>
      </c>
      <c r="G595" s="24">
        <v>5.991660871578109E-2</v>
      </c>
      <c r="H595" s="24">
        <v>0.29774291952519605</v>
      </c>
      <c r="I595" s="24">
        <v>0.22803508501982742</v>
      </c>
      <c r="J595" s="24">
        <v>0.71833139984271865</v>
      </c>
      <c r="K595" s="24">
        <v>0.30296314407311475</v>
      </c>
      <c r="L595" s="24">
        <v>0.10801234497346444</v>
      </c>
      <c r="M595" s="24">
        <v>0.34022051672407994</v>
      </c>
      <c r="N595" s="24">
        <v>0.40865633483405134</v>
      </c>
      <c r="O595" s="24">
        <v>0.22527760652137635</v>
      </c>
      <c r="P595" s="24">
        <v>0.1508310312899834</v>
      </c>
      <c r="Q595" s="24">
        <v>0.57280595900066045</v>
      </c>
      <c r="R595" s="24">
        <v>0.35777087639996646</v>
      </c>
      <c r="S595" s="24">
        <v>0.2827012557453541</v>
      </c>
      <c r="T595" s="24">
        <v>0.21679483388678805</v>
      </c>
      <c r="U595" s="24">
        <v>0.81649658092772603</v>
      </c>
      <c r="V595" s="24">
        <v>7.8336879352362901E-2</v>
      </c>
      <c r="W595" s="24">
        <v>0.30767948691238201</v>
      </c>
      <c r="X595" s="24">
        <v>0.10308572484426075</v>
      </c>
      <c r="Y595" s="24">
        <v>0.26394443859772199</v>
      </c>
      <c r="Z595" s="24">
        <v>0.40824829046386157</v>
      </c>
      <c r="AA595" s="24">
        <v>0.14566801623532993</v>
      </c>
      <c r="AB595" s="24">
        <v>0.18348478592697179</v>
      </c>
      <c r="AC595" s="24">
        <v>0.16020819787597237</v>
      </c>
      <c r="AD595" s="24">
        <v>0.16020819787597246</v>
      </c>
      <c r="AE595" s="24">
        <v>0.25884358211089586</v>
      </c>
      <c r="AF595" s="24">
        <v>0.40824829046386263</v>
      </c>
      <c r="AG595" s="149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86</v>
      </c>
      <c r="C596" s="29"/>
      <c r="D596" s="13">
        <v>1.0152810900598027E-2</v>
      </c>
      <c r="E596" s="13">
        <v>2.1134116689627943E-2</v>
      </c>
      <c r="F596" s="13">
        <v>2.1277599916339072E-2</v>
      </c>
      <c r="G596" s="13">
        <v>4.4498038407561153E-3</v>
      </c>
      <c r="H596" s="13">
        <v>2.6527685432140943E-2</v>
      </c>
      <c r="I596" s="13">
        <v>1.853943780649003E-2</v>
      </c>
      <c r="J596" s="13">
        <v>5.8400926816481194E-2</v>
      </c>
      <c r="K596" s="13">
        <v>2.6147567094917844E-2</v>
      </c>
      <c r="L596" s="13">
        <v>8.6180062478828021E-3</v>
      </c>
      <c r="M596" s="13">
        <v>2.8175612151062526E-2</v>
      </c>
      <c r="N596" s="13">
        <v>3.1435102679542408E-2</v>
      </c>
      <c r="O596" s="13">
        <v>1.7843770813574366E-2</v>
      </c>
      <c r="P596" s="13">
        <v>1.2864053841363188E-2</v>
      </c>
      <c r="Q596" s="13">
        <v>4.4692272483796661E-2</v>
      </c>
      <c r="R596" s="13">
        <v>3.0319565796607332E-2</v>
      </c>
      <c r="S596" s="13">
        <v>2.2670509682867209E-2</v>
      </c>
      <c r="T596" s="13">
        <v>1.7137931532552414E-2</v>
      </c>
      <c r="U596" s="13">
        <v>7.6546554461974323E-2</v>
      </c>
      <c r="V596" s="13">
        <v>6.7021428221043407E-3</v>
      </c>
      <c r="W596" s="13">
        <v>3.2501354251307957E-2</v>
      </c>
      <c r="X596" s="13">
        <v>8.7707650179461791E-3</v>
      </c>
      <c r="Y596" s="13">
        <v>2.2721185532085107E-2</v>
      </c>
      <c r="Z596" s="13">
        <v>3.6559548399748801E-2</v>
      </c>
      <c r="AA596" s="13">
        <v>1.2914599834597378E-2</v>
      </c>
      <c r="AB596" s="13">
        <v>1.6885102999414585E-2</v>
      </c>
      <c r="AC596" s="13">
        <v>1.3557816463410923E-2</v>
      </c>
      <c r="AD596" s="13">
        <v>1.3596169551001906E-2</v>
      </c>
      <c r="AE596" s="13">
        <v>2.1480795195924971E-2</v>
      </c>
      <c r="AF596" s="13">
        <v>3.2747189074641386E-2</v>
      </c>
      <c r="AG596" s="149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280</v>
      </c>
      <c r="C597" s="29"/>
      <c r="D597" s="13">
        <v>3.4674282067877371E-2</v>
      </c>
      <c r="E597" s="13">
        <v>2.3750716154395946E-3</v>
      </c>
      <c r="F597" s="13">
        <v>3.3299847580539499E-2</v>
      </c>
      <c r="G597" s="13">
        <v>0.11040562232018858</v>
      </c>
      <c r="H597" s="13">
        <v>-7.4412719489855284E-2</v>
      </c>
      <c r="I597" s="13">
        <v>1.4332651655278417E-2</v>
      </c>
      <c r="J597" s="13">
        <v>1.4332651655278195E-2</v>
      </c>
      <c r="K597" s="13">
        <v>-4.4493144402778628E-2</v>
      </c>
      <c r="L597" s="13">
        <v>3.3574734478007073E-2</v>
      </c>
      <c r="M597" s="13">
        <v>-4.22221392378197E-3</v>
      </c>
      <c r="N597" s="13">
        <v>7.2058900123464831E-2</v>
      </c>
      <c r="O597" s="13">
        <v>4.1134124158364926E-2</v>
      </c>
      <c r="P597" s="13">
        <v>-3.3085338157874955E-2</v>
      </c>
      <c r="Q597" s="13">
        <v>5.6940120762749125E-2</v>
      </c>
      <c r="R597" s="13">
        <v>-2.6900382964855085E-2</v>
      </c>
      <c r="S597" s="13">
        <v>2.8351883426123603E-2</v>
      </c>
      <c r="T597" s="13">
        <v>4.3195775889371513E-2</v>
      </c>
      <c r="U597" s="13">
        <v>-0.12036192810382385</v>
      </c>
      <c r="V597" s="13">
        <v>-3.6109094030018163E-2</v>
      </c>
      <c r="W597" s="13">
        <v>-0.21932121119214354</v>
      </c>
      <c r="X597" s="13">
        <v>-3.0748799529400905E-2</v>
      </c>
      <c r="Y597" s="13">
        <v>-4.2019162325570569E-2</v>
      </c>
      <c r="Z597" s="13">
        <v>-7.9128893483690566E-2</v>
      </c>
      <c r="AA597" s="13">
        <v>-6.9838100536895986E-2</v>
      </c>
      <c r="AB597" s="13">
        <v>-0.1038687142557706</v>
      </c>
      <c r="AC597" s="13">
        <v>-2.5525948477517435E-2</v>
      </c>
      <c r="AD597" s="13">
        <v>-2.8274817452192846E-2</v>
      </c>
      <c r="AE597" s="13">
        <v>-6.2838656547885563E-3</v>
      </c>
      <c r="AF597" s="13">
        <v>2.8076996528656029E-2</v>
      </c>
      <c r="AG597" s="149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281</v>
      </c>
      <c r="C598" s="47"/>
      <c r="D598" s="45">
        <v>0.7</v>
      </c>
      <c r="E598" s="45">
        <v>0.12</v>
      </c>
      <c r="F598" s="45">
        <v>0.67</v>
      </c>
      <c r="G598" s="45">
        <v>2.06</v>
      </c>
      <c r="H598" s="45">
        <v>1.26</v>
      </c>
      <c r="I598" s="45">
        <v>0.33</v>
      </c>
      <c r="J598" s="45">
        <v>0.33</v>
      </c>
      <c r="K598" s="45">
        <v>0.72</v>
      </c>
      <c r="L598" s="45">
        <v>0.68</v>
      </c>
      <c r="M598" s="45">
        <v>0</v>
      </c>
      <c r="N598" s="45">
        <v>1.37</v>
      </c>
      <c r="O598" s="45">
        <v>0.82</v>
      </c>
      <c r="P598" s="45">
        <v>0.52</v>
      </c>
      <c r="Q598" s="45">
        <v>1.1000000000000001</v>
      </c>
      <c r="R598" s="45">
        <v>0.41</v>
      </c>
      <c r="S598" s="45">
        <v>0.59</v>
      </c>
      <c r="T598" s="45">
        <v>0.85</v>
      </c>
      <c r="U598" s="45" t="s">
        <v>282</v>
      </c>
      <c r="V598" s="45">
        <v>0.56999999999999995</v>
      </c>
      <c r="W598" s="45">
        <v>3.87</v>
      </c>
      <c r="X598" s="45">
        <v>0.48</v>
      </c>
      <c r="Y598" s="45">
        <v>0.68</v>
      </c>
      <c r="Z598" s="45" t="s">
        <v>282</v>
      </c>
      <c r="AA598" s="45">
        <v>1.18</v>
      </c>
      <c r="AB598" s="45">
        <v>1.79</v>
      </c>
      <c r="AC598" s="45">
        <v>0.38</v>
      </c>
      <c r="AD598" s="45">
        <v>0.43</v>
      </c>
      <c r="AE598" s="45">
        <v>0.04</v>
      </c>
      <c r="AF598" s="45">
        <v>0.57999999999999996</v>
      </c>
      <c r="AG598" s="149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 t="s">
        <v>354</v>
      </c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BM599" s="55"/>
    </row>
    <row r="600" spans="1:65">
      <c r="BM600" s="55"/>
    </row>
    <row r="601" spans="1:65" ht="15">
      <c r="B601" s="8" t="s">
        <v>616</v>
      </c>
      <c r="BM601" s="28" t="s">
        <v>66</v>
      </c>
    </row>
    <row r="602" spans="1:65" ht="15">
      <c r="A602" s="25" t="s">
        <v>57</v>
      </c>
      <c r="B602" s="18" t="s">
        <v>111</v>
      </c>
      <c r="C602" s="15" t="s">
        <v>112</v>
      </c>
      <c r="D602" s="16" t="s">
        <v>229</v>
      </c>
      <c r="E602" s="17" t="s">
        <v>229</v>
      </c>
      <c r="F602" s="17" t="s">
        <v>229</v>
      </c>
      <c r="G602" s="17" t="s">
        <v>229</v>
      </c>
      <c r="H602" s="17" t="s">
        <v>229</v>
      </c>
      <c r="I602" s="17" t="s">
        <v>229</v>
      </c>
      <c r="J602" s="17" t="s">
        <v>229</v>
      </c>
      <c r="K602" s="17" t="s">
        <v>229</v>
      </c>
      <c r="L602" s="17" t="s">
        <v>229</v>
      </c>
      <c r="M602" s="17" t="s">
        <v>229</v>
      </c>
      <c r="N602" s="17" t="s">
        <v>229</v>
      </c>
      <c r="O602" s="17" t="s">
        <v>229</v>
      </c>
      <c r="P602" s="17" t="s">
        <v>229</v>
      </c>
      <c r="Q602" s="17" t="s">
        <v>229</v>
      </c>
      <c r="R602" s="17" t="s">
        <v>229</v>
      </c>
      <c r="S602" s="17" t="s">
        <v>229</v>
      </c>
      <c r="T602" s="17" t="s">
        <v>229</v>
      </c>
      <c r="U602" s="17" t="s">
        <v>229</v>
      </c>
      <c r="V602" s="17" t="s">
        <v>229</v>
      </c>
      <c r="W602" s="17" t="s">
        <v>229</v>
      </c>
      <c r="X602" s="17" t="s">
        <v>229</v>
      </c>
      <c r="Y602" s="17" t="s">
        <v>229</v>
      </c>
      <c r="Z602" s="17" t="s">
        <v>229</v>
      </c>
      <c r="AA602" s="17" t="s">
        <v>229</v>
      </c>
      <c r="AB602" s="17" t="s">
        <v>229</v>
      </c>
      <c r="AC602" s="17" t="s">
        <v>229</v>
      </c>
      <c r="AD602" s="149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230</v>
      </c>
      <c r="C603" s="9" t="s">
        <v>230</v>
      </c>
      <c r="D603" s="147" t="s">
        <v>232</v>
      </c>
      <c r="E603" s="148" t="s">
        <v>233</v>
      </c>
      <c r="F603" s="148" t="s">
        <v>234</v>
      </c>
      <c r="G603" s="148" t="s">
        <v>235</v>
      </c>
      <c r="H603" s="148" t="s">
        <v>236</v>
      </c>
      <c r="I603" s="148" t="s">
        <v>237</v>
      </c>
      <c r="J603" s="148" t="s">
        <v>238</v>
      </c>
      <c r="K603" s="148" t="s">
        <v>239</v>
      </c>
      <c r="L603" s="148" t="s">
        <v>240</v>
      </c>
      <c r="M603" s="148" t="s">
        <v>241</v>
      </c>
      <c r="N603" s="148" t="s">
        <v>242</v>
      </c>
      <c r="O603" s="148" t="s">
        <v>243</v>
      </c>
      <c r="P603" s="148" t="s">
        <v>244</v>
      </c>
      <c r="Q603" s="148" t="s">
        <v>246</v>
      </c>
      <c r="R603" s="148" t="s">
        <v>249</v>
      </c>
      <c r="S603" s="148" t="s">
        <v>250</v>
      </c>
      <c r="T603" s="148" t="s">
        <v>306</v>
      </c>
      <c r="U603" s="148" t="s">
        <v>251</v>
      </c>
      <c r="V603" s="148" t="s">
        <v>252</v>
      </c>
      <c r="W603" s="148" t="s">
        <v>254</v>
      </c>
      <c r="X603" s="148" t="s">
        <v>258</v>
      </c>
      <c r="Y603" s="148" t="s">
        <v>307</v>
      </c>
      <c r="Z603" s="148" t="s">
        <v>261</v>
      </c>
      <c r="AA603" s="148" t="s">
        <v>267</v>
      </c>
      <c r="AB603" s="148" t="s">
        <v>268</v>
      </c>
      <c r="AC603" s="148" t="s">
        <v>269</v>
      </c>
      <c r="AD603" s="149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1</v>
      </c>
    </row>
    <row r="604" spans="1:65">
      <c r="A604" s="30"/>
      <c r="B604" s="19"/>
      <c r="C604" s="9"/>
      <c r="D604" s="10" t="s">
        <v>339</v>
      </c>
      <c r="E604" s="11" t="s">
        <v>338</v>
      </c>
      <c r="F604" s="11" t="s">
        <v>338</v>
      </c>
      <c r="G604" s="11" t="s">
        <v>337</v>
      </c>
      <c r="H604" s="11" t="s">
        <v>338</v>
      </c>
      <c r="I604" s="11" t="s">
        <v>338</v>
      </c>
      <c r="J604" s="11" t="s">
        <v>337</v>
      </c>
      <c r="K604" s="11" t="s">
        <v>337</v>
      </c>
      <c r="L604" s="11" t="s">
        <v>337</v>
      </c>
      <c r="M604" s="11" t="s">
        <v>337</v>
      </c>
      <c r="N604" s="11" t="s">
        <v>337</v>
      </c>
      <c r="O604" s="11" t="s">
        <v>337</v>
      </c>
      <c r="P604" s="11" t="s">
        <v>337</v>
      </c>
      <c r="Q604" s="11" t="s">
        <v>337</v>
      </c>
      <c r="R604" s="11" t="s">
        <v>337</v>
      </c>
      <c r="S604" s="11" t="s">
        <v>338</v>
      </c>
      <c r="T604" s="11" t="s">
        <v>338</v>
      </c>
      <c r="U604" s="11" t="s">
        <v>339</v>
      </c>
      <c r="V604" s="11" t="s">
        <v>338</v>
      </c>
      <c r="W604" s="11" t="s">
        <v>339</v>
      </c>
      <c r="X604" s="11" t="s">
        <v>339</v>
      </c>
      <c r="Y604" s="11" t="s">
        <v>339</v>
      </c>
      <c r="Z604" s="11" t="s">
        <v>338</v>
      </c>
      <c r="AA604" s="11" t="s">
        <v>338</v>
      </c>
      <c r="AB604" s="11" t="s">
        <v>337</v>
      </c>
      <c r="AC604" s="11" t="s">
        <v>337</v>
      </c>
      <c r="AD604" s="149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3</v>
      </c>
    </row>
    <row r="605" spans="1:65">
      <c r="A605" s="30"/>
      <c r="B605" s="19"/>
      <c r="C605" s="9"/>
      <c r="D605" s="26" t="s">
        <v>341</v>
      </c>
      <c r="E605" s="26" t="s">
        <v>342</v>
      </c>
      <c r="F605" s="26" t="s">
        <v>341</v>
      </c>
      <c r="G605" s="26" t="s">
        <v>343</v>
      </c>
      <c r="H605" s="26" t="s">
        <v>344</v>
      </c>
      <c r="I605" s="26" t="s">
        <v>342</v>
      </c>
      <c r="J605" s="26" t="s">
        <v>342</v>
      </c>
      <c r="K605" s="26" t="s">
        <v>342</v>
      </c>
      <c r="L605" s="26" t="s">
        <v>342</v>
      </c>
      <c r="M605" s="26" t="s">
        <v>342</v>
      </c>
      <c r="N605" s="26" t="s">
        <v>342</v>
      </c>
      <c r="O605" s="26" t="s">
        <v>342</v>
      </c>
      <c r="P605" s="26" t="s">
        <v>342</v>
      </c>
      <c r="Q605" s="26" t="s">
        <v>345</v>
      </c>
      <c r="R605" s="26" t="s">
        <v>342</v>
      </c>
      <c r="S605" s="26" t="s">
        <v>341</v>
      </c>
      <c r="T605" s="26" t="s">
        <v>342</v>
      </c>
      <c r="U605" s="26" t="s">
        <v>341</v>
      </c>
      <c r="V605" s="26" t="s">
        <v>343</v>
      </c>
      <c r="W605" s="26" t="s">
        <v>344</v>
      </c>
      <c r="X605" s="26" t="s">
        <v>342</v>
      </c>
      <c r="Y605" s="26" t="s">
        <v>342</v>
      </c>
      <c r="Z605" s="26" t="s">
        <v>341</v>
      </c>
      <c r="AA605" s="26" t="s">
        <v>344</v>
      </c>
      <c r="AB605" s="26" t="s">
        <v>344</v>
      </c>
      <c r="AC605" s="26" t="s">
        <v>117</v>
      </c>
      <c r="AD605" s="149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3</v>
      </c>
    </row>
    <row r="606" spans="1:65">
      <c r="A606" s="30"/>
      <c r="B606" s="18">
        <v>1</v>
      </c>
      <c r="C606" s="14">
        <v>1</v>
      </c>
      <c r="D606" s="205">
        <v>0.04</v>
      </c>
      <c r="E606" s="207">
        <v>0.05</v>
      </c>
      <c r="F606" s="205">
        <v>0.03</v>
      </c>
      <c r="G606" s="205">
        <v>0.03</v>
      </c>
      <c r="H606" s="205">
        <v>2.6214611422700335E-2</v>
      </c>
      <c r="I606" s="205">
        <v>3.3000000000000002E-2</v>
      </c>
      <c r="J606" s="205">
        <v>0.03</v>
      </c>
      <c r="K606" s="205">
        <v>3.4000000000000002E-2</v>
      </c>
      <c r="L606" s="205">
        <v>0.03</v>
      </c>
      <c r="M606" s="205">
        <v>0.04</v>
      </c>
      <c r="N606" s="205">
        <v>0.04</v>
      </c>
      <c r="O606" s="205">
        <v>0.04</v>
      </c>
      <c r="P606" s="207">
        <v>0.04</v>
      </c>
      <c r="Q606" s="205">
        <v>0.03</v>
      </c>
      <c r="R606" s="205">
        <v>3.1E-2</v>
      </c>
      <c r="S606" s="205">
        <v>0.03</v>
      </c>
      <c r="T606" s="205">
        <v>0.04</v>
      </c>
      <c r="U606" s="205">
        <v>0.03</v>
      </c>
      <c r="V606" s="207">
        <v>0.05</v>
      </c>
      <c r="W606" s="205">
        <v>0.03</v>
      </c>
      <c r="X606" s="205">
        <v>0.03</v>
      </c>
      <c r="Y606" s="205">
        <v>3.1E-2</v>
      </c>
      <c r="Z606" s="207">
        <v>5.7950000000000002E-2</v>
      </c>
      <c r="AA606" s="205">
        <v>0.03</v>
      </c>
      <c r="AB606" s="205">
        <v>0.03</v>
      </c>
      <c r="AC606" s="205">
        <v>0.04</v>
      </c>
      <c r="AD606" s="203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4"/>
      <c r="AT606" s="204"/>
      <c r="AU606" s="204"/>
      <c r="AV606" s="204"/>
      <c r="AW606" s="204"/>
      <c r="AX606" s="204"/>
      <c r="AY606" s="204"/>
      <c r="AZ606" s="204"/>
      <c r="BA606" s="204"/>
      <c r="BB606" s="204"/>
      <c r="BC606" s="204"/>
      <c r="BD606" s="204"/>
      <c r="BE606" s="204"/>
      <c r="BF606" s="204"/>
      <c r="BG606" s="204"/>
      <c r="BH606" s="204"/>
      <c r="BI606" s="204"/>
      <c r="BJ606" s="204"/>
      <c r="BK606" s="204"/>
      <c r="BL606" s="204"/>
      <c r="BM606" s="208">
        <v>1</v>
      </c>
    </row>
    <row r="607" spans="1:65">
      <c r="A607" s="30"/>
      <c r="B607" s="19">
        <v>1</v>
      </c>
      <c r="C607" s="9">
        <v>2</v>
      </c>
      <c r="D607" s="24">
        <v>3.7999999999999999E-2</v>
      </c>
      <c r="E607" s="209">
        <v>0.04</v>
      </c>
      <c r="F607" s="24">
        <v>0.03</v>
      </c>
      <c r="G607" s="24">
        <v>0.03</v>
      </c>
      <c r="H607" s="24">
        <v>2.4405074667741299E-2</v>
      </c>
      <c r="I607" s="24">
        <v>3.4000000000000002E-2</v>
      </c>
      <c r="J607" s="24">
        <v>0.03</v>
      </c>
      <c r="K607" s="24">
        <v>3.5000000000000003E-2</v>
      </c>
      <c r="L607" s="24">
        <v>0.03</v>
      </c>
      <c r="M607" s="24">
        <v>0.04</v>
      </c>
      <c r="N607" s="24">
        <v>0.04</v>
      </c>
      <c r="O607" s="24">
        <v>0.03</v>
      </c>
      <c r="P607" s="209">
        <v>0.04</v>
      </c>
      <c r="Q607" s="24">
        <v>2.8000000000000004E-2</v>
      </c>
      <c r="R607" s="24">
        <v>3.2000000000000001E-2</v>
      </c>
      <c r="S607" s="24">
        <v>0.03</v>
      </c>
      <c r="T607" s="24">
        <v>0.04</v>
      </c>
      <c r="U607" s="24">
        <v>3.0899999999999997E-2</v>
      </c>
      <c r="V607" s="209">
        <v>0.05</v>
      </c>
      <c r="W607" s="24">
        <v>0.02</v>
      </c>
      <c r="X607" s="24">
        <v>0.03</v>
      </c>
      <c r="Y607" s="24">
        <v>2.9000000000000001E-2</v>
      </c>
      <c r="Z607" s="209">
        <v>5.7149999999999992E-2</v>
      </c>
      <c r="AA607" s="24">
        <v>0.03</v>
      </c>
      <c r="AB607" s="24">
        <v>0.03</v>
      </c>
      <c r="AC607" s="24">
        <v>0.03</v>
      </c>
      <c r="AD607" s="203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4"/>
      <c r="AT607" s="204"/>
      <c r="AU607" s="204"/>
      <c r="AV607" s="204"/>
      <c r="AW607" s="204"/>
      <c r="AX607" s="204"/>
      <c r="AY607" s="204"/>
      <c r="AZ607" s="204"/>
      <c r="BA607" s="204"/>
      <c r="BB607" s="204"/>
      <c r="BC607" s="204"/>
      <c r="BD607" s="204"/>
      <c r="BE607" s="204"/>
      <c r="BF607" s="204"/>
      <c r="BG607" s="204"/>
      <c r="BH607" s="204"/>
      <c r="BI607" s="204"/>
      <c r="BJ607" s="204"/>
      <c r="BK607" s="204"/>
      <c r="BL607" s="204"/>
      <c r="BM607" s="208" t="e">
        <v>#N/A</v>
      </c>
    </row>
    <row r="608" spans="1:65">
      <c r="A608" s="30"/>
      <c r="B608" s="19">
        <v>1</v>
      </c>
      <c r="C608" s="9">
        <v>3</v>
      </c>
      <c r="D608" s="24">
        <v>3.7999999999999999E-2</v>
      </c>
      <c r="E608" s="209">
        <v>0.04</v>
      </c>
      <c r="F608" s="24">
        <v>0.03</v>
      </c>
      <c r="G608" s="24">
        <v>0.03</v>
      </c>
      <c r="H608" s="24">
        <v>2.712090365548233E-2</v>
      </c>
      <c r="I608" s="24">
        <v>3.4000000000000002E-2</v>
      </c>
      <c r="J608" s="24">
        <v>0.03</v>
      </c>
      <c r="K608" s="24">
        <v>3.5000000000000003E-2</v>
      </c>
      <c r="L608" s="24">
        <v>0.03</v>
      </c>
      <c r="M608" s="24">
        <v>0.03</v>
      </c>
      <c r="N608" s="24">
        <v>0.04</v>
      </c>
      <c r="O608" s="24">
        <v>0.04</v>
      </c>
      <c r="P608" s="209">
        <v>0.04</v>
      </c>
      <c r="Q608" s="24">
        <v>2.9000000000000001E-2</v>
      </c>
      <c r="R608" s="24">
        <v>3.2000000000000001E-2</v>
      </c>
      <c r="S608" s="24">
        <v>0.03</v>
      </c>
      <c r="T608" s="24">
        <v>0.04</v>
      </c>
      <c r="U608" s="24">
        <v>3.2500000000000001E-2</v>
      </c>
      <c r="V608" s="209">
        <v>0.05</v>
      </c>
      <c r="W608" s="24">
        <v>0.02</v>
      </c>
      <c r="X608" s="24">
        <v>0.03</v>
      </c>
      <c r="Y608" s="24">
        <v>2.8000000000000004E-2</v>
      </c>
      <c r="Z608" s="209">
        <v>5.6499999999999995E-2</v>
      </c>
      <c r="AA608" s="24">
        <v>0.03</v>
      </c>
      <c r="AB608" s="24">
        <v>0.03</v>
      </c>
      <c r="AC608" s="24">
        <v>0.03</v>
      </c>
      <c r="AD608" s="203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04"/>
      <c r="AT608" s="204"/>
      <c r="AU608" s="204"/>
      <c r="AV608" s="204"/>
      <c r="AW608" s="204"/>
      <c r="AX608" s="204"/>
      <c r="AY608" s="204"/>
      <c r="AZ608" s="204"/>
      <c r="BA608" s="204"/>
      <c r="BB608" s="204"/>
      <c r="BC608" s="204"/>
      <c r="BD608" s="204"/>
      <c r="BE608" s="204"/>
      <c r="BF608" s="204"/>
      <c r="BG608" s="204"/>
      <c r="BH608" s="204"/>
      <c r="BI608" s="204"/>
      <c r="BJ608" s="204"/>
      <c r="BK608" s="204"/>
      <c r="BL608" s="204"/>
      <c r="BM608" s="208">
        <v>16</v>
      </c>
    </row>
    <row r="609" spans="1:65">
      <c r="A609" s="30"/>
      <c r="B609" s="19">
        <v>1</v>
      </c>
      <c r="C609" s="9">
        <v>4</v>
      </c>
      <c r="D609" s="24">
        <v>3.7999999999999999E-2</v>
      </c>
      <c r="E609" s="209">
        <v>0.04</v>
      </c>
      <c r="F609" s="24">
        <v>0.03</v>
      </c>
      <c r="G609" s="24">
        <v>0.03</v>
      </c>
      <c r="H609" s="24">
        <v>2.7985093113254454E-2</v>
      </c>
      <c r="I609" s="24">
        <v>3.5999999999999997E-2</v>
      </c>
      <c r="J609" s="24">
        <v>0.03</v>
      </c>
      <c r="K609" s="24">
        <v>3.4000000000000002E-2</v>
      </c>
      <c r="L609" s="24">
        <v>0.03</v>
      </c>
      <c r="M609" s="24">
        <v>0.04</v>
      </c>
      <c r="N609" s="24">
        <v>0.04</v>
      </c>
      <c r="O609" s="24">
        <v>0.04</v>
      </c>
      <c r="P609" s="209">
        <v>0.05</v>
      </c>
      <c r="Q609" s="24">
        <v>3.2000000000000001E-2</v>
      </c>
      <c r="R609" s="24">
        <v>3.1E-2</v>
      </c>
      <c r="S609" s="24">
        <v>0.03</v>
      </c>
      <c r="T609" s="24">
        <v>0.04</v>
      </c>
      <c r="U609" s="24">
        <v>3.1599999999999996E-2</v>
      </c>
      <c r="V609" s="209">
        <v>0.05</v>
      </c>
      <c r="W609" s="24">
        <v>0.03</v>
      </c>
      <c r="X609" s="24">
        <v>0.03</v>
      </c>
      <c r="Y609" s="24">
        <v>2.9000000000000001E-2</v>
      </c>
      <c r="Z609" s="209">
        <v>5.6649999999999992E-2</v>
      </c>
      <c r="AA609" s="24">
        <v>0.03</v>
      </c>
      <c r="AB609" s="24">
        <v>0.03</v>
      </c>
      <c r="AC609" s="24">
        <v>0.03</v>
      </c>
      <c r="AD609" s="203"/>
      <c r="AE609" s="204"/>
      <c r="AF609" s="204"/>
      <c r="AG609" s="204"/>
      <c r="AH609" s="204"/>
      <c r="AI609" s="204"/>
      <c r="AJ609" s="204"/>
      <c r="AK609" s="204"/>
      <c r="AL609" s="204"/>
      <c r="AM609" s="204"/>
      <c r="AN609" s="204"/>
      <c r="AO609" s="204"/>
      <c r="AP609" s="204"/>
      <c r="AQ609" s="204"/>
      <c r="AR609" s="204"/>
      <c r="AS609" s="204"/>
      <c r="AT609" s="204"/>
      <c r="AU609" s="204"/>
      <c r="AV609" s="204"/>
      <c r="AW609" s="204"/>
      <c r="AX609" s="204"/>
      <c r="AY609" s="204"/>
      <c r="AZ609" s="204"/>
      <c r="BA609" s="204"/>
      <c r="BB609" s="204"/>
      <c r="BC609" s="204"/>
      <c r="BD609" s="204"/>
      <c r="BE609" s="204"/>
      <c r="BF609" s="204"/>
      <c r="BG609" s="204"/>
      <c r="BH609" s="204"/>
      <c r="BI609" s="204"/>
      <c r="BJ609" s="204"/>
      <c r="BK609" s="204"/>
      <c r="BL609" s="204"/>
      <c r="BM609" s="208">
        <v>3.2127821756448662E-2</v>
      </c>
    </row>
    <row r="610" spans="1:65">
      <c r="A610" s="30"/>
      <c r="B610" s="19">
        <v>1</v>
      </c>
      <c r="C610" s="9">
        <v>5</v>
      </c>
      <c r="D610" s="24">
        <v>3.9E-2</v>
      </c>
      <c r="E610" s="209">
        <v>0.04</v>
      </c>
      <c r="F610" s="24">
        <v>0.03</v>
      </c>
      <c r="G610" s="24">
        <v>0.03</v>
      </c>
      <c r="H610" s="24">
        <v>2.4602814464676003E-2</v>
      </c>
      <c r="I610" s="24">
        <v>3.5000000000000003E-2</v>
      </c>
      <c r="J610" s="24">
        <v>0.03</v>
      </c>
      <c r="K610" s="24">
        <v>3.5000000000000003E-2</v>
      </c>
      <c r="L610" s="24">
        <v>0.03</v>
      </c>
      <c r="M610" s="24">
        <v>0.04</v>
      </c>
      <c r="N610" s="24">
        <v>0.04</v>
      </c>
      <c r="O610" s="24">
        <v>0.04</v>
      </c>
      <c r="P610" s="209">
        <v>0.05</v>
      </c>
      <c r="Q610" s="24">
        <v>3.2000000000000001E-2</v>
      </c>
      <c r="R610" s="24">
        <v>0.03</v>
      </c>
      <c r="S610" s="24">
        <v>0.03</v>
      </c>
      <c r="T610" s="24">
        <v>0.04</v>
      </c>
      <c r="U610" s="24">
        <v>3.1599999999999996E-2</v>
      </c>
      <c r="V610" s="209">
        <v>0.05</v>
      </c>
      <c r="W610" s="24">
        <v>0.02</v>
      </c>
      <c r="X610" s="24">
        <v>0.03</v>
      </c>
      <c r="Y610" s="24">
        <v>2.9000000000000001E-2</v>
      </c>
      <c r="Z610" s="210">
        <v>5.2950000000000004E-2</v>
      </c>
      <c r="AA610" s="24">
        <v>0.03</v>
      </c>
      <c r="AB610" s="24">
        <v>0.03</v>
      </c>
      <c r="AC610" s="24">
        <v>0.03</v>
      </c>
      <c r="AD610" s="203"/>
      <c r="AE610" s="204"/>
      <c r="AF610" s="204"/>
      <c r="AG610" s="204"/>
      <c r="AH610" s="204"/>
      <c r="AI610" s="204"/>
      <c r="AJ610" s="204"/>
      <c r="AK610" s="204"/>
      <c r="AL610" s="204"/>
      <c r="AM610" s="204"/>
      <c r="AN610" s="204"/>
      <c r="AO610" s="204"/>
      <c r="AP610" s="204"/>
      <c r="AQ610" s="204"/>
      <c r="AR610" s="204"/>
      <c r="AS610" s="204"/>
      <c r="AT610" s="204"/>
      <c r="AU610" s="204"/>
      <c r="AV610" s="204"/>
      <c r="AW610" s="204"/>
      <c r="AX610" s="204"/>
      <c r="AY610" s="204"/>
      <c r="AZ610" s="204"/>
      <c r="BA610" s="204"/>
      <c r="BB610" s="204"/>
      <c r="BC610" s="204"/>
      <c r="BD610" s="204"/>
      <c r="BE610" s="204"/>
      <c r="BF610" s="204"/>
      <c r="BG610" s="204"/>
      <c r="BH610" s="204"/>
      <c r="BI610" s="204"/>
      <c r="BJ610" s="204"/>
      <c r="BK610" s="204"/>
      <c r="BL610" s="204"/>
      <c r="BM610" s="208">
        <v>102</v>
      </c>
    </row>
    <row r="611" spans="1:65">
      <c r="A611" s="30"/>
      <c r="B611" s="19">
        <v>1</v>
      </c>
      <c r="C611" s="9">
        <v>6</v>
      </c>
      <c r="D611" s="24">
        <v>3.6999999999999998E-2</v>
      </c>
      <c r="E611" s="209">
        <v>0.04</v>
      </c>
      <c r="F611" s="24">
        <v>0.03</v>
      </c>
      <c r="G611" s="24">
        <v>0.03</v>
      </c>
      <c r="H611" s="24">
        <v>2.9402431500662053E-2</v>
      </c>
      <c r="I611" s="24">
        <v>3.5999999999999997E-2</v>
      </c>
      <c r="J611" s="24">
        <v>0.04</v>
      </c>
      <c r="K611" s="24">
        <v>3.5000000000000003E-2</v>
      </c>
      <c r="L611" s="24">
        <v>0.03</v>
      </c>
      <c r="M611" s="24">
        <v>0.04</v>
      </c>
      <c r="N611" s="24">
        <v>0.03</v>
      </c>
      <c r="O611" s="24">
        <v>0.04</v>
      </c>
      <c r="P611" s="209">
        <v>0.04</v>
      </c>
      <c r="Q611" s="24">
        <v>2.9000000000000001E-2</v>
      </c>
      <c r="R611" s="24">
        <v>0.03</v>
      </c>
      <c r="S611" s="24">
        <v>0.03</v>
      </c>
      <c r="T611" s="24">
        <v>0.04</v>
      </c>
      <c r="U611" s="24">
        <v>2.9500000000000002E-2</v>
      </c>
      <c r="V611" s="209">
        <v>0.05</v>
      </c>
      <c r="W611" s="24">
        <v>0.02</v>
      </c>
      <c r="X611" s="24">
        <v>0.03</v>
      </c>
      <c r="Y611" s="24">
        <v>2.9000000000000001E-2</v>
      </c>
      <c r="Z611" s="209">
        <v>5.7599999999999998E-2</v>
      </c>
      <c r="AA611" s="24">
        <v>0.03</v>
      </c>
      <c r="AB611" s="24">
        <v>0.03</v>
      </c>
      <c r="AC611" s="24">
        <v>0.03</v>
      </c>
      <c r="AD611" s="203"/>
      <c r="AE611" s="204"/>
      <c r="AF611" s="204"/>
      <c r="AG611" s="204"/>
      <c r="AH611" s="204"/>
      <c r="AI611" s="204"/>
      <c r="AJ611" s="204"/>
      <c r="AK611" s="204"/>
      <c r="AL611" s="204"/>
      <c r="AM611" s="204"/>
      <c r="AN611" s="204"/>
      <c r="AO611" s="204"/>
      <c r="AP611" s="204"/>
      <c r="AQ611" s="204"/>
      <c r="AR611" s="204"/>
      <c r="AS611" s="204"/>
      <c r="AT611" s="204"/>
      <c r="AU611" s="204"/>
      <c r="AV611" s="204"/>
      <c r="AW611" s="204"/>
      <c r="AX611" s="204"/>
      <c r="AY611" s="204"/>
      <c r="AZ611" s="204"/>
      <c r="BA611" s="204"/>
      <c r="BB611" s="204"/>
      <c r="BC611" s="204"/>
      <c r="BD611" s="204"/>
      <c r="BE611" s="204"/>
      <c r="BF611" s="204"/>
      <c r="BG611" s="204"/>
      <c r="BH611" s="204"/>
      <c r="BI611" s="204"/>
      <c r="BJ611" s="204"/>
      <c r="BK611" s="204"/>
      <c r="BL611" s="204"/>
      <c r="BM611" s="56"/>
    </row>
    <row r="612" spans="1:65">
      <c r="A612" s="30"/>
      <c r="B612" s="20" t="s">
        <v>277</v>
      </c>
      <c r="C612" s="12"/>
      <c r="D612" s="211">
        <v>3.8333333333333337E-2</v>
      </c>
      <c r="E612" s="211">
        <v>4.1666666666666664E-2</v>
      </c>
      <c r="F612" s="211">
        <v>0.03</v>
      </c>
      <c r="G612" s="211">
        <v>0.03</v>
      </c>
      <c r="H612" s="211">
        <v>2.6621821470752743E-2</v>
      </c>
      <c r="I612" s="211">
        <v>3.4666666666666672E-2</v>
      </c>
      <c r="J612" s="211">
        <v>3.1666666666666669E-2</v>
      </c>
      <c r="K612" s="211">
        <v>3.4666666666666672E-2</v>
      </c>
      <c r="L612" s="211">
        <v>0.03</v>
      </c>
      <c r="M612" s="211">
        <v>3.8333333333333337E-2</v>
      </c>
      <c r="N612" s="211">
        <v>3.8333333333333337E-2</v>
      </c>
      <c r="O612" s="211">
        <v>3.8333333333333337E-2</v>
      </c>
      <c r="P612" s="211">
        <v>4.3333333333333328E-2</v>
      </c>
      <c r="Q612" s="211">
        <v>3.0000000000000002E-2</v>
      </c>
      <c r="R612" s="211">
        <v>3.1E-2</v>
      </c>
      <c r="S612" s="211">
        <v>0.03</v>
      </c>
      <c r="T612" s="211">
        <v>0.04</v>
      </c>
      <c r="U612" s="211">
        <v>3.1016666666666665E-2</v>
      </c>
      <c r="V612" s="211">
        <v>4.9999999999999996E-2</v>
      </c>
      <c r="W612" s="211">
        <v>2.3333333333333334E-2</v>
      </c>
      <c r="X612" s="211">
        <v>0.03</v>
      </c>
      <c r="Y612" s="211">
        <v>2.9166666666666664E-2</v>
      </c>
      <c r="Z612" s="211">
        <v>5.6466666666666658E-2</v>
      </c>
      <c r="AA612" s="211">
        <v>0.03</v>
      </c>
      <c r="AB612" s="211">
        <v>0.03</v>
      </c>
      <c r="AC612" s="211">
        <v>3.1666666666666669E-2</v>
      </c>
      <c r="AD612" s="203"/>
      <c r="AE612" s="204"/>
      <c r="AF612" s="204"/>
      <c r="AG612" s="204"/>
      <c r="AH612" s="204"/>
      <c r="AI612" s="204"/>
      <c r="AJ612" s="204"/>
      <c r="AK612" s="204"/>
      <c r="AL612" s="204"/>
      <c r="AM612" s="204"/>
      <c r="AN612" s="204"/>
      <c r="AO612" s="204"/>
      <c r="AP612" s="204"/>
      <c r="AQ612" s="204"/>
      <c r="AR612" s="204"/>
      <c r="AS612" s="204"/>
      <c r="AT612" s="204"/>
      <c r="AU612" s="204"/>
      <c r="AV612" s="204"/>
      <c r="AW612" s="204"/>
      <c r="AX612" s="204"/>
      <c r="AY612" s="204"/>
      <c r="AZ612" s="204"/>
      <c r="BA612" s="204"/>
      <c r="BB612" s="204"/>
      <c r="BC612" s="204"/>
      <c r="BD612" s="204"/>
      <c r="BE612" s="204"/>
      <c r="BF612" s="204"/>
      <c r="BG612" s="204"/>
      <c r="BH612" s="204"/>
      <c r="BI612" s="204"/>
      <c r="BJ612" s="204"/>
      <c r="BK612" s="204"/>
      <c r="BL612" s="204"/>
      <c r="BM612" s="56"/>
    </row>
    <row r="613" spans="1:65">
      <c r="A613" s="30"/>
      <c r="B613" s="3" t="s">
        <v>278</v>
      </c>
      <c r="C613" s="29"/>
      <c r="D613" s="24">
        <v>3.7999999999999999E-2</v>
      </c>
      <c r="E613" s="24">
        <v>0.04</v>
      </c>
      <c r="F613" s="24">
        <v>0.03</v>
      </c>
      <c r="G613" s="24">
        <v>0.03</v>
      </c>
      <c r="H613" s="24">
        <v>2.6667757539091334E-2</v>
      </c>
      <c r="I613" s="24">
        <v>3.4500000000000003E-2</v>
      </c>
      <c r="J613" s="24">
        <v>0.03</v>
      </c>
      <c r="K613" s="24">
        <v>3.5000000000000003E-2</v>
      </c>
      <c r="L613" s="24">
        <v>0.03</v>
      </c>
      <c r="M613" s="24">
        <v>0.04</v>
      </c>
      <c r="N613" s="24">
        <v>0.04</v>
      </c>
      <c r="O613" s="24">
        <v>0.04</v>
      </c>
      <c r="P613" s="24">
        <v>0.04</v>
      </c>
      <c r="Q613" s="24">
        <v>2.9499999999999998E-2</v>
      </c>
      <c r="R613" s="24">
        <v>3.1E-2</v>
      </c>
      <c r="S613" s="24">
        <v>0.03</v>
      </c>
      <c r="T613" s="24">
        <v>0.04</v>
      </c>
      <c r="U613" s="24">
        <v>3.1249999999999997E-2</v>
      </c>
      <c r="V613" s="24">
        <v>0.05</v>
      </c>
      <c r="W613" s="24">
        <v>0.02</v>
      </c>
      <c r="X613" s="24">
        <v>0.03</v>
      </c>
      <c r="Y613" s="24">
        <v>2.9000000000000001E-2</v>
      </c>
      <c r="Z613" s="24">
        <v>5.6899999999999992E-2</v>
      </c>
      <c r="AA613" s="24">
        <v>0.03</v>
      </c>
      <c r="AB613" s="24">
        <v>0.03</v>
      </c>
      <c r="AC613" s="24">
        <v>0.03</v>
      </c>
      <c r="AD613" s="203"/>
      <c r="AE613" s="204"/>
      <c r="AF613" s="204"/>
      <c r="AG613" s="204"/>
      <c r="AH613" s="204"/>
      <c r="AI613" s="204"/>
      <c r="AJ613" s="204"/>
      <c r="AK613" s="204"/>
      <c r="AL613" s="204"/>
      <c r="AM613" s="204"/>
      <c r="AN613" s="204"/>
      <c r="AO613" s="204"/>
      <c r="AP613" s="204"/>
      <c r="AQ613" s="204"/>
      <c r="AR613" s="204"/>
      <c r="AS613" s="204"/>
      <c r="AT613" s="204"/>
      <c r="AU613" s="204"/>
      <c r="AV613" s="204"/>
      <c r="AW613" s="204"/>
      <c r="AX613" s="204"/>
      <c r="AY613" s="204"/>
      <c r="AZ613" s="204"/>
      <c r="BA613" s="204"/>
      <c r="BB613" s="204"/>
      <c r="BC613" s="204"/>
      <c r="BD613" s="204"/>
      <c r="BE613" s="204"/>
      <c r="BF613" s="204"/>
      <c r="BG613" s="204"/>
      <c r="BH613" s="204"/>
      <c r="BI613" s="204"/>
      <c r="BJ613" s="204"/>
      <c r="BK613" s="204"/>
      <c r="BL613" s="204"/>
      <c r="BM613" s="56"/>
    </row>
    <row r="614" spans="1:65">
      <c r="A614" s="30"/>
      <c r="B614" s="3" t="s">
        <v>279</v>
      </c>
      <c r="C614" s="29"/>
      <c r="D614" s="24">
        <v>1.0327955589886455E-3</v>
      </c>
      <c r="E614" s="24">
        <v>4.0824829046386306E-3</v>
      </c>
      <c r="F614" s="24">
        <v>0</v>
      </c>
      <c r="G614" s="24">
        <v>0</v>
      </c>
      <c r="H614" s="24">
        <v>1.9491311109968612E-3</v>
      </c>
      <c r="I614" s="24">
        <v>1.2110601416389947E-3</v>
      </c>
      <c r="J614" s="24">
        <v>4.0824829046386315E-3</v>
      </c>
      <c r="K614" s="24">
        <v>5.1639777949432275E-4</v>
      </c>
      <c r="L614" s="24">
        <v>0</v>
      </c>
      <c r="M614" s="24">
        <v>4.0824829046386306E-3</v>
      </c>
      <c r="N614" s="24">
        <v>4.0824829046386306E-3</v>
      </c>
      <c r="O614" s="24">
        <v>4.0824829046386306E-3</v>
      </c>
      <c r="P614" s="24">
        <v>5.1639777949432242E-3</v>
      </c>
      <c r="Q614" s="24">
        <v>1.67332005306815E-3</v>
      </c>
      <c r="R614" s="24">
        <v>8.9442719099991667E-4</v>
      </c>
      <c r="S614" s="24">
        <v>0</v>
      </c>
      <c r="T614" s="24">
        <v>0</v>
      </c>
      <c r="U614" s="24">
        <v>1.1160943807163733E-3</v>
      </c>
      <c r="V614" s="24">
        <v>7.6011774306101464E-18</v>
      </c>
      <c r="W614" s="24">
        <v>5.1639777949432156E-3</v>
      </c>
      <c r="X614" s="24">
        <v>0</v>
      </c>
      <c r="Y614" s="24">
        <v>9.8319208025017383E-4</v>
      </c>
      <c r="Z614" s="24">
        <v>1.808498456362808E-3</v>
      </c>
      <c r="AA614" s="24">
        <v>0</v>
      </c>
      <c r="AB614" s="24">
        <v>0</v>
      </c>
      <c r="AC614" s="24">
        <v>4.0824829046386306E-3</v>
      </c>
      <c r="AD614" s="203"/>
      <c r="AE614" s="204"/>
      <c r="AF614" s="204"/>
      <c r="AG614" s="204"/>
      <c r="AH614" s="204"/>
      <c r="AI614" s="204"/>
      <c r="AJ614" s="204"/>
      <c r="AK614" s="204"/>
      <c r="AL614" s="204"/>
      <c r="AM614" s="204"/>
      <c r="AN614" s="204"/>
      <c r="AO614" s="204"/>
      <c r="AP614" s="204"/>
      <c r="AQ614" s="204"/>
      <c r="AR614" s="204"/>
      <c r="AS614" s="204"/>
      <c r="AT614" s="204"/>
      <c r="AU614" s="204"/>
      <c r="AV614" s="204"/>
      <c r="AW614" s="204"/>
      <c r="AX614" s="204"/>
      <c r="AY614" s="204"/>
      <c r="AZ614" s="204"/>
      <c r="BA614" s="204"/>
      <c r="BB614" s="204"/>
      <c r="BC614" s="204"/>
      <c r="BD614" s="204"/>
      <c r="BE614" s="204"/>
      <c r="BF614" s="204"/>
      <c r="BG614" s="204"/>
      <c r="BH614" s="204"/>
      <c r="BI614" s="204"/>
      <c r="BJ614" s="204"/>
      <c r="BK614" s="204"/>
      <c r="BL614" s="204"/>
      <c r="BM614" s="56"/>
    </row>
    <row r="615" spans="1:65">
      <c r="A615" s="30"/>
      <c r="B615" s="3" t="s">
        <v>86</v>
      </c>
      <c r="C615" s="29"/>
      <c r="D615" s="13">
        <v>2.6942492843182054E-2</v>
      </c>
      <c r="E615" s="13">
        <v>9.7979589711327142E-2</v>
      </c>
      <c r="F615" s="13">
        <v>0</v>
      </c>
      <c r="G615" s="13">
        <v>0</v>
      </c>
      <c r="H615" s="13">
        <v>7.32155428635195E-2</v>
      </c>
      <c r="I615" s="13">
        <v>3.4934427162663304E-2</v>
      </c>
      <c r="J615" s="13">
        <v>0.12892051277806205</v>
      </c>
      <c r="K615" s="13">
        <v>1.4896089793105461E-2</v>
      </c>
      <c r="L615" s="13">
        <v>0</v>
      </c>
      <c r="M615" s="13">
        <v>0.10649955403405122</v>
      </c>
      <c r="N615" s="13">
        <v>0.10649955403405122</v>
      </c>
      <c r="O615" s="13">
        <v>0.10649955403405122</v>
      </c>
      <c r="P615" s="13">
        <v>0.11916871834484365</v>
      </c>
      <c r="Q615" s="13">
        <v>5.5777335102271661E-2</v>
      </c>
      <c r="R615" s="13">
        <v>2.8852490032255377E-2</v>
      </c>
      <c r="S615" s="13">
        <v>0</v>
      </c>
      <c r="T615" s="13">
        <v>0</v>
      </c>
      <c r="U615" s="13">
        <v>3.5983698464794413E-2</v>
      </c>
      <c r="V615" s="13">
        <v>1.5202354861220294E-16</v>
      </c>
      <c r="W615" s="13">
        <v>0.22131333406899495</v>
      </c>
      <c r="X615" s="13">
        <v>0</v>
      </c>
      <c r="Y615" s="13">
        <v>3.3709442751434532E-2</v>
      </c>
      <c r="Z615" s="13">
        <v>3.202771764515009E-2</v>
      </c>
      <c r="AA615" s="13">
        <v>0</v>
      </c>
      <c r="AB615" s="13">
        <v>0</v>
      </c>
      <c r="AC615" s="13">
        <v>0.12892051277806202</v>
      </c>
      <c r="AD615" s="149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280</v>
      </c>
      <c r="C616" s="29"/>
      <c r="D616" s="13">
        <v>0.19315070980929838</v>
      </c>
      <c r="E616" s="13">
        <v>0.29690294544488927</v>
      </c>
      <c r="F616" s="13">
        <v>-6.6229879279679715E-2</v>
      </c>
      <c r="G616" s="13">
        <v>-6.6229879279679715E-2</v>
      </c>
      <c r="H616" s="13">
        <v>-0.17137795171534653</v>
      </c>
      <c r="I616" s="13">
        <v>7.9023250610148033E-2</v>
      </c>
      <c r="J616" s="13">
        <v>-1.4353761461884051E-2</v>
      </c>
      <c r="K616" s="13">
        <v>7.9023250610148033E-2</v>
      </c>
      <c r="L616" s="13">
        <v>-6.6229879279679715E-2</v>
      </c>
      <c r="M616" s="13">
        <v>0.19315070980929838</v>
      </c>
      <c r="N616" s="13">
        <v>0.19315070980929838</v>
      </c>
      <c r="O616" s="13">
        <v>0.19315070980929838</v>
      </c>
      <c r="P616" s="13">
        <v>0.34877906326268482</v>
      </c>
      <c r="Q616" s="13">
        <v>-6.6229879279679604E-2</v>
      </c>
      <c r="R616" s="13">
        <v>-3.5104208589002317E-2</v>
      </c>
      <c r="S616" s="13">
        <v>-6.6229879279679715E-2</v>
      </c>
      <c r="T616" s="13">
        <v>0.24502682762709371</v>
      </c>
      <c r="U616" s="13">
        <v>-3.4585447410824477E-2</v>
      </c>
      <c r="V616" s="13">
        <v>0.55628353453386703</v>
      </c>
      <c r="W616" s="13">
        <v>-0.27373435055086193</v>
      </c>
      <c r="X616" s="13">
        <v>-6.6229879279679715E-2</v>
      </c>
      <c r="Y616" s="13">
        <v>-9.2167938188577603E-2</v>
      </c>
      <c r="Z616" s="13">
        <v>0.75756287166691383</v>
      </c>
      <c r="AA616" s="13">
        <v>-6.6229879279679715E-2</v>
      </c>
      <c r="AB616" s="13">
        <v>-6.6229879279679715E-2</v>
      </c>
      <c r="AC616" s="13">
        <v>-1.4353761461884051E-2</v>
      </c>
      <c r="AD616" s="149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281</v>
      </c>
      <c r="C617" s="47"/>
      <c r="D617" s="45">
        <v>1.71</v>
      </c>
      <c r="E617" s="45">
        <v>2.5299999999999998</v>
      </c>
      <c r="F617" s="45">
        <v>0.33</v>
      </c>
      <c r="G617" s="45">
        <v>0.33</v>
      </c>
      <c r="H617" s="45">
        <v>1.1599999999999999</v>
      </c>
      <c r="I617" s="45">
        <v>0.82</v>
      </c>
      <c r="J617" s="45">
        <v>0.08</v>
      </c>
      <c r="K617" s="45">
        <v>0.82</v>
      </c>
      <c r="L617" s="45">
        <v>0.33</v>
      </c>
      <c r="M617" s="45">
        <v>1.71</v>
      </c>
      <c r="N617" s="45">
        <v>1.71</v>
      </c>
      <c r="O617" s="45">
        <v>1.71</v>
      </c>
      <c r="P617" s="45">
        <v>2.94</v>
      </c>
      <c r="Q617" s="45">
        <v>0.33</v>
      </c>
      <c r="R617" s="45">
        <v>0.08</v>
      </c>
      <c r="S617" s="45">
        <v>0.33</v>
      </c>
      <c r="T617" s="45">
        <v>2.12</v>
      </c>
      <c r="U617" s="45">
        <v>0.08</v>
      </c>
      <c r="V617" s="45">
        <v>4.58</v>
      </c>
      <c r="W617" s="45">
        <v>1.96</v>
      </c>
      <c r="X617" s="45">
        <v>0.41</v>
      </c>
      <c r="Y617" s="45">
        <v>0.53</v>
      </c>
      <c r="Z617" s="45">
        <v>6.16</v>
      </c>
      <c r="AA617" s="45">
        <v>0.33</v>
      </c>
      <c r="AB617" s="45">
        <v>0.33</v>
      </c>
      <c r="AC617" s="45">
        <v>0.08</v>
      </c>
      <c r="AD617" s="149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BM618" s="55"/>
    </row>
    <row r="619" spans="1:65" ht="15">
      <c r="B619" s="8" t="s">
        <v>617</v>
      </c>
      <c r="BM619" s="28" t="s">
        <v>336</v>
      </c>
    </row>
    <row r="620" spans="1:65" ht="15">
      <c r="A620" s="25" t="s">
        <v>29</v>
      </c>
      <c r="B620" s="18" t="s">
        <v>111</v>
      </c>
      <c r="C620" s="15" t="s">
        <v>112</v>
      </c>
      <c r="D620" s="16" t="s">
        <v>229</v>
      </c>
      <c r="E620" s="17" t="s">
        <v>229</v>
      </c>
      <c r="F620" s="17" t="s">
        <v>229</v>
      </c>
      <c r="G620" s="17" t="s">
        <v>229</v>
      </c>
      <c r="H620" s="17" t="s">
        <v>229</v>
      </c>
      <c r="I620" s="17" t="s">
        <v>229</v>
      </c>
      <c r="J620" s="17" t="s">
        <v>229</v>
      </c>
      <c r="K620" s="17" t="s">
        <v>229</v>
      </c>
      <c r="L620" s="17" t="s">
        <v>229</v>
      </c>
      <c r="M620" s="17" t="s">
        <v>229</v>
      </c>
      <c r="N620" s="17" t="s">
        <v>229</v>
      </c>
      <c r="O620" s="17" t="s">
        <v>229</v>
      </c>
      <c r="P620" s="17" t="s">
        <v>229</v>
      </c>
      <c r="Q620" s="17" t="s">
        <v>229</v>
      </c>
      <c r="R620" s="17" t="s">
        <v>229</v>
      </c>
      <c r="S620" s="17" t="s">
        <v>229</v>
      </c>
      <c r="T620" s="17" t="s">
        <v>229</v>
      </c>
      <c r="U620" s="17" t="s">
        <v>229</v>
      </c>
      <c r="V620" s="17" t="s">
        <v>229</v>
      </c>
      <c r="W620" s="17" t="s">
        <v>229</v>
      </c>
      <c r="X620" s="17" t="s">
        <v>229</v>
      </c>
      <c r="Y620" s="149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230</v>
      </c>
      <c r="C621" s="9" t="s">
        <v>230</v>
      </c>
      <c r="D621" s="147" t="s">
        <v>232</v>
      </c>
      <c r="E621" s="148" t="s">
        <v>233</v>
      </c>
      <c r="F621" s="148" t="s">
        <v>234</v>
      </c>
      <c r="G621" s="148" t="s">
        <v>235</v>
      </c>
      <c r="H621" s="148" t="s">
        <v>236</v>
      </c>
      <c r="I621" s="148" t="s">
        <v>237</v>
      </c>
      <c r="J621" s="148" t="s">
        <v>238</v>
      </c>
      <c r="K621" s="148" t="s">
        <v>239</v>
      </c>
      <c r="L621" s="148" t="s">
        <v>240</v>
      </c>
      <c r="M621" s="148" t="s">
        <v>241</v>
      </c>
      <c r="N621" s="148" t="s">
        <v>242</v>
      </c>
      <c r="O621" s="148" t="s">
        <v>243</v>
      </c>
      <c r="P621" s="148" t="s">
        <v>244</v>
      </c>
      <c r="Q621" s="148" t="s">
        <v>250</v>
      </c>
      <c r="R621" s="148" t="s">
        <v>306</v>
      </c>
      <c r="S621" s="148" t="s">
        <v>252</v>
      </c>
      <c r="T621" s="148" t="s">
        <v>258</v>
      </c>
      <c r="U621" s="148" t="s">
        <v>307</v>
      </c>
      <c r="V621" s="148" t="s">
        <v>267</v>
      </c>
      <c r="W621" s="148" t="s">
        <v>268</v>
      </c>
      <c r="X621" s="148" t="s">
        <v>269</v>
      </c>
      <c r="Y621" s="149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337</v>
      </c>
      <c r="E622" s="11" t="s">
        <v>338</v>
      </c>
      <c r="F622" s="11" t="s">
        <v>338</v>
      </c>
      <c r="G622" s="11" t="s">
        <v>337</v>
      </c>
      <c r="H622" s="11" t="s">
        <v>338</v>
      </c>
      <c r="I622" s="11" t="s">
        <v>338</v>
      </c>
      <c r="J622" s="11" t="s">
        <v>337</v>
      </c>
      <c r="K622" s="11" t="s">
        <v>337</v>
      </c>
      <c r="L622" s="11" t="s">
        <v>337</v>
      </c>
      <c r="M622" s="11" t="s">
        <v>337</v>
      </c>
      <c r="N622" s="11" t="s">
        <v>337</v>
      </c>
      <c r="O622" s="11" t="s">
        <v>337</v>
      </c>
      <c r="P622" s="11" t="s">
        <v>337</v>
      </c>
      <c r="Q622" s="11" t="s">
        <v>338</v>
      </c>
      <c r="R622" s="11" t="s">
        <v>338</v>
      </c>
      <c r="S622" s="11" t="s">
        <v>338</v>
      </c>
      <c r="T622" s="11" t="s">
        <v>337</v>
      </c>
      <c r="U622" s="11" t="s">
        <v>337</v>
      </c>
      <c r="V622" s="11" t="s">
        <v>338</v>
      </c>
      <c r="W622" s="11" t="s">
        <v>337</v>
      </c>
      <c r="X622" s="11" t="s">
        <v>337</v>
      </c>
      <c r="Y622" s="149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2</v>
      </c>
    </row>
    <row r="623" spans="1:65">
      <c r="A623" s="30"/>
      <c r="B623" s="19"/>
      <c r="C623" s="9"/>
      <c r="D623" s="26" t="s">
        <v>341</v>
      </c>
      <c r="E623" s="26" t="s">
        <v>342</v>
      </c>
      <c r="F623" s="26" t="s">
        <v>341</v>
      </c>
      <c r="G623" s="26" t="s">
        <v>343</v>
      </c>
      <c r="H623" s="26" t="s">
        <v>344</v>
      </c>
      <c r="I623" s="26" t="s">
        <v>342</v>
      </c>
      <c r="J623" s="26" t="s">
        <v>342</v>
      </c>
      <c r="K623" s="26" t="s">
        <v>342</v>
      </c>
      <c r="L623" s="26" t="s">
        <v>342</v>
      </c>
      <c r="M623" s="26" t="s">
        <v>342</v>
      </c>
      <c r="N623" s="26" t="s">
        <v>342</v>
      </c>
      <c r="O623" s="26" t="s">
        <v>342</v>
      </c>
      <c r="P623" s="26" t="s">
        <v>342</v>
      </c>
      <c r="Q623" s="26" t="s">
        <v>341</v>
      </c>
      <c r="R623" s="26" t="s">
        <v>342</v>
      </c>
      <c r="S623" s="26" t="s">
        <v>343</v>
      </c>
      <c r="T623" s="26" t="s">
        <v>342</v>
      </c>
      <c r="U623" s="26"/>
      <c r="V623" s="26" t="s">
        <v>344</v>
      </c>
      <c r="W623" s="26" t="s">
        <v>344</v>
      </c>
      <c r="X623" s="26" t="s">
        <v>117</v>
      </c>
      <c r="Y623" s="149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</v>
      </c>
    </row>
    <row r="624" spans="1:65">
      <c r="A624" s="30"/>
      <c r="B624" s="18">
        <v>1</v>
      </c>
      <c r="C624" s="14">
        <v>1</v>
      </c>
      <c r="D624" s="22">
        <v>0.27</v>
      </c>
      <c r="E624" s="22">
        <v>0.17</v>
      </c>
      <c r="F624" s="22">
        <v>0.27</v>
      </c>
      <c r="G624" s="22">
        <v>0.18</v>
      </c>
      <c r="H624" s="22">
        <v>0.31158756261414117</v>
      </c>
      <c r="I624" s="22">
        <v>0.1</v>
      </c>
      <c r="J624" s="150" t="s">
        <v>209</v>
      </c>
      <c r="K624" s="150">
        <v>0.6</v>
      </c>
      <c r="L624" s="22">
        <v>0.13</v>
      </c>
      <c r="M624" s="22">
        <v>0.12</v>
      </c>
      <c r="N624" s="22">
        <v>0.25</v>
      </c>
      <c r="O624" s="22">
        <v>0.13</v>
      </c>
      <c r="P624" s="22">
        <v>0.06</v>
      </c>
      <c r="Q624" s="22">
        <v>0.23</v>
      </c>
      <c r="R624" s="22">
        <v>0.27</v>
      </c>
      <c r="S624" s="22">
        <v>0.4</v>
      </c>
      <c r="T624" s="22">
        <v>0.1</v>
      </c>
      <c r="U624" s="22">
        <v>0.2232758568994149</v>
      </c>
      <c r="V624" s="22">
        <v>0.2</v>
      </c>
      <c r="W624" s="22">
        <v>0.18</v>
      </c>
      <c r="X624" s="22">
        <v>0.21</v>
      </c>
      <c r="Y624" s="149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>
        <v>1</v>
      </c>
      <c r="C625" s="9">
        <v>2</v>
      </c>
      <c r="D625" s="11">
        <v>0.24</v>
      </c>
      <c r="E625" s="11">
        <v>0.18</v>
      </c>
      <c r="F625" s="145">
        <v>1.74</v>
      </c>
      <c r="G625" s="11">
        <v>0.21</v>
      </c>
      <c r="H625" s="11">
        <v>0.31566947103862913</v>
      </c>
      <c r="I625" s="11">
        <v>0.1</v>
      </c>
      <c r="J625" s="151" t="s">
        <v>209</v>
      </c>
      <c r="K625" s="151">
        <v>0.68</v>
      </c>
      <c r="L625" s="11">
        <v>0.14000000000000001</v>
      </c>
      <c r="M625" s="11">
        <v>0.12</v>
      </c>
      <c r="N625" s="11">
        <v>0.24</v>
      </c>
      <c r="O625" s="145">
        <v>0.16</v>
      </c>
      <c r="P625" s="11">
        <v>0.08</v>
      </c>
      <c r="Q625" s="11">
        <v>0.23</v>
      </c>
      <c r="R625" s="11">
        <v>0.27</v>
      </c>
      <c r="S625" s="11">
        <v>0.4</v>
      </c>
      <c r="T625" s="11">
        <v>0.1</v>
      </c>
      <c r="U625" s="11">
        <v>0.17801793338852295</v>
      </c>
      <c r="V625" s="11">
        <v>0.2</v>
      </c>
      <c r="W625" s="11">
        <v>0.22</v>
      </c>
      <c r="X625" s="11">
        <v>0.24</v>
      </c>
      <c r="Y625" s="149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5</v>
      </c>
    </row>
    <row r="626" spans="1:65">
      <c r="A626" s="30"/>
      <c r="B626" s="19">
        <v>1</v>
      </c>
      <c r="C626" s="9">
        <v>3</v>
      </c>
      <c r="D626" s="11">
        <v>0.24</v>
      </c>
      <c r="E626" s="11">
        <v>0.18</v>
      </c>
      <c r="F626" s="11">
        <v>0.26</v>
      </c>
      <c r="G626" s="11">
        <v>0.19</v>
      </c>
      <c r="H626" s="11">
        <v>0.27582490896043871</v>
      </c>
      <c r="I626" s="11">
        <v>0.1</v>
      </c>
      <c r="J626" s="151" t="s">
        <v>209</v>
      </c>
      <c r="K626" s="151">
        <v>0.65</v>
      </c>
      <c r="L626" s="11">
        <v>0.14000000000000001</v>
      </c>
      <c r="M626" s="11">
        <v>0.12</v>
      </c>
      <c r="N626" s="11">
        <v>0.22</v>
      </c>
      <c r="O626" s="11">
        <v>0.13</v>
      </c>
      <c r="P626" s="11">
        <v>0.08</v>
      </c>
      <c r="Q626" s="11">
        <v>0.24</v>
      </c>
      <c r="R626" s="11">
        <v>0.26</v>
      </c>
      <c r="S626" s="11">
        <v>0.4</v>
      </c>
      <c r="T626" s="11">
        <v>0.09</v>
      </c>
      <c r="U626" s="11">
        <v>0.39082297961193624</v>
      </c>
      <c r="V626" s="151" t="s">
        <v>97</v>
      </c>
      <c r="W626" s="11">
        <v>0.24</v>
      </c>
      <c r="X626" s="11">
        <v>0.24</v>
      </c>
      <c r="Y626" s="149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16</v>
      </c>
    </row>
    <row r="627" spans="1:65">
      <c r="A627" s="30"/>
      <c r="B627" s="19">
        <v>1</v>
      </c>
      <c r="C627" s="9">
        <v>4</v>
      </c>
      <c r="D627" s="11">
        <v>0.25</v>
      </c>
      <c r="E627" s="11">
        <v>0.18</v>
      </c>
      <c r="F627" s="11">
        <v>0.47</v>
      </c>
      <c r="G627" s="11">
        <v>0.19</v>
      </c>
      <c r="H627" s="11">
        <v>0.2816757973020243</v>
      </c>
      <c r="I627" s="11">
        <v>0.1</v>
      </c>
      <c r="J627" s="11">
        <v>0.06</v>
      </c>
      <c r="K627" s="151">
        <v>0.64</v>
      </c>
      <c r="L627" s="11">
        <v>0.13</v>
      </c>
      <c r="M627" s="11">
        <v>0.13</v>
      </c>
      <c r="N627" s="11">
        <v>0.24</v>
      </c>
      <c r="O627" s="11">
        <v>0.13</v>
      </c>
      <c r="P627" s="11">
        <v>0.08</v>
      </c>
      <c r="Q627" s="11">
        <v>0.23</v>
      </c>
      <c r="R627" s="11">
        <v>0.38</v>
      </c>
      <c r="S627" s="11">
        <v>0.4</v>
      </c>
      <c r="T627" s="11">
        <v>0.09</v>
      </c>
      <c r="U627" s="11">
        <v>0.24354766053965868</v>
      </c>
      <c r="V627" s="151" t="s">
        <v>97</v>
      </c>
      <c r="W627" s="11">
        <v>0.21</v>
      </c>
      <c r="X627" s="11">
        <v>0.23</v>
      </c>
      <c r="Y627" s="149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0.206941927987151</v>
      </c>
    </row>
    <row r="628" spans="1:65">
      <c r="A628" s="30"/>
      <c r="B628" s="19">
        <v>1</v>
      </c>
      <c r="C628" s="9">
        <v>5</v>
      </c>
      <c r="D628" s="11">
        <v>0.26</v>
      </c>
      <c r="E628" s="11">
        <v>0.18</v>
      </c>
      <c r="F628" s="145">
        <v>0.78</v>
      </c>
      <c r="G628" s="11">
        <v>0.2</v>
      </c>
      <c r="H628" s="11">
        <v>0.26173071163021633</v>
      </c>
      <c r="I628" s="11">
        <v>0.2</v>
      </c>
      <c r="J628" s="11">
        <v>7.0000000000000007E-2</v>
      </c>
      <c r="K628" s="151">
        <v>0.6</v>
      </c>
      <c r="L628" s="11">
        <v>0.14000000000000001</v>
      </c>
      <c r="M628" s="11">
        <v>0.13</v>
      </c>
      <c r="N628" s="11">
        <v>0.25</v>
      </c>
      <c r="O628" s="11">
        <v>0.14000000000000001</v>
      </c>
      <c r="P628" s="11">
        <v>7.0000000000000007E-2</v>
      </c>
      <c r="Q628" s="11">
        <v>0.24</v>
      </c>
      <c r="R628" s="11">
        <v>0.34</v>
      </c>
      <c r="S628" s="11">
        <v>0.4</v>
      </c>
      <c r="T628" s="11">
        <v>0.1</v>
      </c>
      <c r="U628" s="145">
        <v>0.83396970974777551</v>
      </c>
      <c r="V628" s="11">
        <v>0.2</v>
      </c>
      <c r="W628" s="11">
        <v>0.22</v>
      </c>
      <c r="X628" s="11">
        <v>0.25</v>
      </c>
      <c r="Y628" s="149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11</v>
      </c>
    </row>
    <row r="629" spans="1:65">
      <c r="A629" s="30"/>
      <c r="B629" s="19">
        <v>1</v>
      </c>
      <c r="C629" s="9">
        <v>6</v>
      </c>
      <c r="D629" s="11">
        <v>0.24</v>
      </c>
      <c r="E629" s="11">
        <v>0.18</v>
      </c>
      <c r="F629" s="11">
        <v>0.35</v>
      </c>
      <c r="G629" s="11">
        <v>0.19</v>
      </c>
      <c r="H629" s="11">
        <v>0.28498880240207874</v>
      </c>
      <c r="I629" s="11">
        <v>0.2</v>
      </c>
      <c r="J629" s="11">
        <v>0.16</v>
      </c>
      <c r="K629" s="151">
        <v>0.59</v>
      </c>
      <c r="L629" s="11">
        <v>0.13</v>
      </c>
      <c r="M629" s="11">
        <v>0.13</v>
      </c>
      <c r="N629" s="145">
        <v>0.11</v>
      </c>
      <c r="O629" s="11">
        <v>0.13</v>
      </c>
      <c r="P629" s="11">
        <v>0.08</v>
      </c>
      <c r="Q629" s="11">
        <v>0.23</v>
      </c>
      <c r="R629" s="11">
        <v>0.31</v>
      </c>
      <c r="S629" s="11">
        <v>0.5</v>
      </c>
      <c r="T629" s="11">
        <v>0.12</v>
      </c>
      <c r="U629" s="11">
        <v>0.20979732331925915</v>
      </c>
      <c r="V629" s="11">
        <v>0.2</v>
      </c>
      <c r="W629" s="11">
        <v>0.21</v>
      </c>
      <c r="X629" s="11">
        <v>0.25</v>
      </c>
      <c r="Y629" s="149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20" t="s">
        <v>277</v>
      </c>
      <c r="C630" s="12"/>
      <c r="D630" s="23">
        <v>0.25</v>
      </c>
      <c r="E630" s="23">
        <v>0.17833333333333332</v>
      </c>
      <c r="F630" s="23">
        <v>0.64499999999999991</v>
      </c>
      <c r="G630" s="23">
        <v>0.19333333333333333</v>
      </c>
      <c r="H630" s="23">
        <v>0.2885795423245881</v>
      </c>
      <c r="I630" s="23">
        <v>0.13333333333333333</v>
      </c>
      <c r="J630" s="23">
        <v>9.6666666666666679E-2</v>
      </c>
      <c r="K630" s="23">
        <v>0.62666666666666671</v>
      </c>
      <c r="L630" s="23">
        <v>0.13500000000000001</v>
      </c>
      <c r="M630" s="23">
        <v>0.125</v>
      </c>
      <c r="N630" s="23">
        <v>0.21833333333333335</v>
      </c>
      <c r="O630" s="23">
        <v>0.13666666666666669</v>
      </c>
      <c r="P630" s="23">
        <v>7.5000000000000011E-2</v>
      </c>
      <c r="Q630" s="23">
        <v>0.23333333333333331</v>
      </c>
      <c r="R630" s="23">
        <v>0.30500000000000005</v>
      </c>
      <c r="S630" s="23">
        <v>0.41666666666666669</v>
      </c>
      <c r="T630" s="23">
        <v>9.9999999999999992E-2</v>
      </c>
      <c r="U630" s="23">
        <v>0.34657191058442799</v>
      </c>
      <c r="V630" s="23">
        <v>0.2</v>
      </c>
      <c r="W630" s="23">
        <v>0.21333333333333335</v>
      </c>
      <c r="X630" s="23">
        <v>0.23666666666666666</v>
      </c>
      <c r="Y630" s="149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278</v>
      </c>
      <c r="C631" s="29"/>
      <c r="D631" s="11">
        <v>0.245</v>
      </c>
      <c r="E631" s="11">
        <v>0.18</v>
      </c>
      <c r="F631" s="11">
        <v>0.41</v>
      </c>
      <c r="G631" s="11">
        <v>0.19</v>
      </c>
      <c r="H631" s="11">
        <v>0.28333229985205155</v>
      </c>
      <c r="I631" s="11">
        <v>0.1</v>
      </c>
      <c r="J631" s="11">
        <v>7.0000000000000007E-2</v>
      </c>
      <c r="K631" s="11">
        <v>0.62</v>
      </c>
      <c r="L631" s="11">
        <v>0.13500000000000001</v>
      </c>
      <c r="M631" s="11">
        <v>0.125</v>
      </c>
      <c r="N631" s="11">
        <v>0.24</v>
      </c>
      <c r="O631" s="11">
        <v>0.13</v>
      </c>
      <c r="P631" s="11">
        <v>0.08</v>
      </c>
      <c r="Q631" s="11">
        <v>0.23</v>
      </c>
      <c r="R631" s="11">
        <v>0.29000000000000004</v>
      </c>
      <c r="S631" s="11">
        <v>0.4</v>
      </c>
      <c r="T631" s="11">
        <v>0.1</v>
      </c>
      <c r="U631" s="11">
        <v>0.23341175871953679</v>
      </c>
      <c r="V631" s="11">
        <v>0.2</v>
      </c>
      <c r="W631" s="11">
        <v>0.215</v>
      </c>
      <c r="X631" s="11">
        <v>0.24</v>
      </c>
      <c r="Y631" s="149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279</v>
      </c>
      <c r="C632" s="29"/>
      <c r="D632" s="24">
        <v>1.2649110640673528E-2</v>
      </c>
      <c r="E632" s="24">
        <v>4.0824829046386228E-3</v>
      </c>
      <c r="F632" s="24">
        <v>0.56986840586226584</v>
      </c>
      <c r="G632" s="24">
        <v>1.0327955589886445E-2</v>
      </c>
      <c r="H632" s="24">
        <v>2.1011086244232591E-2</v>
      </c>
      <c r="I632" s="24">
        <v>5.1639777949432225E-2</v>
      </c>
      <c r="J632" s="24">
        <v>5.507570547286101E-2</v>
      </c>
      <c r="K632" s="24">
        <v>3.5590260840104401E-2</v>
      </c>
      <c r="L632" s="24">
        <v>5.4772255750516656E-3</v>
      </c>
      <c r="M632" s="24">
        <v>5.4772255750516656E-3</v>
      </c>
      <c r="N632" s="24">
        <v>5.4191020166321414E-2</v>
      </c>
      <c r="O632" s="24">
        <v>1.2110601416389965E-2</v>
      </c>
      <c r="P632" s="24">
        <v>8.3666002653407564E-3</v>
      </c>
      <c r="Q632" s="24">
        <v>5.163977794943213E-3</v>
      </c>
      <c r="R632" s="24">
        <v>4.7644516998286091E-2</v>
      </c>
      <c r="S632" s="24">
        <v>4.0824829046386291E-2</v>
      </c>
      <c r="T632" s="24">
        <v>1.0954451150103323E-2</v>
      </c>
      <c r="U632" s="24">
        <v>0.24997936540484758</v>
      </c>
      <c r="V632" s="24">
        <v>0</v>
      </c>
      <c r="W632" s="24">
        <v>1.96638416050035E-2</v>
      </c>
      <c r="X632" s="24">
        <v>1.5055453054181621E-2</v>
      </c>
      <c r="Y632" s="149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86</v>
      </c>
      <c r="C633" s="29"/>
      <c r="D633" s="13">
        <v>5.0596442562694112E-2</v>
      </c>
      <c r="E633" s="13">
        <v>2.2892427502646487E-2</v>
      </c>
      <c r="F633" s="13">
        <v>0.88351690831359053</v>
      </c>
      <c r="G633" s="13">
        <v>5.3420459947688508E-2</v>
      </c>
      <c r="H633" s="13">
        <v>7.2808647747454561E-2</v>
      </c>
      <c r="I633" s="13">
        <v>0.3872983346207417</v>
      </c>
      <c r="J633" s="13">
        <v>0.56974867730545864</v>
      </c>
      <c r="K633" s="13">
        <v>5.679296942569851E-2</v>
      </c>
      <c r="L633" s="13">
        <v>4.0572041296679004E-2</v>
      </c>
      <c r="M633" s="13">
        <v>4.3817804600413325E-2</v>
      </c>
      <c r="N633" s="13">
        <v>0.2482031457999454</v>
      </c>
      <c r="O633" s="13">
        <v>8.8614156705292407E-2</v>
      </c>
      <c r="P633" s="13">
        <v>0.1115546702045434</v>
      </c>
      <c r="Q633" s="13">
        <v>2.2131333406899486E-2</v>
      </c>
      <c r="R633" s="13">
        <v>0.15621153114192157</v>
      </c>
      <c r="S633" s="13">
        <v>9.7979589711327086E-2</v>
      </c>
      <c r="T633" s="13">
        <v>0.10954451150103324</v>
      </c>
      <c r="U633" s="13">
        <v>0.72129147738287458</v>
      </c>
      <c r="V633" s="13">
        <v>0</v>
      </c>
      <c r="W633" s="13">
        <v>9.2174257523453901E-2</v>
      </c>
      <c r="X633" s="13">
        <v>6.3614590369781496E-2</v>
      </c>
      <c r="Y633" s="149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280</v>
      </c>
      <c r="C634" s="29"/>
      <c r="D634" s="13">
        <v>0.20806838146169437</v>
      </c>
      <c r="E634" s="13">
        <v>-0.13824455455732487</v>
      </c>
      <c r="F634" s="13">
        <v>2.1168164241711707</v>
      </c>
      <c r="G634" s="13">
        <v>-6.5760451669623077E-2</v>
      </c>
      <c r="H634" s="13">
        <v>0.39449528247608656</v>
      </c>
      <c r="I634" s="13">
        <v>-0.3556968632204297</v>
      </c>
      <c r="J634" s="13">
        <v>-0.53288022583481154</v>
      </c>
      <c r="K634" s="13">
        <v>2.0282247428639804</v>
      </c>
      <c r="L634" s="13">
        <v>-0.34764307401068506</v>
      </c>
      <c r="M634" s="13">
        <v>-0.39596580926915281</v>
      </c>
      <c r="N634" s="13">
        <v>5.5046386476546472E-2</v>
      </c>
      <c r="O634" s="13">
        <v>-0.33958928480094042</v>
      </c>
      <c r="P634" s="13">
        <v>-0.63757948556149169</v>
      </c>
      <c r="Q634" s="13">
        <v>0.12753048936424793</v>
      </c>
      <c r="R634" s="13">
        <v>0.47384342538326729</v>
      </c>
      <c r="S634" s="13">
        <v>1.0134473024361572</v>
      </c>
      <c r="T634" s="13">
        <v>-0.51677264741532225</v>
      </c>
      <c r="U634" s="13">
        <v>0.67473026831926775</v>
      </c>
      <c r="V634" s="13">
        <v>-3.3545294830644501E-2</v>
      </c>
      <c r="W634" s="13">
        <v>3.0885018847312429E-2</v>
      </c>
      <c r="X634" s="13">
        <v>0.14363806778373722</v>
      </c>
      <c r="Y634" s="149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281</v>
      </c>
      <c r="C635" s="47"/>
      <c r="D635" s="45">
        <v>0.32</v>
      </c>
      <c r="E635" s="45">
        <v>0.3</v>
      </c>
      <c r="F635" s="45">
        <v>3.72</v>
      </c>
      <c r="G635" s="45">
        <v>0.17</v>
      </c>
      <c r="H635" s="45">
        <v>0.65</v>
      </c>
      <c r="I635" s="45">
        <v>0.69</v>
      </c>
      <c r="J635" s="45">
        <v>1.31</v>
      </c>
      <c r="K635" s="45">
        <v>3.56</v>
      </c>
      <c r="L635" s="45">
        <v>0.67</v>
      </c>
      <c r="M635" s="45">
        <v>0.76</v>
      </c>
      <c r="N635" s="45">
        <v>0.04</v>
      </c>
      <c r="O635" s="45">
        <v>0.66</v>
      </c>
      <c r="P635" s="45">
        <v>1.19</v>
      </c>
      <c r="Q635" s="45">
        <v>0.17</v>
      </c>
      <c r="R635" s="45">
        <v>0.79</v>
      </c>
      <c r="S635" s="45">
        <v>1.75</v>
      </c>
      <c r="T635" s="45">
        <v>0.98</v>
      </c>
      <c r="U635" s="45">
        <v>1.1499999999999999</v>
      </c>
      <c r="V635" s="45">
        <v>0.4</v>
      </c>
      <c r="W635" s="45">
        <v>0</v>
      </c>
      <c r="X635" s="45">
        <v>0.2</v>
      </c>
      <c r="Y635" s="149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BM636" s="55"/>
    </row>
    <row r="637" spans="1:65" ht="15">
      <c r="B637" s="8" t="s">
        <v>618</v>
      </c>
      <c r="BM637" s="28" t="s">
        <v>336</v>
      </c>
    </row>
    <row r="638" spans="1:65" ht="15">
      <c r="A638" s="25" t="s">
        <v>31</v>
      </c>
      <c r="B638" s="18" t="s">
        <v>111</v>
      </c>
      <c r="C638" s="15" t="s">
        <v>112</v>
      </c>
      <c r="D638" s="16" t="s">
        <v>229</v>
      </c>
      <c r="E638" s="17" t="s">
        <v>229</v>
      </c>
      <c r="F638" s="17" t="s">
        <v>229</v>
      </c>
      <c r="G638" s="17" t="s">
        <v>229</v>
      </c>
      <c r="H638" s="149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230</v>
      </c>
      <c r="C639" s="9" t="s">
        <v>230</v>
      </c>
      <c r="D639" s="147" t="s">
        <v>237</v>
      </c>
      <c r="E639" s="148" t="s">
        <v>239</v>
      </c>
      <c r="F639" s="148" t="s">
        <v>257</v>
      </c>
      <c r="G639" s="148" t="s">
        <v>258</v>
      </c>
      <c r="H639" s="149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338</v>
      </c>
      <c r="E640" s="11" t="s">
        <v>337</v>
      </c>
      <c r="F640" s="11" t="s">
        <v>337</v>
      </c>
      <c r="G640" s="11" t="s">
        <v>337</v>
      </c>
      <c r="H640" s="149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2</v>
      </c>
    </row>
    <row r="641" spans="1:65">
      <c r="A641" s="30"/>
      <c r="B641" s="19"/>
      <c r="C641" s="9"/>
      <c r="D641" s="26" t="s">
        <v>342</v>
      </c>
      <c r="E641" s="26" t="s">
        <v>342</v>
      </c>
      <c r="F641" s="26" t="s">
        <v>341</v>
      </c>
      <c r="G641" s="26" t="s">
        <v>342</v>
      </c>
      <c r="H641" s="149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2</v>
      </c>
    </row>
    <row r="642" spans="1:65">
      <c r="A642" s="30"/>
      <c r="B642" s="18">
        <v>1</v>
      </c>
      <c r="C642" s="14">
        <v>1</v>
      </c>
      <c r="D642" s="22">
        <v>8.9</v>
      </c>
      <c r="E642" s="22">
        <v>9</v>
      </c>
      <c r="F642" s="22">
        <v>8.7656715110079997</v>
      </c>
      <c r="G642" s="150">
        <v>4.8899999999999997</v>
      </c>
      <c r="H642" s="149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>
        <v>1</v>
      </c>
      <c r="C643" s="9">
        <v>2</v>
      </c>
      <c r="D643" s="11">
        <v>8.9499999999999993</v>
      </c>
      <c r="E643" s="11">
        <v>8.5</v>
      </c>
      <c r="F643" s="11">
        <v>8.8285774997057729</v>
      </c>
      <c r="G643" s="151">
        <v>5.03</v>
      </c>
      <c r="H643" s="149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6</v>
      </c>
    </row>
    <row r="644" spans="1:65">
      <c r="A644" s="30"/>
      <c r="B644" s="19">
        <v>1</v>
      </c>
      <c r="C644" s="9">
        <v>3</v>
      </c>
      <c r="D644" s="11">
        <v>8.83</v>
      </c>
      <c r="E644" s="11">
        <v>8.6999999999999993</v>
      </c>
      <c r="F644" s="11">
        <v>8.6601752303771296</v>
      </c>
      <c r="G644" s="151">
        <v>4.95</v>
      </c>
      <c r="H644" s="149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16</v>
      </c>
    </row>
    <row r="645" spans="1:65">
      <c r="A645" s="30"/>
      <c r="B645" s="19">
        <v>1</v>
      </c>
      <c r="C645" s="9">
        <v>4</v>
      </c>
      <c r="D645" s="11">
        <v>8.6999999999999993</v>
      </c>
      <c r="E645" s="11">
        <v>8.6999999999999993</v>
      </c>
      <c r="F645" s="11">
        <v>8.8160945126438506</v>
      </c>
      <c r="G645" s="151">
        <v>4.79</v>
      </c>
      <c r="H645" s="149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8.9037904633619505</v>
      </c>
    </row>
    <row r="646" spans="1:65">
      <c r="A646" s="30"/>
      <c r="B646" s="19">
        <v>1</v>
      </c>
      <c r="C646" s="9">
        <v>5</v>
      </c>
      <c r="D646" s="11">
        <v>9.48</v>
      </c>
      <c r="E646" s="11">
        <v>9.1</v>
      </c>
      <c r="F646" s="11">
        <v>8.7748825727240707</v>
      </c>
      <c r="G646" s="151">
        <v>4.93</v>
      </c>
      <c r="H646" s="149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12</v>
      </c>
    </row>
    <row r="647" spans="1:65">
      <c r="A647" s="30"/>
      <c r="B647" s="19">
        <v>1</v>
      </c>
      <c r="C647" s="9">
        <v>6</v>
      </c>
      <c r="D647" s="11">
        <v>9.2899999999999991</v>
      </c>
      <c r="E647" s="11">
        <v>9.4</v>
      </c>
      <c r="F647" s="11">
        <v>8.8728270140562824</v>
      </c>
      <c r="G647" s="151">
        <v>4.88</v>
      </c>
      <c r="H647" s="149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A648" s="30"/>
      <c r="B648" s="20" t="s">
        <v>277</v>
      </c>
      <c r="C648" s="12"/>
      <c r="D648" s="23">
        <v>9.0250000000000004</v>
      </c>
      <c r="E648" s="23">
        <v>8.9</v>
      </c>
      <c r="F648" s="23">
        <v>8.7863713900858524</v>
      </c>
      <c r="G648" s="23">
        <v>4.9116666666666662</v>
      </c>
      <c r="H648" s="149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3" t="s">
        <v>278</v>
      </c>
      <c r="C649" s="29"/>
      <c r="D649" s="11">
        <v>8.9250000000000007</v>
      </c>
      <c r="E649" s="11">
        <v>8.85</v>
      </c>
      <c r="F649" s="11">
        <v>8.7954885426839606</v>
      </c>
      <c r="G649" s="11">
        <v>4.91</v>
      </c>
      <c r="H649" s="149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3" t="s">
        <v>279</v>
      </c>
      <c r="C650" s="29"/>
      <c r="D650" s="24">
        <v>0.29737182112634697</v>
      </c>
      <c r="E650" s="24">
        <v>0.3286335345030999</v>
      </c>
      <c r="F650" s="24">
        <v>7.2973067995531743E-2</v>
      </c>
      <c r="G650" s="24">
        <v>8.0104098937986201E-2</v>
      </c>
      <c r="H650" s="149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86</v>
      </c>
      <c r="C651" s="29"/>
      <c r="D651" s="13">
        <v>3.2949786274387473E-2</v>
      </c>
      <c r="E651" s="13">
        <v>3.692511623630336E-2</v>
      </c>
      <c r="F651" s="13">
        <v>8.305256488232592E-3</v>
      </c>
      <c r="G651" s="13">
        <v>1.6308944473292068E-2</v>
      </c>
      <c r="H651" s="149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280</v>
      </c>
      <c r="C652" s="29"/>
      <c r="D652" s="13">
        <v>1.3613251248085101E-2</v>
      </c>
      <c r="E652" s="13">
        <v>-4.2571345064190691E-4</v>
      </c>
      <c r="F652" s="13">
        <v>-1.3187537797442972E-2</v>
      </c>
      <c r="G652" s="13">
        <v>-0.44836228043802284</v>
      </c>
      <c r="H652" s="149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281</v>
      </c>
      <c r="C653" s="47"/>
      <c r="D653" s="45">
        <v>1.03</v>
      </c>
      <c r="E653" s="45">
        <v>0.32</v>
      </c>
      <c r="F653" s="45">
        <v>0.32</v>
      </c>
      <c r="G653" s="45">
        <v>22.22</v>
      </c>
      <c r="H653" s="149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BM654" s="55"/>
    </row>
    <row r="655" spans="1:65" ht="15">
      <c r="B655" s="8" t="s">
        <v>619</v>
      </c>
      <c r="BM655" s="28" t="s">
        <v>66</v>
      </c>
    </row>
    <row r="656" spans="1:65" ht="15">
      <c r="A656" s="25" t="s">
        <v>34</v>
      </c>
      <c r="B656" s="18" t="s">
        <v>111</v>
      </c>
      <c r="C656" s="15" t="s">
        <v>112</v>
      </c>
      <c r="D656" s="16" t="s">
        <v>229</v>
      </c>
      <c r="E656" s="17" t="s">
        <v>229</v>
      </c>
      <c r="F656" s="17" t="s">
        <v>229</v>
      </c>
      <c r="G656" s="17" t="s">
        <v>229</v>
      </c>
      <c r="H656" s="17" t="s">
        <v>229</v>
      </c>
      <c r="I656" s="17" t="s">
        <v>229</v>
      </c>
      <c r="J656" s="17" t="s">
        <v>229</v>
      </c>
      <c r="K656" s="17" t="s">
        <v>229</v>
      </c>
      <c r="L656" s="17" t="s">
        <v>229</v>
      </c>
      <c r="M656" s="17" t="s">
        <v>229</v>
      </c>
      <c r="N656" s="17" t="s">
        <v>229</v>
      </c>
      <c r="O656" s="17" t="s">
        <v>229</v>
      </c>
      <c r="P656" s="17" t="s">
        <v>229</v>
      </c>
      <c r="Q656" s="17" t="s">
        <v>229</v>
      </c>
      <c r="R656" s="17" t="s">
        <v>229</v>
      </c>
      <c r="S656" s="17" t="s">
        <v>229</v>
      </c>
      <c r="T656" s="17" t="s">
        <v>229</v>
      </c>
      <c r="U656" s="17" t="s">
        <v>229</v>
      </c>
      <c r="V656" s="17" t="s">
        <v>229</v>
      </c>
      <c r="W656" s="17" t="s">
        <v>229</v>
      </c>
      <c r="X656" s="17" t="s">
        <v>229</v>
      </c>
      <c r="Y656" s="17" t="s">
        <v>229</v>
      </c>
      <c r="Z656" s="17" t="s">
        <v>229</v>
      </c>
      <c r="AA656" s="17" t="s">
        <v>229</v>
      </c>
      <c r="AB656" s="17" t="s">
        <v>229</v>
      </c>
      <c r="AC656" s="17" t="s">
        <v>229</v>
      </c>
      <c r="AD656" s="17" t="s">
        <v>229</v>
      </c>
      <c r="AE656" s="17" t="s">
        <v>229</v>
      </c>
      <c r="AF656" s="149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230</v>
      </c>
      <c r="C657" s="9" t="s">
        <v>230</v>
      </c>
      <c r="D657" s="147" t="s">
        <v>232</v>
      </c>
      <c r="E657" s="148" t="s">
        <v>233</v>
      </c>
      <c r="F657" s="148" t="s">
        <v>234</v>
      </c>
      <c r="G657" s="148" t="s">
        <v>235</v>
      </c>
      <c r="H657" s="148" t="s">
        <v>236</v>
      </c>
      <c r="I657" s="148" t="s">
        <v>237</v>
      </c>
      <c r="J657" s="148" t="s">
        <v>238</v>
      </c>
      <c r="K657" s="148" t="s">
        <v>239</v>
      </c>
      <c r="L657" s="148" t="s">
        <v>240</v>
      </c>
      <c r="M657" s="148" t="s">
        <v>241</v>
      </c>
      <c r="N657" s="148" t="s">
        <v>242</v>
      </c>
      <c r="O657" s="148" t="s">
        <v>243</v>
      </c>
      <c r="P657" s="148" t="s">
        <v>244</v>
      </c>
      <c r="Q657" s="148" t="s">
        <v>246</v>
      </c>
      <c r="R657" s="148" t="s">
        <v>249</v>
      </c>
      <c r="S657" s="148" t="s">
        <v>250</v>
      </c>
      <c r="T657" s="148" t="s">
        <v>306</v>
      </c>
      <c r="U657" s="148" t="s">
        <v>251</v>
      </c>
      <c r="V657" s="148" t="s">
        <v>252</v>
      </c>
      <c r="W657" s="148" t="s">
        <v>254</v>
      </c>
      <c r="X657" s="148" t="s">
        <v>257</v>
      </c>
      <c r="Y657" s="148" t="s">
        <v>258</v>
      </c>
      <c r="Z657" s="148" t="s">
        <v>259</v>
      </c>
      <c r="AA657" s="148" t="s">
        <v>307</v>
      </c>
      <c r="AB657" s="148" t="s">
        <v>261</v>
      </c>
      <c r="AC657" s="148" t="s">
        <v>267</v>
      </c>
      <c r="AD657" s="148" t="s">
        <v>268</v>
      </c>
      <c r="AE657" s="148" t="s">
        <v>269</v>
      </c>
      <c r="AF657" s="149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3</v>
      </c>
    </row>
    <row r="658" spans="1:65">
      <c r="A658" s="30"/>
      <c r="B658" s="19"/>
      <c r="C658" s="9"/>
      <c r="D658" s="10" t="s">
        <v>337</v>
      </c>
      <c r="E658" s="11" t="s">
        <v>338</v>
      </c>
      <c r="F658" s="11" t="s">
        <v>338</v>
      </c>
      <c r="G658" s="11" t="s">
        <v>337</v>
      </c>
      <c r="H658" s="11" t="s">
        <v>338</v>
      </c>
      <c r="I658" s="11" t="s">
        <v>338</v>
      </c>
      <c r="J658" s="11" t="s">
        <v>337</v>
      </c>
      <c r="K658" s="11" t="s">
        <v>337</v>
      </c>
      <c r="L658" s="11" t="s">
        <v>337</v>
      </c>
      <c r="M658" s="11" t="s">
        <v>337</v>
      </c>
      <c r="N658" s="11" t="s">
        <v>337</v>
      </c>
      <c r="O658" s="11" t="s">
        <v>337</v>
      </c>
      <c r="P658" s="11" t="s">
        <v>337</v>
      </c>
      <c r="Q658" s="11" t="s">
        <v>337</v>
      </c>
      <c r="R658" s="11" t="s">
        <v>337</v>
      </c>
      <c r="S658" s="11" t="s">
        <v>338</v>
      </c>
      <c r="T658" s="11" t="s">
        <v>338</v>
      </c>
      <c r="U658" s="11" t="s">
        <v>339</v>
      </c>
      <c r="V658" s="11" t="s">
        <v>338</v>
      </c>
      <c r="W658" s="11" t="s">
        <v>339</v>
      </c>
      <c r="X658" s="11" t="s">
        <v>339</v>
      </c>
      <c r="Y658" s="11" t="s">
        <v>337</v>
      </c>
      <c r="Z658" s="11" t="s">
        <v>339</v>
      </c>
      <c r="AA658" s="11" t="s">
        <v>337</v>
      </c>
      <c r="AB658" s="11" t="s">
        <v>338</v>
      </c>
      <c r="AC658" s="11" t="s">
        <v>338</v>
      </c>
      <c r="AD658" s="11" t="s">
        <v>337</v>
      </c>
      <c r="AE658" s="11" t="s">
        <v>337</v>
      </c>
      <c r="AF658" s="149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/>
      <c r="C659" s="9"/>
      <c r="D659" s="26" t="s">
        <v>341</v>
      </c>
      <c r="E659" s="26" t="s">
        <v>342</v>
      </c>
      <c r="F659" s="26" t="s">
        <v>341</v>
      </c>
      <c r="G659" s="26" t="s">
        <v>343</v>
      </c>
      <c r="H659" s="26" t="s">
        <v>344</v>
      </c>
      <c r="I659" s="26" t="s">
        <v>342</v>
      </c>
      <c r="J659" s="26" t="s">
        <v>342</v>
      </c>
      <c r="K659" s="26" t="s">
        <v>342</v>
      </c>
      <c r="L659" s="26" t="s">
        <v>342</v>
      </c>
      <c r="M659" s="26" t="s">
        <v>342</v>
      </c>
      <c r="N659" s="26" t="s">
        <v>342</v>
      </c>
      <c r="O659" s="26" t="s">
        <v>342</v>
      </c>
      <c r="P659" s="26" t="s">
        <v>342</v>
      </c>
      <c r="Q659" s="26" t="s">
        <v>345</v>
      </c>
      <c r="R659" s="26" t="s">
        <v>342</v>
      </c>
      <c r="S659" s="26" t="s">
        <v>341</v>
      </c>
      <c r="T659" s="26" t="s">
        <v>342</v>
      </c>
      <c r="U659" s="26" t="s">
        <v>341</v>
      </c>
      <c r="V659" s="26" t="s">
        <v>343</v>
      </c>
      <c r="W659" s="26" t="s">
        <v>344</v>
      </c>
      <c r="X659" s="26" t="s">
        <v>341</v>
      </c>
      <c r="Y659" s="26" t="s">
        <v>342</v>
      </c>
      <c r="Z659" s="26" t="s">
        <v>342</v>
      </c>
      <c r="AA659" s="26"/>
      <c r="AB659" s="26" t="s">
        <v>341</v>
      </c>
      <c r="AC659" s="26" t="s">
        <v>344</v>
      </c>
      <c r="AD659" s="26" t="s">
        <v>344</v>
      </c>
      <c r="AE659" s="26" t="s">
        <v>117</v>
      </c>
      <c r="AF659" s="149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</v>
      </c>
    </row>
    <row r="660" spans="1:65">
      <c r="A660" s="30"/>
      <c r="B660" s="18">
        <v>1</v>
      </c>
      <c r="C660" s="14">
        <v>1</v>
      </c>
      <c r="D660" s="223">
        <v>30.4</v>
      </c>
      <c r="E660" s="223">
        <v>32.9</v>
      </c>
      <c r="F660" s="223">
        <v>30.9</v>
      </c>
      <c r="G660" s="223">
        <v>31.6</v>
      </c>
      <c r="H660" s="223">
        <v>31.348453091109246</v>
      </c>
      <c r="I660" s="223">
        <v>31.4</v>
      </c>
      <c r="J660" s="223">
        <v>31.5</v>
      </c>
      <c r="K660" s="223">
        <v>31.899999999999995</v>
      </c>
      <c r="L660" s="223">
        <v>31.4</v>
      </c>
      <c r="M660" s="223">
        <v>31.7</v>
      </c>
      <c r="N660" s="223">
        <v>30.4</v>
      </c>
      <c r="O660" s="223">
        <v>31.3</v>
      </c>
      <c r="P660" s="223">
        <v>33.799999999999997</v>
      </c>
      <c r="Q660" s="223">
        <v>33.6</v>
      </c>
      <c r="R660" s="223">
        <v>31</v>
      </c>
      <c r="S660" s="223">
        <v>34</v>
      </c>
      <c r="T660" s="223">
        <v>35.9</v>
      </c>
      <c r="U660" s="223">
        <v>28</v>
      </c>
      <c r="V660" s="223">
        <v>31.6</v>
      </c>
      <c r="W660" s="232">
        <v>25.8</v>
      </c>
      <c r="X660" s="223">
        <v>29.375800000000002</v>
      </c>
      <c r="Y660" s="223">
        <v>32.299999999999997</v>
      </c>
      <c r="Z660" s="223">
        <v>30</v>
      </c>
      <c r="AA660" s="223">
        <v>30.541283002069598</v>
      </c>
      <c r="AB660" s="223">
        <v>32.549999999999997</v>
      </c>
      <c r="AC660" s="223">
        <v>33</v>
      </c>
      <c r="AD660" s="223">
        <v>31.3</v>
      </c>
      <c r="AE660" s="223">
        <v>34.799999999999997</v>
      </c>
      <c r="AF660" s="225"/>
      <c r="AG660" s="226"/>
      <c r="AH660" s="226"/>
      <c r="AI660" s="226"/>
      <c r="AJ660" s="226"/>
      <c r="AK660" s="226"/>
      <c r="AL660" s="226"/>
      <c r="AM660" s="226"/>
      <c r="AN660" s="226"/>
      <c r="AO660" s="226"/>
      <c r="AP660" s="226"/>
      <c r="AQ660" s="226"/>
      <c r="AR660" s="226"/>
      <c r="AS660" s="226"/>
      <c r="AT660" s="226"/>
      <c r="AU660" s="226"/>
      <c r="AV660" s="226"/>
      <c r="AW660" s="226"/>
      <c r="AX660" s="226"/>
      <c r="AY660" s="226"/>
      <c r="AZ660" s="226"/>
      <c r="BA660" s="226"/>
      <c r="BB660" s="226"/>
      <c r="BC660" s="226"/>
      <c r="BD660" s="226"/>
      <c r="BE660" s="226"/>
      <c r="BF660" s="226"/>
      <c r="BG660" s="226"/>
      <c r="BH660" s="226"/>
      <c r="BI660" s="226"/>
      <c r="BJ660" s="226"/>
      <c r="BK660" s="226"/>
      <c r="BL660" s="226"/>
      <c r="BM660" s="227">
        <v>1</v>
      </c>
    </row>
    <row r="661" spans="1:65">
      <c r="A661" s="30"/>
      <c r="B661" s="19">
        <v>1</v>
      </c>
      <c r="C661" s="9">
        <v>2</v>
      </c>
      <c r="D661" s="228">
        <v>30.3</v>
      </c>
      <c r="E661" s="228">
        <v>33.299999999999997</v>
      </c>
      <c r="F661" s="228">
        <v>28.9</v>
      </c>
      <c r="G661" s="228">
        <v>31.5</v>
      </c>
      <c r="H661" s="228">
        <v>29.632973817457536</v>
      </c>
      <c r="I661" s="228">
        <v>30.800000000000004</v>
      </c>
      <c r="J661" s="228">
        <v>31.5</v>
      </c>
      <c r="K661" s="228">
        <v>31.4</v>
      </c>
      <c r="L661" s="228">
        <v>30.2</v>
      </c>
      <c r="M661" s="228">
        <v>30.800000000000004</v>
      </c>
      <c r="N661" s="228">
        <v>29.2</v>
      </c>
      <c r="O661" s="228">
        <v>32.9</v>
      </c>
      <c r="P661" s="228">
        <v>34.700000000000003</v>
      </c>
      <c r="Q661" s="228">
        <v>31.5</v>
      </c>
      <c r="R661" s="228">
        <v>33.1</v>
      </c>
      <c r="S661" s="228">
        <v>32.9</v>
      </c>
      <c r="T661" s="228">
        <v>33.1</v>
      </c>
      <c r="U661" s="228">
        <v>29</v>
      </c>
      <c r="V661" s="228">
        <v>32</v>
      </c>
      <c r="W661" s="233">
        <v>25.46</v>
      </c>
      <c r="X661" s="228">
        <v>29.6</v>
      </c>
      <c r="Y661" s="228">
        <v>32.4</v>
      </c>
      <c r="Z661" s="228">
        <v>28.999999999999996</v>
      </c>
      <c r="AA661" s="228">
        <v>29.484937469434065</v>
      </c>
      <c r="AB661" s="228">
        <v>33.15</v>
      </c>
      <c r="AC661" s="228">
        <v>33</v>
      </c>
      <c r="AD661" s="228">
        <v>31.5</v>
      </c>
      <c r="AE661" s="228">
        <v>34.1</v>
      </c>
      <c r="AF661" s="225"/>
      <c r="AG661" s="226"/>
      <c r="AH661" s="226"/>
      <c r="AI661" s="226"/>
      <c r="AJ661" s="226"/>
      <c r="AK661" s="226"/>
      <c r="AL661" s="226"/>
      <c r="AM661" s="226"/>
      <c r="AN661" s="226"/>
      <c r="AO661" s="226"/>
      <c r="AP661" s="226"/>
      <c r="AQ661" s="226"/>
      <c r="AR661" s="226"/>
      <c r="AS661" s="226"/>
      <c r="AT661" s="226"/>
      <c r="AU661" s="226"/>
      <c r="AV661" s="226"/>
      <c r="AW661" s="226"/>
      <c r="AX661" s="226"/>
      <c r="AY661" s="226"/>
      <c r="AZ661" s="226"/>
      <c r="BA661" s="226"/>
      <c r="BB661" s="226"/>
      <c r="BC661" s="226"/>
      <c r="BD661" s="226"/>
      <c r="BE661" s="226"/>
      <c r="BF661" s="226"/>
      <c r="BG661" s="226"/>
      <c r="BH661" s="226"/>
      <c r="BI661" s="226"/>
      <c r="BJ661" s="226"/>
      <c r="BK661" s="226"/>
      <c r="BL661" s="226"/>
      <c r="BM661" s="227">
        <v>25</v>
      </c>
    </row>
    <row r="662" spans="1:65">
      <c r="A662" s="30"/>
      <c r="B662" s="19">
        <v>1</v>
      </c>
      <c r="C662" s="9">
        <v>3</v>
      </c>
      <c r="D662" s="228">
        <v>30.7</v>
      </c>
      <c r="E662" s="228">
        <v>32</v>
      </c>
      <c r="F662" s="228">
        <v>29</v>
      </c>
      <c r="G662" s="228">
        <v>32</v>
      </c>
      <c r="H662" s="228">
        <v>30.290966740320862</v>
      </c>
      <c r="I662" s="228">
        <v>31.2</v>
      </c>
      <c r="J662" s="228">
        <v>31.100000000000005</v>
      </c>
      <c r="K662" s="228">
        <v>31.2</v>
      </c>
      <c r="L662" s="228">
        <v>30.5</v>
      </c>
      <c r="M662" s="228">
        <v>31.7</v>
      </c>
      <c r="N662" s="228">
        <v>29.4</v>
      </c>
      <c r="O662" s="228">
        <v>32.299999999999997</v>
      </c>
      <c r="P662" s="228">
        <v>35.1</v>
      </c>
      <c r="Q662" s="228">
        <v>32.1</v>
      </c>
      <c r="R662" s="228">
        <v>32.1</v>
      </c>
      <c r="S662" s="228">
        <v>34.5</v>
      </c>
      <c r="T662" s="228">
        <v>33.700000000000003</v>
      </c>
      <c r="U662" s="228">
        <v>28</v>
      </c>
      <c r="V662" s="228">
        <v>31.8</v>
      </c>
      <c r="W662" s="233">
        <v>25.48</v>
      </c>
      <c r="X662" s="228">
        <v>28.783999999999999</v>
      </c>
      <c r="Y662" s="228">
        <v>32</v>
      </c>
      <c r="Z662" s="228">
        <v>30</v>
      </c>
      <c r="AA662" s="228">
        <v>30.513513849071458</v>
      </c>
      <c r="AB662" s="228">
        <v>31.6</v>
      </c>
      <c r="AC662" s="228">
        <v>33</v>
      </c>
      <c r="AD662" s="228">
        <v>32.9</v>
      </c>
      <c r="AE662" s="228">
        <v>32.700000000000003</v>
      </c>
      <c r="AF662" s="225"/>
      <c r="AG662" s="226"/>
      <c r="AH662" s="226"/>
      <c r="AI662" s="226"/>
      <c r="AJ662" s="226"/>
      <c r="AK662" s="226"/>
      <c r="AL662" s="226"/>
      <c r="AM662" s="226"/>
      <c r="AN662" s="226"/>
      <c r="AO662" s="226"/>
      <c r="AP662" s="226"/>
      <c r="AQ662" s="226"/>
      <c r="AR662" s="226"/>
      <c r="AS662" s="226"/>
      <c r="AT662" s="226"/>
      <c r="AU662" s="226"/>
      <c r="AV662" s="226"/>
      <c r="AW662" s="226"/>
      <c r="AX662" s="226"/>
      <c r="AY662" s="226"/>
      <c r="AZ662" s="226"/>
      <c r="BA662" s="226"/>
      <c r="BB662" s="226"/>
      <c r="BC662" s="226"/>
      <c r="BD662" s="226"/>
      <c r="BE662" s="226"/>
      <c r="BF662" s="226"/>
      <c r="BG662" s="226"/>
      <c r="BH662" s="226"/>
      <c r="BI662" s="226"/>
      <c r="BJ662" s="226"/>
      <c r="BK662" s="226"/>
      <c r="BL662" s="226"/>
      <c r="BM662" s="227">
        <v>16</v>
      </c>
    </row>
    <row r="663" spans="1:65">
      <c r="A663" s="30"/>
      <c r="B663" s="19">
        <v>1</v>
      </c>
      <c r="C663" s="9">
        <v>4</v>
      </c>
      <c r="D663" s="228">
        <v>30.800000000000004</v>
      </c>
      <c r="E663" s="228">
        <v>33.4</v>
      </c>
      <c r="F663" s="228">
        <v>29.4</v>
      </c>
      <c r="G663" s="228">
        <v>31.4</v>
      </c>
      <c r="H663" s="228">
        <v>31.136759435455943</v>
      </c>
      <c r="I663" s="228">
        <v>32</v>
      </c>
      <c r="J663" s="228">
        <v>33.1</v>
      </c>
      <c r="K663" s="228">
        <v>30.9</v>
      </c>
      <c r="L663" s="228">
        <v>30.3</v>
      </c>
      <c r="M663" s="228">
        <v>31.3</v>
      </c>
      <c r="N663" s="228">
        <v>30.800000000000004</v>
      </c>
      <c r="O663" s="228">
        <v>32.4</v>
      </c>
      <c r="P663" s="228">
        <v>34.4</v>
      </c>
      <c r="Q663" s="228">
        <v>34.9</v>
      </c>
      <c r="R663" s="228">
        <v>31.5</v>
      </c>
      <c r="S663" s="228">
        <v>32.299999999999997</v>
      </c>
      <c r="T663" s="228">
        <v>34.5</v>
      </c>
      <c r="U663" s="228">
        <v>28</v>
      </c>
      <c r="V663" s="228">
        <v>31.7</v>
      </c>
      <c r="W663" s="233">
        <v>25.47</v>
      </c>
      <c r="X663" s="228">
        <v>29.3614</v>
      </c>
      <c r="Y663" s="228">
        <v>31.7</v>
      </c>
      <c r="Z663" s="228">
        <v>30</v>
      </c>
      <c r="AA663" s="228">
        <v>29.478900755399099</v>
      </c>
      <c r="AB663" s="228">
        <v>30.9</v>
      </c>
      <c r="AC663" s="228">
        <v>33</v>
      </c>
      <c r="AD663" s="228">
        <v>32.299999999999997</v>
      </c>
      <c r="AE663" s="228">
        <v>34.200000000000003</v>
      </c>
      <c r="AF663" s="225"/>
      <c r="AG663" s="226"/>
      <c r="AH663" s="226"/>
      <c r="AI663" s="226"/>
      <c r="AJ663" s="226"/>
      <c r="AK663" s="226"/>
      <c r="AL663" s="226"/>
      <c r="AM663" s="226"/>
      <c r="AN663" s="226"/>
      <c r="AO663" s="226"/>
      <c r="AP663" s="226"/>
      <c r="AQ663" s="226"/>
      <c r="AR663" s="226"/>
      <c r="AS663" s="226"/>
      <c r="AT663" s="226"/>
      <c r="AU663" s="226"/>
      <c r="AV663" s="226"/>
      <c r="AW663" s="226"/>
      <c r="AX663" s="226"/>
      <c r="AY663" s="226"/>
      <c r="AZ663" s="226"/>
      <c r="BA663" s="226"/>
      <c r="BB663" s="226"/>
      <c r="BC663" s="226"/>
      <c r="BD663" s="226"/>
      <c r="BE663" s="226"/>
      <c r="BF663" s="226"/>
      <c r="BG663" s="226"/>
      <c r="BH663" s="226"/>
      <c r="BI663" s="226"/>
      <c r="BJ663" s="226"/>
      <c r="BK663" s="226"/>
      <c r="BL663" s="226"/>
      <c r="BM663" s="227">
        <v>31.643302063675385</v>
      </c>
    </row>
    <row r="664" spans="1:65">
      <c r="A664" s="30"/>
      <c r="B664" s="19">
        <v>1</v>
      </c>
      <c r="C664" s="9">
        <v>5</v>
      </c>
      <c r="D664" s="228">
        <v>29.9</v>
      </c>
      <c r="E664" s="228">
        <v>32.6</v>
      </c>
      <c r="F664" s="228">
        <v>29.8</v>
      </c>
      <c r="G664" s="228">
        <v>31.899999999999995</v>
      </c>
      <c r="H664" s="228">
        <v>30.143904534960544</v>
      </c>
      <c r="I664" s="228">
        <v>32.299999999999997</v>
      </c>
      <c r="J664" s="228">
        <v>32.200000000000003</v>
      </c>
      <c r="K664" s="228">
        <v>32.4</v>
      </c>
      <c r="L664" s="228">
        <v>30.3</v>
      </c>
      <c r="M664" s="228">
        <v>31</v>
      </c>
      <c r="N664" s="228">
        <v>30.599999999999998</v>
      </c>
      <c r="O664" s="228">
        <v>31.5</v>
      </c>
      <c r="P664" s="228">
        <v>34.1</v>
      </c>
      <c r="Q664" s="228">
        <v>35</v>
      </c>
      <c r="R664" s="228">
        <v>32</v>
      </c>
      <c r="S664" s="228">
        <v>34.700000000000003</v>
      </c>
      <c r="T664" s="228">
        <v>35</v>
      </c>
      <c r="U664" s="228">
        <v>35</v>
      </c>
      <c r="V664" s="228">
        <v>32.1</v>
      </c>
      <c r="W664" s="233">
        <v>25.46</v>
      </c>
      <c r="X664" s="228">
        <v>29.4572</v>
      </c>
      <c r="Y664" s="228">
        <v>32.1</v>
      </c>
      <c r="Z664" s="228">
        <v>30</v>
      </c>
      <c r="AA664" s="228">
        <v>30.513286222281788</v>
      </c>
      <c r="AB664" s="228">
        <v>30.5</v>
      </c>
      <c r="AC664" s="228">
        <v>34</v>
      </c>
      <c r="AD664" s="228">
        <v>32.299999999999997</v>
      </c>
      <c r="AE664" s="228">
        <v>33.700000000000003</v>
      </c>
      <c r="AF664" s="225"/>
      <c r="AG664" s="226"/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  <c r="BI664" s="226"/>
      <c r="BJ664" s="226"/>
      <c r="BK664" s="226"/>
      <c r="BL664" s="226"/>
      <c r="BM664" s="227">
        <v>103</v>
      </c>
    </row>
    <row r="665" spans="1:65">
      <c r="A665" s="30"/>
      <c r="B665" s="19">
        <v>1</v>
      </c>
      <c r="C665" s="9">
        <v>6</v>
      </c>
      <c r="D665" s="228">
        <v>29.9</v>
      </c>
      <c r="E665" s="228">
        <v>32.4</v>
      </c>
      <c r="F665" s="228">
        <v>29</v>
      </c>
      <c r="G665" s="228">
        <v>31.7</v>
      </c>
      <c r="H665" s="228">
        <v>30.301123771024297</v>
      </c>
      <c r="I665" s="228">
        <v>31.3</v>
      </c>
      <c r="J665" s="228">
        <v>34.4</v>
      </c>
      <c r="K665" s="228">
        <v>31.899999999999995</v>
      </c>
      <c r="L665" s="228">
        <v>30.599999999999998</v>
      </c>
      <c r="M665" s="228">
        <v>31.5</v>
      </c>
      <c r="N665" s="228">
        <v>32.700000000000003</v>
      </c>
      <c r="O665" s="228">
        <v>31.899999999999995</v>
      </c>
      <c r="P665" s="228">
        <v>36.1</v>
      </c>
      <c r="Q665" s="228">
        <v>32.4</v>
      </c>
      <c r="R665" s="228">
        <v>30.5</v>
      </c>
      <c r="S665" s="228">
        <v>32.200000000000003</v>
      </c>
      <c r="T665" s="228">
        <v>32</v>
      </c>
      <c r="U665" s="228">
        <v>27</v>
      </c>
      <c r="V665" s="228">
        <v>31.6</v>
      </c>
      <c r="W665" s="233">
        <v>25.16</v>
      </c>
      <c r="X665" s="228">
        <v>29.6816</v>
      </c>
      <c r="Y665" s="228">
        <v>30.599999999999998</v>
      </c>
      <c r="Z665" s="228">
        <v>30</v>
      </c>
      <c r="AA665" s="228">
        <v>29.518831626828291</v>
      </c>
      <c r="AB665" s="228">
        <v>31.050000000000004</v>
      </c>
      <c r="AC665" s="228">
        <v>33</v>
      </c>
      <c r="AD665" s="228">
        <v>32.200000000000003</v>
      </c>
      <c r="AE665" s="228">
        <v>32.799999999999997</v>
      </c>
      <c r="AF665" s="225"/>
      <c r="AG665" s="226"/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  <c r="BI665" s="226"/>
      <c r="BJ665" s="226"/>
      <c r="BK665" s="226"/>
      <c r="BL665" s="226"/>
      <c r="BM665" s="230"/>
    </row>
    <row r="666" spans="1:65">
      <c r="A666" s="30"/>
      <c r="B666" s="20" t="s">
        <v>277</v>
      </c>
      <c r="C666" s="12"/>
      <c r="D666" s="231">
        <v>30.333333333333339</v>
      </c>
      <c r="E666" s="231">
        <v>32.766666666666666</v>
      </c>
      <c r="F666" s="231">
        <v>29.5</v>
      </c>
      <c r="G666" s="231">
        <v>31.683333333333334</v>
      </c>
      <c r="H666" s="231">
        <v>30.475696898388069</v>
      </c>
      <c r="I666" s="231">
        <v>31.5</v>
      </c>
      <c r="J666" s="231">
        <v>32.300000000000004</v>
      </c>
      <c r="K666" s="231">
        <v>31.616666666666671</v>
      </c>
      <c r="L666" s="231">
        <v>30.549999999999997</v>
      </c>
      <c r="M666" s="231">
        <v>31.333333333333332</v>
      </c>
      <c r="N666" s="231">
        <v>30.516666666666669</v>
      </c>
      <c r="O666" s="231">
        <v>32.050000000000004</v>
      </c>
      <c r="P666" s="231">
        <v>34.699999999999996</v>
      </c>
      <c r="Q666" s="231">
        <v>33.25</v>
      </c>
      <c r="R666" s="231">
        <v>31.7</v>
      </c>
      <c r="S666" s="231">
        <v>33.43333333333333</v>
      </c>
      <c r="T666" s="231">
        <v>34.033333333333331</v>
      </c>
      <c r="U666" s="231">
        <v>29.166666666666668</v>
      </c>
      <c r="V666" s="231">
        <v>31.8</v>
      </c>
      <c r="W666" s="231">
        <v>25.471666666666668</v>
      </c>
      <c r="X666" s="231">
        <v>29.376666666666669</v>
      </c>
      <c r="Y666" s="231">
        <v>31.849999999999994</v>
      </c>
      <c r="Z666" s="231">
        <v>29.833333333333332</v>
      </c>
      <c r="AA666" s="231">
        <v>30.008458820847384</v>
      </c>
      <c r="AB666" s="231">
        <v>31.625</v>
      </c>
      <c r="AC666" s="231">
        <v>33.166666666666664</v>
      </c>
      <c r="AD666" s="231">
        <v>32.083333333333336</v>
      </c>
      <c r="AE666" s="231">
        <v>33.716666666666669</v>
      </c>
      <c r="AF666" s="225"/>
      <c r="AG666" s="226"/>
      <c r="AH666" s="226"/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  <c r="BI666" s="226"/>
      <c r="BJ666" s="226"/>
      <c r="BK666" s="226"/>
      <c r="BL666" s="226"/>
      <c r="BM666" s="230"/>
    </row>
    <row r="667" spans="1:65">
      <c r="A667" s="30"/>
      <c r="B667" s="3" t="s">
        <v>278</v>
      </c>
      <c r="C667" s="29"/>
      <c r="D667" s="228">
        <v>30.35</v>
      </c>
      <c r="E667" s="228">
        <v>32.75</v>
      </c>
      <c r="F667" s="228">
        <v>29.2</v>
      </c>
      <c r="G667" s="228">
        <v>31.65</v>
      </c>
      <c r="H667" s="228">
        <v>30.296045255672581</v>
      </c>
      <c r="I667" s="228">
        <v>31.35</v>
      </c>
      <c r="J667" s="228">
        <v>31.85</v>
      </c>
      <c r="K667" s="228">
        <v>31.65</v>
      </c>
      <c r="L667" s="228">
        <v>30.4</v>
      </c>
      <c r="M667" s="228">
        <v>31.4</v>
      </c>
      <c r="N667" s="228">
        <v>30.5</v>
      </c>
      <c r="O667" s="228">
        <v>32.099999999999994</v>
      </c>
      <c r="P667" s="228">
        <v>34.549999999999997</v>
      </c>
      <c r="Q667" s="228">
        <v>33</v>
      </c>
      <c r="R667" s="228">
        <v>31.75</v>
      </c>
      <c r="S667" s="228">
        <v>33.450000000000003</v>
      </c>
      <c r="T667" s="228">
        <v>34.1</v>
      </c>
      <c r="U667" s="228">
        <v>28</v>
      </c>
      <c r="V667" s="228">
        <v>31.75</v>
      </c>
      <c r="W667" s="228">
        <v>25.465</v>
      </c>
      <c r="X667" s="228">
        <v>29.416499999999999</v>
      </c>
      <c r="Y667" s="228">
        <v>32.049999999999997</v>
      </c>
      <c r="Z667" s="228">
        <v>30</v>
      </c>
      <c r="AA667" s="228">
        <v>30.01605892455504</v>
      </c>
      <c r="AB667" s="228">
        <v>31.325000000000003</v>
      </c>
      <c r="AC667" s="228">
        <v>33</v>
      </c>
      <c r="AD667" s="228">
        <v>32.25</v>
      </c>
      <c r="AE667" s="228">
        <v>33.900000000000006</v>
      </c>
      <c r="AF667" s="225"/>
      <c r="AG667" s="226"/>
      <c r="AH667" s="226"/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  <c r="BI667" s="226"/>
      <c r="BJ667" s="226"/>
      <c r="BK667" s="226"/>
      <c r="BL667" s="226"/>
      <c r="BM667" s="230"/>
    </row>
    <row r="668" spans="1:65">
      <c r="A668" s="30"/>
      <c r="B668" s="3" t="s">
        <v>279</v>
      </c>
      <c r="C668" s="29"/>
      <c r="D668" s="24">
        <v>0.38297084310253671</v>
      </c>
      <c r="E668" s="24">
        <v>0.53913510984415192</v>
      </c>
      <c r="F668" s="24">
        <v>0.76419892698171177</v>
      </c>
      <c r="G668" s="24">
        <v>0.23166067138525337</v>
      </c>
      <c r="H668" s="24">
        <v>0.64553488232732281</v>
      </c>
      <c r="I668" s="24">
        <v>0.551361950083607</v>
      </c>
      <c r="J668" s="24">
        <v>1.2473972903610127</v>
      </c>
      <c r="K668" s="24">
        <v>0.54924190177613519</v>
      </c>
      <c r="L668" s="24">
        <v>0.44158804331639168</v>
      </c>
      <c r="M668" s="24">
        <v>0.37237973450050355</v>
      </c>
      <c r="N668" s="24">
        <v>1.2528633870724575</v>
      </c>
      <c r="O668" s="24">
        <v>0.59916608715780895</v>
      </c>
      <c r="P668" s="24">
        <v>0.82219219164377977</v>
      </c>
      <c r="Q668" s="24">
        <v>1.4842506526863981</v>
      </c>
      <c r="R668" s="24">
        <v>0.9143303560529974</v>
      </c>
      <c r="S668" s="24">
        <v>1.1093541664710456</v>
      </c>
      <c r="T668" s="24">
        <v>1.3966626889362601</v>
      </c>
      <c r="U668" s="24">
        <v>2.9268868558020253</v>
      </c>
      <c r="V668" s="24">
        <v>0.20976176963403023</v>
      </c>
      <c r="W668" s="24">
        <v>0.20262444735684473</v>
      </c>
      <c r="X668" s="24">
        <v>0.31649181137379684</v>
      </c>
      <c r="Y668" s="24">
        <v>0.65954529791364624</v>
      </c>
      <c r="Z668" s="24">
        <v>0.40824829046386441</v>
      </c>
      <c r="AA668" s="24">
        <v>0.56357324884322246</v>
      </c>
      <c r="AB668" s="24">
        <v>1.0299271818920002</v>
      </c>
      <c r="AC668" s="24">
        <v>0.40824829046386302</v>
      </c>
      <c r="AD668" s="24">
        <v>0.58793423668524836</v>
      </c>
      <c r="AE668" s="24">
        <v>0.82804991797998884</v>
      </c>
      <c r="AF668" s="149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86</v>
      </c>
      <c r="C669" s="29"/>
      <c r="D669" s="13">
        <v>1.2625412409973735E-2</v>
      </c>
      <c r="E669" s="13">
        <v>1.6453767340106368E-2</v>
      </c>
      <c r="F669" s="13">
        <v>2.5905048372261416E-2</v>
      </c>
      <c r="G669" s="13">
        <v>7.3117518585561299E-3</v>
      </c>
      <c r="H669" s="13">
        <v>2.1181956379198227E-2</v>
      </c>
      <c r="I669" s="13">
        <v>1.7503553970908158E-2</v>
      </c>
      <c r="J669" s="13">
        <v>3.8619111156687695E-2</v>
      </c>
      <c r="K669" s="13">
        <v>1.7371910440995311E-2</v>
      </c>
      <c r="L669" s="13">
        <v>1.4454600435888436E-2</v>
      </c>
      <c r="M669" s="13">
        <v>1.1884459611718199E-2</v>
      </c>
      <c r="N669" s="13">
        <v>4.1055053645192484E-2</v>
      </c>
      <c r="O669" s="13">
        <v>1.8694729708511978E-2</v>
      </c>
      <c r="P669" s="13">
        <v>2.3694299471002302E-2</v>
      </c>
      <c r="Q669" s="13">
        <v>4.463911737402701E-2</v>
      </c>
      <c r="R669" s="13">
        <v>2.8843228897570898E-2</v>
      </c>
      <c r="S669" s="13">
        <v>3.3181081748884719E-2</v>
      </c>
      <c r="T669" s="13">
        <v>4.1038080967764748E-2</v>
      </c>
      <c r="U669" s="13">
        <v>0.10035040648464086</v>
      </c>
      <c r="V669" s="13">
        <v>6.5962820639632151E-3</v>
      </c>
      <c r="W669" s="13">
        <v>7.9548955319051779E-3</v>
      </c>
      <c r="X669" s="13">
        <v>1.0773578056523209E-2</v>
      </c>
      <c r="Y669" s="13">
        <v>2.0707858647210246E-2</v>
      </c>
      <c r="Z669" s="13">
        <v>1.3684300239012214E-2</v>
      </c>
      <c r="AA669" s="13">
        <v>1.8780479604360707E-2</v>
      </c>
      <c r="AB669" s="13">
        <v>3.256686741160475E-2</v>
      </c>
      <c r="AC669" s="13">
        <v>1.2308993682327529E-2</v>
      </c>
      <c r="AD669" s="13">
        <v>1.8325222961618128E-2</v>
      </c>
      <c r="AE669" s="13">
        <v>2.455906825447322E-2</v>
      </c>
      <c r="AF669" s="149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280</v>
      </c>
      <c r="C670" s="29"/>
      <c r="D670" s="13">
        <v>-4.1397978242157296E-2</v>
      </c>
      <c r="E670" s="13">
        <v>3.5500865261493653E-2</v>
      </c>
      <c r="F670" s="13">
        <v>-6.7733198620120283E-2</v>
      </c>
      <c r="G670" s="13">
        <v>1.2650787701420363E-3</v>
      </c>
      <c r="H670" s="13">
        <v>-3.6898967210746814E-2</v>
      </c>
      <c r="I670" s="13">
        <v>-4.528669713009692E-3</v>
      </c>
      <c r="J670" s="13">
        <v>2.0753141849834567E-2</v>
      </c>
      <c r="K670" s="13">
        <v>-8.4173886009486498E-4</v>
      </c>
      <c r="L670" s="13">
        <v>-3.4550820943887284E-2</v>
      </c>
      <c r="M670" s="13">
        <v>-9.7957137886023338E-3</v>
      </c>
      <c r="N670" s="13">
        <v>-3.5604229759005679E-2</v>
      </c>
      <c r="O670" s="13">
        <v>1.2852575736445715E-2</v>
      </c>
      <c r="P670" s="13">
        <v>9.6598576538367009E-2</v>
      </c>
      <c r="Q670" s="13">
        <v>5.0775293080711936E-2</v>
      </c>
      <c r="R670" s="13">
        <v>1.7917831777012339E-3</v>
      </c>
      <c r="S670" s="13">
        <v>5.6569041563863554E-2</v>
      </c>
      <c r="T670" s="13">
        <v>7.5530400235996886E-2</v>
      </c>
      <c r="U670" s="13">
        <v>-7.8267286771305233E-2</v>
      </c>
      <c r="V670" s="13">
        <v>4.9520096230568633E-3</v>
      </c>
      <c r="W670" s="13">
        <v>-0.19503765392719197</v>
      </c>
      <c r="X670" s="13">
        <v>-7.1630811236058634E-2</v>
      </c>
      <c r="Y670" s="13">
        <v>6.532122845734456E-3</v>
      </c>
      <c r="Z670" s="13">
        <v>-5.7199110468935221E-2</v>
      </c>
      <c r="AA670" s="13">
        <v>-5.166474849995828E-2</v>
      </c>
      <c r="AB670" s="13">
        <v>-5.7838665631537722E-4</v>
      </c>
      <c r="AC670" s="13">
        <v>4.8141771042915504E-2</v>
      </c>
      <c r="AD670" s="13">
        <v>1.3905984551564332E-2</v>
      </c>
      <c r="AE670" s="13">
        <v>6.5523016492371022E-2</v>
      </c>
      <c r="AF670" s="149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281</v>
      </c>
      <c r="C671" s="47"/>
      <c r="D671" s="45">
        <v>0.77</v>
      </c>
      <c r="E671" s="45">
        <v>0.65</v>
      </c>
      <c r="F671" s="45">
        <v>1.25</v>
      </c>
      <c r="G671" s="45">
        <v>0.02</v>
      </c>
      <c r="H671" s="45">
        <v>0.69</v>
      </c>
      <c r="I671" s="45">
        <v>0.09</v>
      </c>
      <c r="J671" s="45">
        <v>0.38</v>
      </c>
      <c r="K671" s="45">
        <v>0.02</v>
      </c>
      <c r="L671" s="45">
        <v>0.64</v>
      </c>
      <c r="M671" s="45">
        <v>0.19</v>
      </c>
      <c r="N671" s="45">
        <v>0.66</v>
      </c>
      <c r="O671" s="45">
        <v>0.23</v>
      </c>
      <c r="P671" s="45">
        <v>1.77</v>
      </c>
      <c r="Q671" s="45">
        <v>0.93</v>
      </c>
      <c r="R671" s="45">
        <v>0.03</v>
      </c>
      <c r="S671" s="45">
        <v>1.04</v>
      </c>
      <c r="T671" s="45">
        <v>1.39</v>
      </c>
      <c r="U671" s="45">
        <v>1.45</v>
      </c>
      <c r="V671" s="45">
        <v>0.08</v>
      </c>
      <c r="W671" s="45">
        <v>3.6</v>
      </c>
      <c r="X671" s="45">
        <v>1.33</v>
      </c>
      <c r="Y671" s="45">
        <v>0.11</v>
      </c>
      <c r="Z671" s="45">
        <v>1.06</v>
      </c>
      <c r="AA671" s="45">
        <v>0.96</v>
      </c>
      <c r="AB671" s="45">
        <v>0.02</v>
      </c>
      <c r="AC671" s="45">
        <v>0.88</v>
      </c>
      <c r="AD671" s="45">
        <v>0.25</v>
      </c>
      <c r="AE671" s="45">
        <v>1.2</v>
      </c>
      <c r="AF671" s="149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BM672" s="55"/>
    </row>
    <row r="673" spans="1:65" ht="15">
      <c r="B673" s="8" t="s">
        <v>620</v>
      </c>
      <c r="BM673" s="28" t="s">
        <v>66</v>
      </c>
    </row>
    <row r="674" spans="1:65" ht="15">
      <c r="A674" s="25" t="s">
        <v>58</v>
      </c>
      <c r="B674" s="18" t="s">
        <v>111</v>
      </c>
      <c r="C674" s="15" t="s">
        <v>112</v>
      </c>
      <c r="D674" s="16" t="s">
        <v>229</v>
      </c>
      <c r="E674" s="17" t="s">
        <v>229</v>
      </c>
      <c r="F674" s="17" t="s">
        <v>229</v>
      </c>
      <c r="G674" s="17" t="s">
        <v>229</v>
      </c>
      <c r="H674" s="17" t="s">
        <v>229</v>
      </c>
      <c r="I674" s="17" t="s">
        <v>229</v>
      </c>
      <c r="J674" s="17" t="s">
        <v>229</v>
      </c>
      <c r="K674" s="17" t="s">
        <v>229</v>
      </c>
      <c r="L674" s="17" t="s">
        <v>229</v>
      </c>
      <c r="M674" s="17" t="s">
        <v>229</v>
      </c>
      <c r="N674" s="17" t="s">
        <v>229</v>
      </c>
      <c r="O674" s="17" t="s">
        <v>229</v>
      </c>
      <c r="P674" s="17" t="s">
        <v>229</v>
      </c>
      <c r="Q674" s="17" t="s">
        <v>229</v>
      </c>
      <c r="R674" s="17" t="s">
        <v>229</v>
      </c>
      <c r="S674" s="17" t="s">
        <v>229</v>
      </c>
      <c r="T674" s="17" t="s">
        <v>229</v>
      </c>
      <c r="U674" s="17" t="s">
        <v>229</v>
      </c>
      <c r="V674" s="17" t="s">
        <v>229</v>
      </c>
      <c r="W674" s="17" t="s">
        <v>229</v>
      </c>
      <c r="X674" s="17" t="s">
        <v>229</v>
      </c>
      <c r="Y674" s="17" t="s">
        <v>229</v>
      </c>
      <c r="Z674" s="17" t="s">
        <v>229</v>
      </c>
      <c r="AA674" s="17" t="s">
        <v>229</v>
      </c>
      <c r="AB674" s="17" t="s">
        <v>229</v>
      </c>
      <c r="AC674" s="17" t="s">
        <v>229</v>
      </c>
      <c r="AD674" s="149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47" t="s">
        <v>232</v>
      </c>
      <c r="E675" s="148" t="s">
        <v>233</v>
      </c>
      <c r="F675" s="148" t="s">
        <v>234</v>
      </c>
      <c r="G675" s="148" t="s">
        <v>235</v>
      </c>
      <c r="H675" s="148" t="s">
        <v>236</v>
      </c>
      <c r="I675" s="148" t="s">
        <v>237</v>
      </c>
      <c r="J675" s="148" t="s">
        <v>238</v>
      </c>
      <c r="K675" s="148" t="s">
        <v>239</v>
      </c>
      <c r="L675" s="148" t="s">
        <v>240</v>
      </c>
      <c r="M675" s="148" t="s">
        <v>241</v>
      </c>
      <c r="N675" s="148" t="s">
        <v>242</v>
      </c>
      <c r="O675" s="148" t="s">
        <v>243</v>
      </c>
      <c r="P675" s="148" t="s">
        <v>244</v>
      </c>
      <c r="Q675" s="148" t="s">
        <v>246</v>
      </c>
      <c r="R675" s="148" t="s">
        <v>249</v>
      </c>
      <c r="S675" s="148" t="s">
        <v>250</v>
      </c>
      <c r="T675" s="148" t="s">
        <v>306</v>
      </c>
      <c r="U675" s="148" t="s">
        <v>251</v>
      </c>
      <c r="V675" s="148" t="s">
        <v>252</v>
      </c>
      <c r="W675" s="148" t="s">
        <v>254</v>
      </c>
      <c r="X675" s="148" t="s">
        <v>258</v>
      </c>
      <c r="Y675" s="148" t="s">
        <v>307</v>
      </c>
      <c r="Z675" s="148" t="s">
        <v>261</v>
      </c>
      <c r="AA675" s="148" t="s">
        <v>267</v>
      </c>
      <c r="AB675" s="148" t="s">
        <v>268</v>
      </c>
      <c r="AC675" s="148" t="s">
        <v>269</v>
      </c>
      <c r="AD675" s="149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339</v>
      </c>
      <c r="E676" s="11" t="s">
        <v>338</v>
      </c>
      <c r="F676" s="11" t="s">
        <v>338</v>
      </c>
      <c r="G676" s="11" t="s">
        <v>337</v>
      </c>
      <c r="H676" s="11" t="s">
        <v>338</v>
      </c>
      <c r="I676" s="11" t="s">
        <v>338</v>
      </c>
      <c r="J676" s="11" t="s">
        <v>339</v>
      </c>
      <c r="K676" s="11" t="s">
        <v>337</v>
      </c>
      <c r="L676" s="11" t="s">
        <v>337</v>
      </c>
      <c r="M676" s="11" t="s">
        <v>337</v>
      </c>
      <c r="N676" s="11" t="s">
        <v>337</v>
      </c>
      <c r="O676" s="11" t="s">
        <v>337</v>
      </c>
      <c r="P676" s="11" t="s">
        <v>337</v>
      </c>
      <c r="Q676" s="11" t="s">
        <v>337</v>
      </c>
      <c r="R676" s="11" t="s">
        <v>337</v>
      </c>
      <c r="S676" s="11" t="s">
        <v>338</v>
      </c>
      <c r="T676" s="11" t="s">
        <v>338</v>
      </c>
      <c r="U676" s="11" t="s">
        <v>339</v>
      </c>
      <c r="V676" s="11" t="s">
        <v>338</v>
      </c>
      <c r="W676" s="11" t="s">
        <v>339</v>
      </c>
      <c r="X676" s="11" t="s">
        <v>339</v>
      </c>
      <c r="Y676" s="11" t="s">
        <v>339</v>
      </c>
      <c r="Z676" s="11" t="s">
        <v>338</v>
      </c>
      <c r="AA676" s="11" t="s">
        <v>338</v>
      </c>
      <c r="AB676" s="11" t="s">
        <v>337</v>
      </c>
      <c r="AC676" s="11" t="s">
        <v>337</v>
      </c>
      <c r="AD676" s="149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 t="s">
        <v>341</v>
      </c>
      <c r="E677" s="26" t="s">
        <v>342</v>
      </c>
      <c r="F677" s="26" t="s">
        <v>341</v>
      </c>
      <c r="G677" s="26" t="s">
        <v>343</v>
      </c>
      <c r="H677" s="26" t="s">
        <v>344</v>
      </c>
      <c r="I677" s="26" t="s">
        <v>342</v>
      </c>
      <c r="J677" s="26" t="s">
        <v>342</v>
      </c>
      <c r="K677" s="26" t="s">
        <v>342</v>
      </c>
      <c r="L677" s="26" t="s">
        <v>342</v>
      </c>
      <c r="M677" s="26" t="s">
        <v>342</v>
      </c>
      <c r="N677" s="26" t="s">
        <v>342</v>
      </c>
      <c r="O677" s="26" t="s">
        <v>342</v>
      </c>
      <c r="P677" s="26" t="s">
        <v>342</v>
      </c>
      <c r="Q677" s="26" t="s">
        <v>345</v>
      </c>
      <c r="R677" s="26" t="s">
        <v>342</v>
      </c>
      <c r="S677" s="26" t="s">
        <v>341</v>
      </c>
      <c r="T677" s="26" t="s">
        <v>342</v>
      </c>
      <c r="U677" s="26" t="s">
        <v>341</v>
      </c>
      <c r="V677" s="26" t="s">
        <v>343</v>
      </c>
      <c r="W677" s="26" t="s">
        <v>344</v>
      </c>
      <c r="X677" s="26" t="s">
        <v>342</v>
      </c>
      <c r="Y677" s="26" t="s">
        <v>342</v>
      </c>
      <c r="Z677" s="26" t="s">
        <v>341</v>
      </c>
      <c r="AA677" s="26" t="s">
        <v>344</v>
      </c>
      <c r="AB677" s="26" t="s">
        <v>344</v>
      </c>
      <c r="AC677" s="26" t="s">
        <v>117</v>
      </c>
      <c r="AD677" s="149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05">
        <v>5.3999999999999999E-2</v>
      </c>
      <c r="E678" s="205">
        <v>5.4800000000000001E-2</v>
      </c>
      <c r="F678" s="205">
        <v>5.3700000000000005E-2</v>
      </c>
      <c r="G678" s="205">
        <v>5.2999999999999999E-2</v>
      </c>
      <c r="H678" s="205">
        <v>4.9793026041453026E-2</v>
      </c>
      <c r="I678" s="205">
        <v>5.5E-2</v>
      </c>
      <c r="J678" s="205">
        <v>0.05</v>
      </c>
      <c r="K678" s="205">
        <v>5.7799999999999997E-2</v>
      </c>
      <c r="L678" s="205">
        <v>5.2999999999999999E-2</v>
      </c>
      <c r="M678" s="205">
        <v>5.1999999999999998E-2</v>
      </c>
      <c r="N678" s="205">
        <v>5.5E-2</v>
      </c>
      <c r="O678" s="205">
        <v>5.5E-2</v>
      </c>
      <c r="P678" s="205">
        <v>5.2999999999999999E-2</v>
      </c>
      <c r="Q678" s="205">
        <v>5.099999999999999E-2</v>
      </c>
      <c r="R678" s="205">
        <v>5.2999999999999999E-2</v>
      </c>
      <c r="S678" s="205">
        <v>5.5300000000000002E-2</v>
      </c>
      <c r="T678" s="205">
        <v>5.6499999999999995E-2</v>
      </c>
      <c r="U678" s="207">
        <v>4.3499999999999997E-2</v>
      </c>
      <c r="V678" s="205">
        <v>0.05</v>
      </c>
      <c r="W678" s="205">
        <v>0.05</v>
      </c>
      <c r="X678" s="207">
        <v>6.4100000000000004E-2</v>
      </c>
      <c r="Y678" s="207">
        <v>6.0999999999999999E-2</v>
      </c>
      <c r="Z678" s="205">
        <v>5.6599999999999998E-2</v>
      </c>
      <c r="AA678" s="205">
        <v>5.2400000000000002E-2</v>
      </c>
      <c r="AB678" s="205">
        <v>4.7300000000000002E-2</v>
      </c>
      <c r="AC678" s="205">
        <v>5.7499999999999996E-2</v>
      </c>
      <c r="AD678" s="203"/>
      <c r="AE678" s="204"/>
      <c r="AF678" s="204"/>
      <c r="AG678" s="204"/>
      <c r="AH678" s="204"/>
      <c r="AI678" s="204"/>
      <c r="AJ678" s="204"/>
      <c r="AK678" s="204"/>
      <c r="AL678" s="204"/>
      <c r="AM678" s="204"/>
      <c r="AN678" s="204"/>
      <c r="AO678" s="204"/>
      <c r="AP678" s="204"/>
      <c r="AQ678" s="204"/>
      <c r="AR678" s="204"/>
      <c r="AS678" s="204"/>
      <c r="AT678" s="204"/>
      <c r="AU678" s="204"/>
      <c r="AV678" s="204"/>
      <c r="AW678" s="204"/>
      <c r="AX678" s="204"/>
      <c r="AY678" s="204"/>
      <c r="AZ678" s="204"/>
      <c r="BA678" s="204"/>
      <c r="BB678" s="204"/>
      <c r="BC678" s="204"/>
      <c r="BD678" s="204"/>
      <c r="BE678" s="204"/>
      <c r="BF678" s="204"/>
      <c r="BG678" s="204"/>
      <c r="BH678" s="204"/>
      <c r="BI678" s="204"/>
      <c r="BJ678" s="204"/>
      <c r="BK678" s="204"/>
      <c r="BL678" s="204"/>
      <c r="BM678" s="208">
        <v>1</v>
      </c>
    </row>
    <row r="679" spans="1:65">
      <c r="A679" s="30"/>
      <c r="B679" s="19">
        <v>1</v>
      </c>
      <c r="C679" s="9">
        <v>2</v>
      </c>
      <c r="D679" s="24">
        <v>5.3999999999999999E-2</v>
      </c>
      <c r="E679" s="24">
        <v>5.4100000000000002E-2</v>
      </c>
      <c r="F679" s="24">
        <v>5.1699999999999996E-2</v>
      </c>
      <c r="G679" s="24">
        <v>5.3100000000000001E-2</v>
      </c>
      <c r="H679" s="24">
        <v>5.0426145625404158E-2</v>
      </c>
      <c r="I679" s="24">
        <v>5.3999999999999999E-2</v>
      </c>
      <c r="J679" s="24">
        <v>5.3999999999999999E-2</v>
      </c>
      <c r="K679" s="24">
        <v>5.7099999999999998E-2</v>
      </c>
      <c r="L679" s="24">
        <v>5.1000000000000004E-2</v>
      </c>
      <c r="M679" s="24">
        <v>5.1999999999999998E-2</v>
      </c>
      <c r="N679" s="24">
        <v>5.6999999999999995E-2</v>
      </c>
      <c r="O679" s="24">
        <v>5.5E-2</v>
      </c>
      <c r="P679" s="24">
        <v>5.3999999999999999E-2</v>
      </c>
      <c r="Q679" s="24">
        <v>4.8000000000000001E-2</v>
      </c>
      <c r="R679" s="24">
        <v>5.3999999999999999E-2</v>
      </c>
      <c r="S679" s="24">
        <v>5.3300000000000007E-2</v>
      </c>
      <c r="T679" s="24">
        <v>5.4100000000000002E-2</v>
      </c>
      <c r="U679" s="209">
        <v>4.4999999999999998E-2</v>
      </c>
      <c r="V679" s="24">
        <v>0.05</v>
      </c>
      <c r="W679" s="24">
        <v>0.05</v>
      </c>
      <c r="X679" s="209">
        <v>6.2399999999999997E-2</v>
      </c>
      <c r="Y679" s="209">
        <v>6.4000000000000001E-2</v>
      </c>
      <c r="Z679" s="24">
        <v>5.5250000000000007E-2</v>
      </c>
      <c r="AA679" s="24">
        <v>5.1199999999999996E-2</v>
      </c>
      <c r="AB679" s="24">
        <v>4.9000000000000002E-2</v>
      </c>
      <c r="AC679" s="24">
        <v>5.6599999999999998E-2</v>
      </c>
      <c r="AD679" s="203"/>
      <c r="AE679" s="204"/>
      <c r="AF679" s="204"/>
      <c r="AG679" s="204"/>
      <c r="AH679" s="204"/>
      <c r="AI679" s="204"/>
      <c r="AJ679" s="204"/>
      <c r="AK679" s="204"/>
      <c r="AL679" s="204"/>
      <c r="AM679" s="204"/>
      <c r="AN679" s="204"/>
      <c r="AO679" s="204"/>
      <c r="AP679" s="204"/>
      <c r="AQ679" s="204"/>
      <c r="AR679" s="204"/>
      <c r="AS679" s="204"/>
      <c r="AT679" s="204"/>
      <c r="AU679" s="204"/>
      <c r="AV679" s="204"/>
      <c r="AW679" s="204"/>
      <c r="AX679" s="204"/>
      <c r="AY679" s="204"/>
      <c r="AZ679" s="204"/>
      <c r="BA679" s="204"/>
      <c r="BB679" s="204"/>
      <c r="BC679" s="204"/>
      <c r="BD679" s="204"/>
      <c r="BE679" s="204"/>
      <c r="BF679" s="204"/>
      <c r="BG679" s="204"/>
      <c r="BH679" s="204"/>
      <c r="BI679" s="204"/>
      <c r="BJ679" s="204"/>
      <c r="BK679" s="204"/>
      <c r="BL679" s="204"/>
      <c r="BM679" s="208" t="e">
        <v>#N/A</v>
      </c>
    </row>
    <row r="680" spans="1:65">
      <c r="A680" s="30"/>
      <c r="B680" s="19">
        <v>1</v>
      </c>
      <c r="C680" s="9">
        <v>3</v>
      </c>
      <c r="D680" s="24">
        <v>5.3999999999999999E-2</v>
      </c>
      <c r="E680" s="24">
        <v>5.2899999999999996E-2</v>
      </c>
      <c r="F680" s="24">
        <v>5.1099999999999993E-2</v>
      </c>
      <c r="G680" s="24">
        <v>5.3200000000000004E-2</v>
      </c>
      <c r="H680" s="24">
        <v>5.2414416664636039E-2</v>
      </c>
      <c r="I680" s="24">
        <v>5.3999999999999999E-2</v>
      </c>
      <c r="J680" s="24">
        <v>5.2999999999999999E-2</v>
      </c>
      <c r="K680" s="24">
        <v>5.79E-2</v>
      </c>
      <c r="L680" s="24">
        <v>5.1000000000000004E-2</v>
      </c>
      <c r="M680" s="24">
        <v>5.1999999999999998E-2</v>
      </c>
      <c r="N680" s="24">
        <v>5.3999999999999999E-2</v>
      </c>
      <c r="O680" s="24">
        <v>5.5E-2</v>
      </c>
      <c r="P680" s="24">
        <v>5.3999999999999999E-2</v>
      </c>
      <c r="Q680" s="24">
        <v>4.8000000000000001E-2</v>
      </c>
      <c r="R680" s="24">
        <v>5.3999999999999999E-2</v>
      </c>
      <c r="S680" s="24">
        <v>5.4199999999999998E-2</v>
      </c>
      <c r="T680" s="24">
        <v>5.5999999999999994E-2</v>
      </c>
      <c r="U680" s="209">
        <v>4.6300000000000001E-2</v>
      </c>
      <c r="V680" s="24">
        <v>0.05</v>
      </c>
      <c r="W680" s="24">
        <v>0.05</v>
      </c>
      <c r="X680" s="209">
        <v>6.2799999999999995E-2</v>
      </c>
      <c r="Y680" s="209">
        <v>6.3E-2</v>
      </c>
      <c r="Z680" s="24">
        <v>5.3600000000000002E-2</v>
      </c>
      <c r="AA680" s="24">
        <v>5.2899999999999996E-2</v>
      </c>
      <c r="AB680" s="24">
        <v>4.7899999999999998E-2</v>
      </c>
      <c r="AC680" s="24">
        <v>5.4100000000000002E-2</v>
      </c>
      <c r="AD680" s="203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208">
        <v>16</v>
      </c>
    </row>
    <row r="681" spans="1:65">
      <c r="A681" s="30"/>
      <c r="B681" s="19">
        <v>1</v>
      </c>
      <c r="C681" s="9">
        <v>4</v>
      </c>
      <c r="D681" s="24">
        <v>5.3999999999999999E-2</v>
      </c>
      <c r="E681" s="24">
        <v>5.4699999999999999E-2</v>
      </c>
      <c r="F681" s="24">
        <v>5.1500000000000004E-2</v>
      </c>
      <c r="G681" s="24">
        <v>5.3100000000000001E-2</v>
      </c>
      <c r="H681" s="24">
        <v>5.2490358799503055E-2</v>
      </c>
      <c r="I681" s="24">
        <v>5.6999999999999995E-2</v>
      </c>
      <c r="J681" s="24">
        <v>5.2999999999999999E-2</v>
      </c>
      <c r="K681" s="24">
        <v>5.4900000000000004E-2</v>
      </c>
      <c r="L681" s="24">
        <v>5.1999999999999998E-2</v>
      </c>
      <c r="M681" s="24">
        <v>5.1999999999999998E-2</v>
      </c>
      <c r="N681" s="24">
        <v>5.3999999999999999E-2</v>
      </c>
      <c r="O681" s="24">
        <v>5.5E-2</v>
      </c>
      <c r="P681" s="24">
        <v>5.5E-2</v>
      </c>
      <c r="Q681" s="24">
        <v>5.1999999999999998E-2</v>
      </c>
      <c r="R681" s="24">
        <v>5.2999999999999999E-2</v>
      </c>
      <c r="S681" s="24">
        <v>5.57E-2</v>
      </c>
      <c r="T681" s="24">
        <v>5.5999999999999994E-2</v>
      </c>
      <c r="U681" s="209">
        <v>4.4200000000000003E-2</v>
      </c>
      <c r="V681" s="24">
        <v>0.05</v>
      </c>
      <c r="W681" s="24">
        <v>0.05</v>
      </c>
      <c r="X681" s="209">
        <v>6.2799999999999995E-2</v>
      </c>
      <c r="Y681" s="209">
        <v>6.3E-2</v>
      </c>
      <c r="Z681" s="24">
        <v>5.3499999999999999E-2</v>
      </c>
      <c r="AA681" s="24">
        <v>5.3300000000000007E-2</v>
      </c>
      <c r="AB681" s="24">
        <v>4.8500000000000001E-2</v>
      </c>
      <c r="AC681" s="24">
        <v>5.8699999999999995E-2</v>
      </c>
      <c r="AD681" s="203"/>
      <c r="AE681" s="204"/>
      <c r="AF681" s="204"/>
      <c r="AG681" s="204"/>
      <c r="AH681" s="204"/>
      <c r="AI681" s="204"/>
      <c r="AJ681" s="204"/>
      <c r="AK681" s="204"/>
      <c r="AL681" s="204"/>
      <c r="AM681" s="204"/>
      <c r="AN681" s="204"/>
      <c r="AO681" s="204"/>
      <c r="AP681" s="204"/>
      <c r="AQ681" s="204"/>
      <c r="AR681" s="204"/>
      <c r="AS681" s="204"/>
      <c r="AT681" s="204"/>
      <c r="AU681" s="204"/>
      <c r="AV681" s="204"/>
      <c r="AW681" s="204"/>
      <c r="AX681" s="204"/>
      <c r="AY681" s="204"/>
      <c r="AZ681" s="204"/>
      <c r="BA681" s="204"/>
      <c r="BB681" s="204"/>
      <c r="BC681" s="204"/>
      <c r="BD681" s="204"/>
      <c r="BE681" s="204"/>
      <c r="BF681" s="204"/>
      <c r="BG681" s="204"/>
      <c r="BH681" s="204"/>
      <c r="BI681" s="204"/>
      <c r="BJ681" s="204"/>
      <c r="BK681" s="204"/>
      <c r="BL681" s="204"/>
      <c r="BM681" s="208">
        <v>5.3051863900119595E-2</v>
      </c>
    </row>
    <row r="682" spans="1:65">
      <c r="A682" s="30"/>
      <c r="B682" s="19">
        <v>1</v>
      </c>
      <c r="C682" s="9">
        <v>5</v>
      </c>
      <c r="D682" s="24">
        <v>5.3999999999999999E-2</v>
      </c>
      <c r="E682" s="24">
        <v>5.57E-2</v>
      </c>
      <c r="F682" s="24">
        <v>5.1299999999999998E-2</v>
      </c>
      <c r="G682" s="24">
        <v>5.3100000000000001E-2</v>
      </c>
      <c r="H682" s="24">
        <v>5.2253675694713335E-2</v>
      </c>
      <c r="I682" s="24">
        <v>5.6999999999999995E-2</v>
      </c>
      <c r="J682" s="24">
        <v>5.1000000000000004E-2</v>
      </c>
      <c r="K682" s="24">
        <v>5.7499999999999996E-2</v>
      </c>
      <c r="L682" s="24">
        <v>0.05</v>
      </c>
      <c r="M682" s="24">
        <v>5.1000000000000004E-2</v>
      </c>
      <c r="N682" s="24">
        <v>5.5E-2</v>
      </c>
      <c r="O682" s="24">
        <v>5.5E-2</v>
      </c>
      <c r="P682" s="24">
        <v>5.5E-2</v>
      </c>
      <c r="Q682" s="24">
        <v>5.2999999999999999E-2</v>
      </c>
      <c r="R682" s="24">
        <v>5.1999999999999998E-2</v>
      </c>
      <c r="S682" s="24">
        <v>5.2700000000000004E-2</v>
      </c>
      <c r="T682" s="24">
        <v>5.67E-2</v>
      </c>
      <c r="U682" s="209">
        <v>4.4700000000000004E-2</v>
      </c>
      <c r="V682" s="24">
        <v>0.05</v>
      </c>
      <c r="W682" s="24">
        <v>0.05</v>
      </c>
      <c r="X682" s="209">
        <v>6.3700000000000007E-2</v>
      </c>
      <c r="Y682" s="209">
        <v>6.2E-2</v>
      </c>
      <c r="Z682" s="24">
        <v>5.2150000000000002E-2</v>
      </c>
      <c r="AA682" s="24">
        <v>5.3399999999999996E-2</v>
      </c>
      <c r="AB682" s="210">
        <v>4.4299999999999999E-2</v>
      </c>
      <c r="AC682" s="24">
        <v>5.6400000000000006E-2</v>
      </c>
      <c r="AD682" s="203"/>
      <c r="AE682" s="204"/>
      <c r="AF682" s="204"/>
      <c r="AG682" s="204"/>
      <c r="AH682" s="204"/>
      <c r="AI682" s="204"/>
      <c r="AJ682" s="204"/>
      <c r="AK682" s="204"/>
      <c r="AL682" s="204"/>
      <c r="AM682" s="204"/>
      <c r="AN682" s="204"/>
      <c r="AO682" s="204"/>
      <c r="AP682" s="204"/>
      <c r="AQ682" s="204"/>
      <c r="AR682" s="204"/>
      <c r="AS682" s="204"/>
      <c r="AT682" s="204"/>
      <c r="AU682" s="204"/>
      <c r="AV682" s="204"/>
      <c r="AW682" s="204"/>
      <c r="AX682" s="204"/>
      <c r="AY682" s="204"/>
      <c r="AZ682" s="204"/>
      <c r="BA682" s="204"/>
      <c r="BB682" s="204"/>
      <c r="BC682" s="204"/>
      <c r="BD682" s="204"/>
      <c r="BE682" s="204"/>
      <c r="BF682" s="204"/>
      <c r="BG682" s="204"/>
      <c r="BH682" s="204"/>
      <c r="BI682" s="204"/>
      <c r="BJ682" s="204"/>
      <c r="BK682" s="204"/>
      <c r="BL682" s="204"/>
      <c r="BM682" s="208">
        <v>104</v>
      </c>
    </row>
    <row r="683" spans="1:65">
      <c r="A683" s="30"/>
      <c r="B683" s="19">
        <v>1</v>
      </c>
      <c r="C683" s="9">
        <v>6</v>
      </c>
      <c r="D683" s="24">
        <v>5.3999999999999999E-2</v>
      </c>
      <c r="E683" s="24">
        <v>5.3100000000000001E-2</v>
      </c>
      <c r="F683" s="24">
        <v>5.1099999999999993E-2</v>
      </c>
      <c r="G683" s="24">
        <v>5.3399999999999996E-2</v>
      </c>
      <c r="H683" s="24">
        <v>5.3849595390793231E-2</v>
      </c>
      <c r="I683" s="24">
        <v>5.5E-2</v>
      </c>
      <c r="J683" s="24">
        <v>0.05</v>
      </c>
      <c r="K683" s="24">
        <v>5.7799999999999997E-2</v>
      </c>
      <c r="L683" s="24">
        <v>5.1999999999999998E-2</v>
      </c>
      <c r="M683" s="24">
        <v>5.1999999999999998E-2</v>
      </c>
      <c r="N683" s="24">
        <v>5.6999999999999995E-2</v>
      </c>
      <c r="O683" s="24">
        <v>5.5E-2</v>
      </c>
      <c r="P683" s="24">
        <v>5.1000000000000004E-2</v>
      </c>
      <c r="Q683" s="24">
        <v>4.9000000000000002E-2</v>
      </c>
      <c r="R683" s="24">
        <v>5.2999999999999999E-2</v>
      </c>
      <c r="S683" s="24">
        <v>5.3200000000000004E-2</v>
      </c>
      <c r="T683" s="24">
        <v>5.2400000000000002E-2</v>
      </c>
      <c r="U683" s="209">
        <v>4.3800000000000006E-2</v>
      </c>
      <c r="V683" s="24">
        <v>0.05</v>
      </c>
      <c r="W683" s="24">
        <v>0.05</v>
      </c>
      <c r="X683" s="209">
        <v>6.1100000000000002E-2</v>
      </c>
      <c r="Y683" s="209">
        <v>6.5000000000000002E-2</v>
      </c>
      <c r="Z683" s="24">
        <v>5.4550000000000001E-2</v>
      </c>
      <c r="AA683" s="24">
        <v>5.1699999999999996E-2</v>
      </c>
      <c r="AB683" s="24">
        <v>4.6199999999999998E-2</v>
      </c>
      <c r="AC683" s="24">
        <v>5.4699999999999999E-2</v>
      </c>
      <c r="AD683" s="203"/>
      <c r="AE683" s="204"/>
      <c r="AF683" s="204"/>
      <c r="AG683" s="204"/>
      <c r="AH683" s="204"/>
      <c r="AI683" s="204"/>
      <c r="AJ683" s="204"/>
      <c r="AK683" s="204"/>
      <c r="AL683" s="204"/>
      <c r="AM683" s="204"/>
      <c r="AN683" s="204"/>
      <c r="AO683" s="204"/>
      <c r="AP683" s="204"/>
      <c r="AQ683" s="204"/>
      <c r="AR683" s="204"/>
      <c r="AS683" s="204"/>
      <c r="AT683" s="204"/>
      <c r="AU683" s="204"/>
      <c r="AV683" s="204"/>
      <c r="AW683" s="204"/>
      <c r="AX683" s="204"/>
      <c r="AY683" s="204"/>
      <c r="AZ683" s="204"/>
      <c r="BA683" s="204"/>
      <c r="BB683" s="204"/>
      <c r="BC683" s="204"/>
      <c r="BD683" s="204"/>
      <c r="BE683" s="204"/>
      <c r="BF683" s="204"/>
      <c r="BG683" s="204"/>
      <c r="BH683" s="204"/>
      <c r="BI683" s="204"/>
      <c r="BJ683" s="204"/>
      <c r="BK683" s="204"/>
      <c r="BL683" s="204"/>
      <c r="BM683" s="56"/>
    </row>
    <row r="684" spans="1:65">
      <c r="A684" s="30"/>
      <c r="B684" s="20" t="s">
        <v>277</v>
      </c>
      <c r="C684" s="12"/>
      <c r="D684" s="211">
        <v>5.3999999999999999E-2</v>
      </c>
      <c r="E684" s="211">
        <v>5.4216666666666663E-2</v>
      </c>
      <c r="F684" s="211">
        <v>5.1733333333333326E-2</v>
      </c>
      <c r="G684" s="211">
        <v>5.3150000000000003E-2</v>
      </c>
      <c r="H684" s="211">
        <v>5.18712030360838E-2</v>
      </c>
      <c r="I684" s="211">
        <v>5.5333333333333339E-2</v>
      </c>
      <c r="J684" s="211">
        <v>5.1833333333333335E-2</v>
      </c>
      <c r="K684" s="211">
        <v>5.7166666666666671E-2</v>
      </c>
      <c r="L684" s="211">
        <v>5.1499999999999997E-2</v>
      </c>
      <c r="M684" s="211">
        <v>5.1833333333333335E-2</v>
      </c>
      <c r="N684" s="211">
        <v>5.5333333333333325E-2</v>
      </c>
      <c r="O684" s="211">
        <v>5.5E-2</v>
      </c>
      <c r="P684" s="211">
        <v>5.3666666666666668E-2</v>
      </c>
      <c r="Q684" s="211">
        <v>5.0166666666666665E-2</v>
      </c>
      <c r="R684" s="211">
        <v>5.3166666666666668E-2</v>
      </c>
      <c r="S684" s="211">
        <v>5.4066666666666673E-2</v>
      </c>
      <c r="T684" s="211">
        <v>5.528333333333333E-2</v>
      </c>
      <c r="U684" s="211">
        <v>4.4583333333333336E-2</v>
      </c>
      <c r="V684" s="211">
        <v>4.9999999999999996E-2</v>
      </c>
      <c r="W684" s="211">
        <v>4.9999999999999996E-2</v>
      </c>
      <c r="X684" s="211">
        <v>6.281666666666666E-2</v>
      </c>
      <c r="Y684" s="211">
        <v>6.3E-2</v>
      </c>
      <c r="Z684" s="211">
        <v>5.4274999999999997E-2</v>
      </c>
      <c r="AA684" s="211">
        <v>5.2483333333333326E-2</v>
      </c>
      <c r="AB684" s="211">
        <v>4.7199999999999999E-2</v>
      </c>
      <c r="AC684" s="211">
        <v>5.6333333333333326E-2</v>
      </c>
      <c r="AD684" s="203"/>
      <c r="AE684" s="204"/>
      <c r="AF684" s="204"/>
      <c r="AG684" s="204"/>
      <c r="AH684" s="204"/>
      <c r="AI684" s="204"/>
      <c r="AJ684" s="204"/>
      <c r="AK684" s="204"/>
      <c r="AL684" s="204"/>
      <c r="AM684" s="204"/>
      <c r="AN684" s="204"/>
      <c r="AO684" s="204"/>
      <c r="AP684" s="204"/>
      <c r="AQ684" s="204"/>
      <c r="AR684" s="204"/>
      <c r="AS684" s="204"/>
      <c r="AT684" s="204"/>
      <c r="AU684" s="204"/>
      <c r="AV684" s="204"/>
      <c r="AW684" s="204"/>
      <c r="AX684" s="204"/>
      <c r="AY684" s="204"/>
      <c r="AZ684" s="204"/>
      <c r="BA684" s="204"/>
      <c r="BB684" s="204"/>
      <c r="BC684" s="204"/>
      <c r="BD684" s="204"/>
      <c r="BE684" s="204"/>
      <c r="BF684" s="204"/>
      <c r="BG684" s="204"/>
      <c r="BH684" s="204"/>
      <c r="BI684" s="204"/>
      <c r="BJ684" s="204"/>
      <c r="BK684" s="204"/>
      <c r="BL684" s="204"/>
      <c r="BM684" s="56"/>
    </row>
    <row r="685" spans="1:65">
      <c r="A685" s="30"/>
      <c r="B685" s="3" t="s">
        <v>278</v>
      </c>
      <c r="C685" s="29"/>
      <c r="D685" s="24">
        <v>5.3999999999999999E-2</v>
      </c>
      <c r="E685" s="24">
        <v>5.4400000000000004E-2</v>
      </c>
      <c r="F685" s="24">
        <v>5.1400000000000001E-2</v>
      </c>
      <c r="G685" s="24">
        <v>5.3100000000000001E-2</v>
      </c>
      <c r="H685" s="24">
        <v>5.2334046179674687E-2</v>
      </c>
      <c r="I685" s="24">
        <v>5.5E-2</v>
      </c>
      <c r="J685" s="24">
        <v>5.2000000000000005E-2</v>
      </c>
      <c r="K685" s="24">
        <v>5.7649999999999993E-2</v>
      </c>
      <c r="L685" s="24">
        <v>5.1500000000000004E-2</v>
      </c>
      <c r="M685" s="24">
        <v>5.1999999999999998E-2</v>
      </c>
      <c r="N685" s="24">
        <v>5.5E-2</v>
      </c>
      <c r="O685" s="24">
        <v>5.5E-2</v>
      </c>
      <c r="P685" s="24">
        <v>5.3999999999999999E-2</v>
      </c>
      <c r="Q685" s="24">
        <v>4.9999999999999996E-2</v>
      </c>
      <c r="R685" s="24">
        <v>5.2999999999999999E-2</v>
      </c>
      <c r="S685" s="24">
        <v>5.3750000000000006E-2</v>
      </c>
      <c r="T685" s="24">
        <v>5.5999999999999994E-2</v>
      </c>
      <c r="U685" s="24">
        <v>4.4450000000000003E-2</v>
      </c>
      <c r="V685" s="24">
        <v>0.05</v>
      </c>
      <c r="W685" s="24">
        <v>0.05</v>
      </c>
      <c r="X685" s="24">
        <v>6.2799999999999995E-2</v>
      </c>
      <c r="Y685" s="24">
        <v>6.3E-2</v>
      </c>
      <c r="Z685" s="24">
        <v>5.4074999999999998E-2</v>
      </c>
      <c r="AA685" s="24">
        <v>5.2650000000000002E-2</v>
      </c>
      <c r="AB685" s="24">
        <v>4.7600000000000003E-2</v>
      </c>
      <c r="AC685" s="24">
        <v>5.6500000000000002E-2</v>
      </c>
      <c r="AD685" s="203"/>
      <c r="AE685" s="204"/>
      <c r="AF685" s="204"/>
      <c r="AG685" s="204"/>
      <c r="AH685" s="204"/>
      <c r="AI685" s="204"/>
      <c r="AJ685" s="204"/>
      <c r="AK685" s="204"/>
      <c r="AL685" s="204"/>
      <c r="AM685" s="204"/>
      <c r="AN685" s="204"/>
      <c r="AO685" s="204"/>
      <c r="AP685" s="204"/>
      <c r="AQ685" s="204"/>
      <c r="AR685" s="204"/>
      <c r="AS685" s="204"/>
      <c r="AT685" s="204"/>
      <c r="AU685" s="204"/>
      <c r="AV685" s="204"/>
      <c r="AW685" s="204"/>
      <c r="AX685" s="204"/>
      <c r="AY685" s="204"/>
      <c r="AZ685" s="204"/>
      <c r="BA685" s="204"/>
      <c r="BB685" s="204"/>
      <c r="BC685" s="204"/>
      <c r="BD685" s="204"/>
      <c r="BE685" s="204"/>
      <c r="BF685" s="204"/>
      <c r="BG685" s="204"/>
      <c r="BH685" s="204"/>
      <c r="BI685" s="204"/>
      <c r="BJ685" s="204"/>
      <c r="BK685" s="204"/>
      <c r="BL685" s="204"/>
      <c r="BM685" s="56"/>
    </row>
    <row r="686" spans="1:65">
      <c r="A686" s="30"/>
      <c r="B686" s="3" t="s">
        <v>279</v>
      </c>
      <c r="C686" s="29"/>
      <c r="D686" s="24">
        <v>0</v>
      </c>
      <c r="E686" s="24">
        <v>1.0740887610745529E-3</v>
      </c>
      <c r="F686" s="24">
        <v>9.9129544872690405E-4</v>
      </c>
      <c r="G686" s="24">
        <v>1.3784048752090114E-4</v>
      </c>
      <c r="H686" s="24">
        <v>1.4930349688178635E-3</v>
      </c>
      <c r="I686" s="24">
        <v>1.3662601021279441E-3</v>
      </c>
      <c r="J686" s="24">
        <v>1.7224014243685064E-3</v>
      </c>
      <c r="K686" s="24">
        <v>1.1483321238503522E-3</v>
      </c>
      <c r="L686" s="24">
        <v>1.0488088481701492E-3</v>
      </c>
      <c r="M686" s="24">
        <v>4.0824829046386059E-4</v>
      </c>
      <c r="N686" s="24">
        <v>1.3662601021279443E-3</v>
      </c>
      <c r="O686" s="24">
        <v>0</v>
      </c>
      <c r="P686" s="24">
        <v>1.5055453054181609E-3</v>
      </c>
      <c r="Q686" s="24">
        <v>2.1369760566432787E-3</v>
      </c>
      <c r="R686" s="24">
        <v>7.5277265270908163E-4</v>
      </c>
      <c r="S686" s="24">
        <v>1.2176480060619576E-3</v>
      </c>
      <c r="T686" s="24">
        <v>1.686910390823015E-3</v>
      </c>
      <c r="U686" s="24">
        <v>1.0068101443006354E-3</v>
      </c>
      <c r="V686" s="24">
        <v>7.6011774306101464E-18</v>
      </c>
      <c r="W686" s="24">
        <v>7.6011774306101464E-18</v>
      </c>
      <c r="X686" s="24">
        <v>1.053407170407849E-3</v>
      </c>
      <c r="Y686" s="24">
        <v>1.4142135623730963E-3</v>
      </c>
      <c r="Z686" s="24">
        <v>1.5494353810340073E-3</v>
      </c>
      <c r="AA686" s="24">
        <v>8.8863190729720619E-4</v>
      </c>
      <c r="AB686" s="24">
        <v>1.7227884373886434E-3</v>
      </c>
      <c r="AC686" s="24">
        <v>1.7142539679600157E-3</v>
      </c>
      <c r="AD686" s="203"/>
      <c r="AE686" s="204"/>
      <c r="AF686" s="204"/>
      <c r="AG686" s="204"/>
      <c r="AH686" s="204"/>
      <c r="AI686" s="204"/>
      <c r="AJ686" s="204"/>
      <c r="AK686" s="204"/>
      <c r="AL686" s="204"/>
      <c r="AM686" s="204"/>
      <c r="AN686" s="204"/>
      <c r="AO686" s="204"/>
      <c r="AP686" s="204"/>
      <c r="AQ686" s="204"/>
      <c r="AR686" s="204"/>
      <c r="AS686" s="204"/>
      <c r="AT686" s="204"/>
      <c r="AU686" s="204"/>
      <c r="AV686" s="204"/>
      <c r="AW686" s="204"/>
      <c r="AX686" s="204"/>
      <c r="AY686" s="204"/>
      <c r="AZ686" s="204"/>
      <c r="BA686" s="204"/>
      <c r="BB686" s="204"/>
      <c r="BC686" s="204"/>
      <c r="BD686" s="204"/>
      <c r="BE686" s="204"/>
      <c r="BF686" s="204"/>
      <c r="BG686" s="204"/>
      <c r="BH686" s="204"/>
      <c r="BI686" s="204"/>
      <c r="BJ686" s="204"/>
      <c r="BK686" s="204"/>
      <c r="BL686" s="204"/>
      <c r="BM686" s="56"/>
    </row>
    <row r="687" spans="1:65">
      <c r="A687" s="30"/>
      <c r="B687" s="3" t="s">
        <v>86</v>
      </c>
      <c r="C687" s="29"/>
      <c r="D687" s="13">
        <v>0</v>
      </c>
      <c r="E687" s="13">
        <v>1.9811043856278261E-2</v>
      </c>
      <c r="F687" s="13">
        <v>1.9161638828483974E-2</v>
      </c>
      <c r="G687" s="13">
        <v>2.5934240361411313E-3</v>
      </c>
      <c r="H687" s="13">
        <v>2.8783503782999698E-2</v>
      </c>
      <c r="I687" s="13">
        <v>2.4691447628818267E-2</v>
      </c>
      <c r="J687" s="13">
        <v>3.3229609473347389E-2</v>
      </c>
      <c r="K687" s="13">
        <v>2.0087442399714616E-2</v>
      </c>
      <c r="L687" s="13">
        <v>2.0365220352818431E-2</v>
      </c>
      <c r="M687" s="13">
        <v>7.8761728063767317E-3</v>
      </c>
      <c r="N687" s="13">
        <v>2.4691447628818274E-2</v>
      </c>
      <c r="O687" s="13">
        <v>0</v>
      </c>
      <c r="P687" s="13">
        <v>2.8053639231394301E-2</v>
      </c>
      <c r="Q687" s="13">
        <v>4.2597529368304562E-2</v>
      </c>
      <c r="R687" s="13">
        <v>1.4158733279794639E-2</v>
      </c>
      <c r="S687" s="13">
        <v>2.2521233157742741E-2</v>
      </c>
      <c r="T687" s="13">
        <v>3.0513905170147997E-2</v>
      </c>
      <c r="U687" s="13">
        <v>2.258265744225724E-2</v>
      </c>
      <c r="V687" s="13">
        <v>1.5202354861220294E-16</v>
      </c>
      <c r="W687" s="13">
        <v>1.5202354861220294E-16</v>
      </c>
      <c r="X687" s="13">
        <v>1.6769549011533814E-2</v>
      </c>
      <c r="Y687" s="13">
        <v>2.244783432338248E-2</v>
      </c>
      <c r="Z687" s="13">
        <v>2.8547865150327176E-2</v>
      </c>
      <c r="AA687" s="13">
        <v>1.6931697185720032E-2</v>
      </c>
      <c r="AB687" s="13">
        <v>3.6499755029420412E-2</v>
      </c>
      <c r="AC687" s="13">
        <v>3.0430543809941112E-2</v>
      </c>
      <c r="AD687" s="149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280</v>
      </c>
      <c r="C688" s="29"/>
      <c r="D688" s="13">
        <v>1.7871871602201495E-2</v>
      </c>
      <c r="E688" s="13">
        <v>2.1955925408012611E-2</v>
      </c>
      <c r="F688" s="13">
        <v>-2.4853614366286081E-2</v>
      </c>
      <c r="G688" s="13">
        <v>1.8498143640186537E-3</v>
      </c>
      <c r="H688" s="13">
        <v>-2.2254842285251653E-2</v>
      </c>
      <c r="I688" s="13">
        <v>4.3004510407194108E-2</v>
      </c>
      <c r="J688" s="13">
        <v>-2.2968666455911446E-2</v>
      </c>
      <c r="K688" s="13">
        <v>7.7561888764059006E-2</v>
      </c>
      <c r="L688" s="13">
        <v>-2.925182615715971E-2</v>
      </c>
      <c r="M688" s="13">
        <v>-2.2968666455911446E-2</v>
      </c>
      <c r="N688" s="13">
        <v>4.3004510407193886E-2</v>
      </c>
      <c r="O688" s="13">
        <v>3.6721350705946065E-2</v>
      </c>
      <c r="P688" s="13">
        <v>1.1588711900953452E-2</v>
      </c>
      <c r="Q688" s="13">
        <v>-5.4384464962152324E-2</v>
      </c>
      <c r="R688" s="13">
        <v>2.1639723490811669E-3</v>
      </c>
      <c r="S688" s="13">
        <v>1.9128503542451325E-2</v>
      </c>
      <c r="T688" s="13">
        <v>4.206203645200679E-2</v>
      </c>
      <c r="U688" s="13">
        <v>-0.15962738995805892</v>
      </c>
      <c r="V688" s="13">
        <v>-5.7526044812776456E-2</v>
      </c>
      <c r="W688" s="13">
        <v>-5.7526044812776456E-2</v>
      </c>
      <c r="X688" s="13">
        <v>0.18406144570021521</v>
      </c>
      <c r="Y688" s="13">
        <v>0.18751718353590174</v>
      </c>
      <c r="Z688" s="13">
        <v>2.3055478355731074E-2</v>
      </c>
      <c r="AA688" s="13">
        <v>-1.0716505038477764E-2</v>
      </c>
      <c r="AB688" s="13">
        <v>-0.1103045863032609</v>
      </c>
      <c r="AC688" s="13">
        <v>6.1853989510938456E-2</v>
      </c>
      <c r="AD688" s="149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281</v>
      </c>
      <c r="C689" s="47"/>
      <c r="D689" s="45">
        <v>0.22</v>
      </c>
      <c r="E689" s="45">
        <v>0.3</v>
      </c>
      <c r="F689" s="45">
        <v>0.64</v>
      </c>
      <c r="G689" s="45">
        <v>0.1</v>
      </c>
      <c r="H689" s="45">
        <v>0.59</v>
      </c>
      <c r="I689" s="45">
        <v>0.73</v>
      </c>
      <c r="J689" s="45">
        <v>0.6</v>
      </c>
      <c r="K689" s="45">
        <v>1.42</v>
      </c>
      <c r="L689" s="45">
        <v>0.73</v>
      </c>
      <c r="M689" s="45">
        <v>0.6</v>
      </c>
      <c r="N689" s="45">
        <v>0.73</v>
      </c>
      <c r="O689" s="45">
        <v>0.6</v>
      </c>
      <c r="P689" s="45">
        <v>0.09</v>
      </c>
      <c r="Q689" s="45">
        <v>1.23</v>
      </c>
      <c r="R689" s="45">
        <v>0.09</v>
      </c>
      <c r="S689" s="45">
        <v>0.25</v>
      </c>
      <c r="T689" s="45">
        <v>0.71</v>
      </c>
      <c r="U689" s="45">
        <v>3.36</v>
      </c>
      <c r="V689" s="45">
        <v>1.3</v>
      </c>
      <c r="W689" s="45">
        <v>1.3</v>
      </c>
      <c r="X689" s="45">
        <v>3.58</v>
      </c>
      <c r="Y689" s="45">
        <v>3.64</v>
      </c>
      <c r="Z689" s="45">
        <v>0.33</v>
      </c>
      <c r="AA689" s="45">
        <v>0.35</v>
      </c>
      <c r="AB689" s="45">
        <v>2.36</v>
      </c>
      <c r="AC689" s="45">
        <v>1.1100000000000001</v>
      </c>
      <c r="AD689" s="149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BM690" s="55"/>
    </row>
    <row r="691" spans="1:65" ht="15">
      <c r="B691" s="8" t="s">
        <v>621</v>
      </c>
      <c r="BM691" s="28" t="s">
        <v>66</v>
      </c>
    </row>
    <row r="692" spans="1:65" ht="15">
      <c r="A692" s="25" t="s">
        <v>37</v>
      </c>
      <c r="B692" s="18" t="s">
        <v>111</v>
      </c>
      <c r="C692" s="15" t="s">
        <v>112</v>
      </c>
      <c r="D692" s="16" t="s">
        <v>229</v>
      </c>
      <c r="E692" s="17" t="s">
        <v>229</v>
      </c>
      <c r="F692" s="17" t="s">
        <v>229</v>
      </c>
      <c r="G692" s="17" t="s">
        <v>229</v>
      </c>
      <c r="H692" s="17" t="s">
        <v>229</v>
      </c>
      <c r="I692" s="17" t="s">
        <v>229</v>
      </c>
      <c r="J692" s="17" t="s">
        <v>229</v>
      </c>
      <c r="K692" s="17" t="s">
        <v>229</v>
      </c>
      <c r="L692" s="17" t="s">
        <v>229</v>
      </c>
      <c r="M692" s="17" t="s">
        <v>229</v>
      </c>
      <c r="N692" s="17" t="s">
        <v>229</v>
      </c>
      <c r="O692" s="17" t="s">
        <v>229</v>
      </c>
      <c r="P692" s="17" t="s">
        <v>229</v>
      </c>
      <c r="Q692" s="17" t="s">
        <v>229</v>
      </c>
      <c r="R692" s="17" t="s">
        <v>229</v>
      </c>
      <c r="S692" s="17" t="s">
        <v>229</v>
      </c>
      <c r="T692" s="17" t="s">
        <v>229</v>
      </c>
      <c r="U692" s="17" t="s">
        <v>229</v>
      </c>
      <c r="V692" s="17" t="s">
        <v>229</v>
      </c>
      <c r="W692" s="17" t="s">
        <v>229</v>
      </c>
      <c r="X692" s="17" t="s">
        <v>229</v>
      </c>
      <c r="Y692" s="17" t="s">
        <v>229</v>
      </c>
      <c r="Z692" s="17" t="s">
        <v>229</v>
      </c>
      <c r="AA692" s="17" t="s">
        <v>229</v>
      </c>
      <c r="AB692" s="17" t="s">
        <v>229</v>
      </c>
      <c r="AC692" s="17" t="s">
        <v>229</v>
      </c>
      <c r="AD692" s="17" t="s">
        <v>229</v>
      </c>
      <c r="AE692" s="17" t="s">
        <v>229</v>
      </c>
      <c r="AF692" s="17" t="s">
        <v>229</v>
      </c>
      <c r="AG692" s="17" t="s">
        <v>229</v>
      </c>
      <c r="AH692" s="17" t="s">
        <v>229</v>
      </c>
      <c r="AI692" s="149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230</v>
      </c>
      <c r="C693" s="9" t="s">
        <v>230</v>
      </c>
      <c r="D693" s="147" t="s">
        <v>232</v>
      </c>
      <c r="E693" s="148" t="s">
        <v>233</v>
      </c>
      <c r="F693" s="148" t="s">
        <v>234</v>
      </c>
      <c r="G693" s="148" t="s">
        <v>235</v>
      </c>
      <c r="H693" s="148" t="s">
        <v>236</v>
      </c>
      <c r="I693" s="148" t="s">
        <v>237</v>
      </c>
      <c r="J693" s="148" t="s">
        <v>238</v>
      </c>
      <c r="K693" s="148" t="s">
        <v>239</v>
      </c>
      <c r="L693" s="148" t="s">
        <v>240</v>
      </c>
      <c r="M693" s="148" t="s">
        <v>241</v>
      </c>
      <c r="N693" s="148" t="s">
        <v>242</v>
      </c>
      <c r="O693" s="148" t="s">
        <v>243</v>
      </c>
      <c r="P693" s="148" t="s">
        <v>244</v>
      </c>
      <c r="Q693" s="148" t="s">
        <v>246</v>
      </c>
      <c r="R693" s="148" t="s">
        <v>249</v>
      </c>
      <c r="S693" s="148" t="s">
        <v>250</v>
      </c>
      <c r="T693" s="148" t="s">
        <v>306</v>
      </c>
      <c r="U693" s="148" t="s">
        <v>251</v>
      </c>
      <c r="V693" s="148" t="s">
        <v>252</v>
      </c>
      <c r="W693" s="148" t="s">
        <v>254</v>
      </c>
      <c r="X693" s="148" t="s">
        <v>257</v>
      </c>
      <c r="Y693" s="148" t="s">
        <v>258</v>
      </c>
      <c r="Z693" s="148" t="s">
        <v>259</v>
      </c>
      <c r="AA693" s="148" t="s">
        <v>307</v>
      </c>
      <c r="AB693" s="148" t="s">
        <v>261</v>
      </c>
      <c r="AC693" s="148" t="s">
        <v>262</v>
      </c>
      <c r="AD693" s="148" t="s">
        <v>266</v>
      </c>
      <c r="AE693" s="148" t="s">
        <v>267</v>
      </c>
      <c r="AF693" s="148" t="s">
        <v>268</v>
      </c>
      <c r="AG693" s="148" t="s">
        <v>269</v>
      </c>
      <c r="AH693" s="148" t="s">
        <v>270</v>
      </c>
      <c r="AI693" s="149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3</v>
      </c>
    </row>
    <row r="694" spans="1:65">
      <c r="A694" s="30"/>
      <c r="B694" s="19"/>
      <c r="C694" s="9"/>
      <c r="D694" s="10" t="s">
        <v>337</v>
      </c>
      <c r="E694" s="11" t="s">
        <v>338</v>
      </c>
      <c r="F694" s="11" t="s">
        <v>338</v>
      </c>
      <c r="G694" s="11" t="s">
        <v>337</v>
      </c>
      <c r="H694" s="11" t="s">
        <v>338</v>
      </c>
      <c r="I694" s="11" t="s">
        <v>338</v>
      </c>
      <c r="J694" s="11" t="s">
        <v>337</v>
      </c>
      <c r="K694" s="11" t="s">
        <v>337</v>
      </c>
      <c r="L694" s="11" t="s">
        <v>337</v>
      </c>
      <c r="M694" s="11" t="s">
        <v>337</v>
      </c>
      <c r="N694" s="11" t="s">
        <v>337</v>
      </c>
      <c r="O694" s="11" t="s">
        <v>337</v>
      </c>
      <c r="P694" s="11" t="s">
        <v>337</v>
      </c>
      <c r="Q694" s="11" t="s">
        <v>337</v>
      </c>
      <c r="R694" s="11" t="s">
        <v>337</v>
      </c>
      <c r="S694" s="11" t="s">
        <v>338</v>
      </c>
      <c r="T694" s="11" t="s">
        <v>338</v>
      </c>
      <c r="U694" s="11" t="s">
        <v>339</v>
      </c>
      <c r="V694" s="11" t="s">
        <v>338</v>
      </c>
      <c r="W694" s="11" t="s">
        <v>339</v>
      </c>
      <c r="X694" s="11" t="s">
        <v>339</v>
      </c>
      <c r="Y694" s="11" t="s">
        <v>337</v>
      </c>
      <c r="Z694" s="11" t="s">
        <v>339</v>
      </c>
      <c r="AA694" s="11" t="s">
        <v>337</v>
      </c>
      <c r="AB694" s="11" t="s">
        <v>338</v>
      </c>
      <c r="AC694" s="11" t="s">
        <v>338</v>
      </c>
      <c r="AD694" s="11" t="s">
        <v>339</v>
      </c>
      <c r="AE694" s="11" t="s">
        <v>338</v>
      </c>
      <c r="AF694" s="11" t="s">
        <v>337</v>
      </c>
      <c r="AG694" s="11" t="s">
        <v>337</v>
      </c>
      <c r="AH694" s="11" t="s">
        <v>340</v>
      </c>
      <c r="AI694" s="149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/>
      <c r="C695" s="9"/>
      <c r="D695" s="26" t="s">
        <v>341</v>
      </c>
      <c r="E695" s="26" t="s">
        <v>342</v>
      </c>
      <c r="F695" s="26" t="s">
        <v>341</v>
      </c>
      <c r="G695" s="26" t="s">
        <v>343</v>
      </c>
      <c r="H695" s="26" t="s">
        <v>344</v>
      </c>
      <c r="I695" s="26" t="s">
        <v>342</v>
      </c>
      <c r="J695" s="26" t="s">
        <v>342</v>
      </c>
      <c r="K695" s="26" t="s">
        <v>342</v>
      </c>
      <c r="L695" s="26" t="s">
        <v>342</v>
      </c>
      <c r="M695" s="26" t="s">
        <v>342</v>
      </c>
      <c r="N695" s="26" t="s">
        <v>342</v>
      </c>
      <c r="O695" s="26" t="s">
        <v>342</v>
      </c>
      <c r="P695" s="26" t="s">
        <v>342</v>
      </c>
      <c r="Q695" s="26" t="s">
        <v>345</v>
      </c>
      <c r="R695" s="26" t="s">
        <v>342</v>
      </c>
      <c r="S695" s="26" t="s">
        <v>341</v>
      </c>
      <c r="T695" s="26" t="s">
        <v>342</v>
      </c>
      <c r="U695" s="26" t="s">
        <v>341</v>
      </c>
      <c r="V695" s="26" t="s">
        <v>343</v>
      </c>
      <c r="W695" s="26" t="s">
        <v>344</v>
      </c>
      <c r="X695" s="26" t="s">
        <v>341</v>
      </c>
      <c r="Y695" s="26" t="s">
        <v>342</v>
      </c>
      <c r="Z695" s="26" t="s">
        <v>342</v>
      </c>
      <c r="AA695" s="26"/>
      <c r="AB695" s="26" t="s">
        <v>341</v>
      </c>
      <c r="AC695" s="26" t="s">
        <v>342</v>
      </c>
      <c r="AD695" s="26" t="s">
        <v>342</v>
      </c>
      <c r="AE695" s="26" t="s">
        <v>344</v>
      </c>
      <c r="AF695" s="26" t="s">
        <v>344</v>
      </c>
      <c r="AG695" s="26" t="s">
        <v>117</v>
      </c>
      <c r="AH695" s="26" t="s">
        <v>342</v>
      </c>
      <c r="AI695" s="149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2</v>
      </c>
    </row>
    <row r="696" spans="1:65">
      <c r="A696" s="30"/>
      <c r="B696" s="18">
        <v>1</v>
      </c>
      <c r="C696" s="14">
        <v>1</v>
      </c>
      <c r="D696" s="223">
        <v>11.8</v>
      </c>
      <c r="E696" s="223">
        <v>12.2</v>
      </c>
      <c r="F696" s="223">
        <v>12.2</v>
      </c>
      <c r="G696" s="223">
        <v>11.7</v>
      </c>
      <c r="H696" s="223">
        <v>11.157281090457586</v>
      </c>
      <c r="I696" s="223">
        <v>12.5</v>
      </c>
      <c r="J696" s="223">
        <v>10.5</v>
      </c>
      <c r="K696" s="223">
        <v>13.1</v>
      </c>
      <c r="L696" s="223">
        <v>11.2</v>
      </c>
      <c r="M696" s="223">
        <v>11</v>
      </c>
      <c r="N696" s="223">
        <v>13.7</v>
      </c>
      <c r="O696" s="223">
        <v>11.6</v>
      </c>
      <c r="P696" s="223">
        <v>10.199999999999999</v>
      </c>
      <c r="Q696" s="223">
        <v>12.12</v>
      </c>
      <c r="R696" s="223">
        <v>12.5</v>
      </c>
      <c r="S696" s="223">
        <v>12.8</v>
      </c>
      <c r="T696" s="223">
        <v>12.3</v>
      </c>
      <c r="U696" s="232">
        <v>7.1</v>
      </c>
      <c r="V696" s="223">
        <v>12.5</v>
      </c>
      <c r="W696" s="223">
        <v>12.2</v>
      </c>
      <c r="X696" s="223">
        <v>9.92</v>
      </c>
      <c r="Y696" s="223">
        <v>11.2</v>
      </c>
      <c r="Z696" s="232" t="s">
        <v>355</v>
      </c>
      <c r="AA696" s="223">
        <v>11.287048712071732</v>
      </c>
      <c r="AB696" s="223">
        <v>12.1</v>
      </c>
      <c r="AC696" s="232">
        <v>11</v>
      </c>
      <c r="AD696" s="223">
        <v>12.44963092902865</v>
      </c>
      <c r="AE696" s="223">
        <v>12.5</v>
      </c>
      <c r="AF696" s="223">
        <v>11.3</v>
      </c>
      <c r="AG696" s="223">
        <v>12.8</v>
      </c>
      <c r="AH696" s="223">
        <v>11.78</v>
      </c>
      <c r="AI696" s="225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7">
        <v>1</v>
      </c>
    </row>
    <row r="697" spans="1:65">
      <c r="A697" s="30"/>
      <c r="B697" s="19">
        <v>1</v>
      </c>
      <c r="C697" s="9">
        <v>2</v>
      </c>
      <c r="D697" s="228">
        <v>11.6</v>
      </c>
      <c r="E697" s="228">
        <v>12.4</v>
      </c>
      <c r="F697" s="228">
        <v>11.1</v>
      </c>
      <c r="G697" s="228">
        <v>11.5</v>
      </c>
      <c r="H697" s="228">
        <v>10.404009222758962</v>
      </c>
      <c r="I697" s="228">
        <v>11.8</v>
      </c>
      <c r="J697" s="228">
        <v>10.4</v>
      </c>
      <c r="K697" s="228">
        <v>13.3</v>
      </c>
      <c r="L697" s="228">
        <v>11</v>
      </c>
      <c r="M697" s="228">
        <v>11</v>
      </c>
      <c r="N697" s="228">
        <v>12.4</v>
      </c>
      <c r="O697" s="228">
        <v>12</v>
      </c>
      <c r="P697" s="228">
        <v>10.3</v>
      </c>
      <c r="Q697" s="228">
        <v>11.76</v>
      </c>
      <c r="R697" s="228">
        <v>12.3</v>
      </c>
      <c r="S697" s="228">
        <v>12.3</v>
      </c>
      <c r="T697" s="228">
        <v>12</v>
      </c>
      <c r="U697" s="233">
        <v>6.4</v>
      </c>
      <c r="V697" s="228">
        <v>12.3</v>
      </c>
      <c r="W697" s="228">
        <v>12.8</v>
      </c>
      <c r="X697" s="228">
        <v>10.23</v>
      </c>
      <c r="Y697" s="228">
        <v>10.8</v>
      </c>
      <c r="Z697" s="233" t="s">
        <v>355</v>
      </c>
      <c r="AA697" s="228">
        <v>10.856774171403147</v>
      </c>
      <c r="AB697" s="228">
        <v>11.9</v>
      </c>
      <c r="AC697" s="233">
        <v>11</v>
      </c>
      <c r="AD697" s="228">
        <v>12.37</v>
      </c>
      <c r="AE697" s="228">
        <v>12.3</v>
      </c>
      <c r="AF697" s="228">
        <v>11.9</v>
      </c>
      <c r="AG697" s="228">
        <v>12.7</v>
      </c>
      <c r="AH697" s="228">
        <v>11</v>
      </c>
      <c r="AI697" s="225"/>
      <c r="AJ697" s="226"/>
      <c r="AK697" s="226"/>
      <c r="AL697" s="226"/>
      <c r="AM697" s="226"/>
      <c r="AN697" s="226"/>
      <c r="AO697" s="226"/>
      <c r="AP697" s="226"/>
      <c r="AQ697" s="226"/>
      <c r="AR697" s="226"/>
      <c r="AS697" s="226"/>
      <c r="AT697" s="226"/>
      <c r="AU697" s="226"/>
      <c r="AV697" s="226"/>
      <c r="AW697" s="226"/>
      <c r="AX697" s="226"/>
      <c r="AY697" s="226"/>
      <c r="AZ697" s="226"/>
      <c r="BA697" s="226"/>
      <c r="BB697" s="226"/>
      <c r="BC697" s="226"/>
      <c r="BD697" s="226"/>
      <c r="BE697" s="226"/>
      <c r="BF697" s="226"/>
      <c r="BG697" s="226"/>
      <c r="BH697" s="226"/>
      <c r="BI697" s="226"/>
      <c r="BJ697" s="226"/>
      <c r="BK697" s="226"/>
      <c r="BL697" s="226"/>
      <c r="BM697" s="227">
        <v>26</v>
      </c>
    </row>
    <row r="698" spans="1:65">
      <c r="A698" s="30"/>
      <c r="B698" s="19">
        <v>1</v>
      </c>
      <c r="C698" s="9">
        <v>3</v>
      </c>
      <c r="D698" s="228">
        <v>11.2</v>
      </c>
      <c r="E698" s="228">
        <v>11.7</v>
      </c>
      <c r="F698" s="228">
        <v>11.1</v>
      </c>
      <c r="G698" s="228">
        <v>12.6</v>
      </c>
      <c r="H698" s="228">
        <v>11.152597340229107</v>
      </c>
      <c r="I698" s="228">
        <v>12.4</v>
      </c>
      <c r="J698" s="228">
        <v>10.9</v>
      </c>
      <c r="K698" s="228">
        <v>13.4</v>
      </c>
      <c r="L698" s="228">
        <v>10.9</v>
      </c>
      <c r="M698" s="228">
        <v>12.1</v>
      </c>
      <c r="N698" s="228">
        <v>12.4</v>
      </c>
      <c r="O698" s="228">
        <v>11.9</v>
      </c>
      <c r="P698" s="228">
        <v>10.5</v>
      </c>
      <c r="Q698" s="228">
        <v>11.79</v>
      </c>
      <c r="R698" s="228">
        <v>12.2</v>
      </c>
      <c r="S698" s="228">
        <v>12.7</v>
      </c>
      <c r="T698" s="228">
        <v>11.1</v>
      </c>
      <c r="U698" s="233">
        <v>8</v>
      </c>
      <c r="V698" s="228">
        <v>12.6</v>
      </c>
      <c r="W698" s="228">
        <v>12</v>
      </c>
      <c r="X698" s="228">
        <v>9.8699999999999992</v>
      </c>
      <c r="Y698" s="228">
        <v>10.9</v>
      </c>
      <c r="Z698" s="233" t="s">
        <v>355</v>
      </c>
      <c r="AA698" s="228">
        <v>10.340381327509556</v>
      </c>
      <c r="AB698" s="228">
        <v>12.1</v>
      </c>
      <c r="AC698" s="233">
        <v>12</v>
      </c>
      <c r="AD698" s="228">
        <v>12.332256603194104</v>
      </c>
      <c r="AE698" s="229">
        <v>13.2</v>
      </c>
      <c r="AF698" s="228">
        <v>12.3</v>
      </c>
      <c r="AG698" s="228">
        <v>12</v>
      </c>
      <c r="AH698" s="228">
        <v>10.83</v>
      </c>
      <c r="AI698" s="225"/>
      <c r="AJ698" s="226"/>
      <c r="AK698" s="226"/>
      <c r="AL698" s="226"/>
      <c r="AM698" s="226"/>
      <c r="AN698" s="226"/>
      <c r="AO698" s="226"/>
      <c r="AP698" s="226"/>
      <c r="AQ698" s="226"/>
      <c r="AR698" s="226"/>
      <c r="AS698" s="226"/>
      <c r="AT698" s="226"/>
      <c r="AU698" s="226"/>
      <c r="AV698" s="226"/>
      <c r="AW698" s="226"/>
      <c r="AX698" s="226"/>
      <c r="AY698" s="226"/>
      <c r="AZ698" s="226"/>
      <c r="BA698" s="226"/>
      <c r="BB698" s="226"/>
      <c r="BC698" s="226"/>
      <c r="BD698" s="226"/>
      <c r="BE698" s="226"/>
      <c r="BF698" s="226"/>
      <c r="BG698" s="226"/>
      <c r="BH698" s="226"/>
      <c r="BI698" s="226"/>
      <c r="BJ698" s="226"/>
      <c r="BK698" s="226"/>
      <c r="BL698" s="226"/>
      <c r="BM698" s="227">
        <v>16</v>
      </c>
    </row>
    <row r="699" spans="1:65">
      <c r="A699" s="30"/>
      <c r="B699" s="19">
        <v>1</v>
      </c>
      <c r="C699" s="9">
        <v>4</v>
      </c>
      <c r="D699" s="228">
        <v>11.7</v>
      </c>
      <c r="E699" s="228">
        <v>12.4</v>
      </c>
      <c r="F699" s="228">
        <v>10.9</v>
      </c>
      <c r="G699" s="228">
        <v>11.6</v>
      </c>
      <c r="H699" s="228">
        <v>11.536710821438577</v>
      </c>
      <c r="I699" s="228">
        <v>12.8</v>
      </c>
      <c r="J699" s="228">
        <v>11.3</v>
      </c>
      <c r="K699" s="228">
        <v>13.1</v>
      </c>
      <c r="L699" s="228">
        <v>10.7</v>
      </c>
      <c r="M699" s="228">
        <v>12.4</v>
      </c>
      <c r="N699" s="228">
        <v>13.2</v>
      </c>
      <c r="O699" s="228">
        <v>11.8</v>
      </c>
      <c r="P699" s="228">
        <v>10.6</v>
      </c>
      <c r="Q699" s="228">
        <v>12.65</v>
      </c>
      <c r="R699" s="228">
        <v>11.2</v>
      </c>
      <c r="S699" s="228">
        <v>12.3</v>
      </c>
      <c r="T699" s="228">
        <v>11.1</v>
      </c>
      <c r="U699" s="233">
        <v>6.1</v>
      </c>
      <c r="V699" s="228">
        <v>12.4</v>
      </c>
      <c r="W699" s="228">
        <v>12.3</v>
      </c>
      <c r="X699" s="228">
        <v>10.06</v>
      </c>
      <c r="Y699" s="228">
        <v>10.8</v>
      </c>
      <c r="Z699" s="233" t="s">
        <v>355</v>
      </c>
      <c r="AA699" s="228">
        <v>10.713980713905178</v>
      </c>
      <c r="AB699" s="228">
        <v>11.7</v>
      </c>
      <c r="AC699" s="233">
        <v>12</v>
      </c>
      <c r="AD699" s="228">
        <v>12.566043458230959</v>
      </c>
      <c r="AE699" s="228">
        <v>12.5</v>
      </c>
      <c r="AF699" s="228">
        <v>11.7</v>
      </c>
      <c r="AG699" s="228">
        <v>12.2</v>
      </c>
      <c r="AH699" s="228">
        <v>11.91</v>
      </c>
      <c r="AI699" s="225"/>
      <c r="AJ699" s="226"/>
      <c r="AK699" s="226"/>
      <c r="AL699" s="226"/>
      <c r="AM699" s="226"/>
      <c r="AN699" s="226"/>
      <c r="AO699" s="226"/>
      <c r="AP699" s="226"/>
      <c r="AQ699" s="226"/>
      <c r="AR699" s="226"/>
      <c r="AS699" s="226"/>
      <c r="AT699" s="226"/>
      <c r="AU699" s="226"/>
      <c r="AV699" s="226"/>
      <c r="AW699" s="226"/>
      <c r="AX699" s="226"/>
      <c r="AY699" s="226"/>
      <c r="AZ699" s="226"/>
      <c r="BA699" s="226"/>
      <c r="BB699" s="226"/>
      <c r="BC699" s="226"/>
      <c r="BD699" s="226"/>
      <c r="BE699" s="226"/>
      <c r="BF699" s="226"/>
      <c r="BG699" s="226"/>
      <c r="BH699" s="226"/>
      <c r="BI699" s="226"/>
      <c r="BJ699" s="226"/>
      <c r="BK699" s="226"/>
      <c r="BL699" s="226"/>
      <c r="BM699" s="227">
        <v>11.728452498134521</v>
      </c>
    </row>
    <row r="700" spans="1:65">
      <c r="A700" s="30"/>
      <c r="B700" s="19">
        <v>1</v>
      </c>
      <c r="C700" s="9">
        <v>5</v>
      </c>
      <c r="D700" s="228">
        <v>11.7</v>
      </c>
      <c r="E700" s="228">
        <v>12.3</v>
      </c>
      <c r="F700" s="228">
        <v>10.9</v>
      </c>
      <c r="G700" s="228">
        <v>11.7</v>
      </c>
      <c r="H700" s="228">
        <v>10.379935747647442</v>
      </c>
      <c r="I700" s="228">
        <v>12.5</v>
      </c>
      <c r="J700" s="228">
        <v>10.9</v>
      </c>
      <c r="K700" s="228">
        <v>13.6</v>
      </c>
      <c r="L700" s="228">
        <v>11.3</v>
      </c>
      <c r="M700" s="228">
        <v>10.6</v>
      </c>
      <c r="N700" s="228">
        <v>12.4</v>
      </c>
      <c r="O700" s="228">
        <v>11.6</v>
      </c>
      <c r="P700" s="228">
        <v>11</v>
      </c>
      <c r="Q700" s="228">
        <v>12.82</v>
      </c>
      <c r="R700" s="228">
        <v>12.6</v>
      </c>
      <c r="S700" s="228">
        <v>12.9</v>
      </c>
      <c r="T700" s="228">
        <v>11.7</v>
      </c>
      <c r="U700" s="233">
        <v>6.6</v>
      </c>
      <c r="V700" s="228">
        <v>12.7</v>
      </c>
      <c r="W700" s="228">
        <v>13</v>
      </c>
      <c r="X700" s="228">
        <v>9.99</v>
      </c>
      <c r="Y700" s="228">
        <v>10.9</v>
      </c>
      <c r="Z700" s="233" t="s">
        <v>355</v>
      </c>
      <c r="AA700" s="228">
        <v>10.13707316864545</v>
      </c>
      <c r="AB700" s="228">
        <v>11.1</v>
      </c>
      <c r="AC700" s="233">
        <v>12</v>
      </c>
      <c r="AD700" s="228">
        <v>12.454641919556426</v>
      </c>
      <c r="AE700" s="228">
        <v>12.7</v>
      </c>
      <c r="AF700" s="228">
        <v>11.5</v>
      </c>
      <c r="AG700" s="228">
        <v>12</v>
      </c>
      <c r="AH700" s="228">
        <v>10.89</v>
      </c>
      <c r="AI700" s="225"/>
      <c r="AJ700" s="226"/>
      <c r="AK700" s="226"/>
      <c r="AL700" s="226"/>
      <c r="AM700" s="226"/>
      <c r="AN700" s="226"/>
      <c r="AO700" s="226"/>
      <c r="AP700" s="226"/>
      <c r="AQ700" s="226"/>
      <c r="AR700" s="226"/>
      <c r="AS700" s="226"/>
      <c r="AT700" s="226"/>
      <c r="AU700" s="226"/>
      <c r="AV700" s="226"/>
      <c r="AW700" s="226"/>
      <c r="AX700" s="226"/>
      <c r="AY700" s="226"/>
      <c r="AZ700" s="226"/>
      <c r="BA700" s="226"/>
      <c r="BB700" s="226"/>
      <c r="BC700" s="226"/>
      <c r="BD700" s="226"/>
      <c r="BE700" s="226"/>
      <c r="BF700" s="226"/>
      <c r="BG700" s="226"/>
      <c r="BH700" s="226"/>
      <c r="BI700" s="226"/>
      <c r="BJ700" s="226"/>
      <c r="BK700" s="226"/>
      <c r="BL700" s="226"/>
      <c r="BM700" s="227">
        <v>105</v>
      </c>
    </row>
    <row r="701" spans="1:65">
      <c r="A701" s="30"/>
      <c r="B701" s="19">
        <v>1</v>
      </c>
      <c r="C701" s="9">
        <v>6</v>
      </c>
      <c r="D701" s="228">
        <v>11.4</v>
      </c>
      <c r="E701" s="228">
        <v>11.9</v>
      </c>
      <c r="F701" s="228">
        <v>10.9</v>
      </c>
      <c r="G701" s="228">
        <v>11.7</v>
      </c>
      <c r="H701" s="228">
        <v>10.987101590795218</v>
      </c>
      <c r="I701" s="228">
        <v>12.7</v>
      </c>
      <c r="J701" s="229">
        <v>20.2</v>
      </c>
      <c r="K701" s="228">
        <v>13.8</v>
      </c>
      <c r="L701" s="228">
        <v>11.5</v>
      </c>
      <c r="M701" s="228">
        <v>11</v>
      </c>
      <c r="N701" s="228">
        <v>10.6</v>
      </c>
      <c r="O701" s="228">
        <v>11.7</v>
      </c>
      <c r="P701" s="228">
        <v>10.6</v>
      </c>
      <c r="Q701" s="228">
        <v>11.98</v>
      </c>
      <c r="R701" s="228">
        <v>11.2</v>
      </c>
      <c r="S701" s="228">
        <v>12.5</v>
      </c>
      <c r="T701" s="228">
        <v>11.3</v>
      </c>
      <c r="U701" s="233">
        <v>6</v>
      </c>
      <c r="V701" s="228">
        <v>12.8</v>
      </c>
      <c r="W701" s="228">
        <v>12.1</v>
      </c>
      <c r="X701" s="228">
        <v>10.07</v>
      </c>
      <c r="Y701" s="228">
        <v>10.6</v>
      </c>
      <c r="Z701" s="233" t="s">
        <v>355</v>
      </c>
      <c r="AA701" s="228">
        <v>10.877092572350396</v>
      </c>
      <c r="AB701" s="228">
        <v>11.3</v>
      </c>
      <c r="AC701" s="233">
        <v>12</v>
      </c>
      <c r="AD701" s="228">
        <v>12.457460297376826</v>
      </c>
      <c r="AE701" s="228">
        <v>12.4</v>
      </c>
      <c r="AF701" s="228">
        <v>11.7</v>
      </c>
      <c r="AG701" s="228">
        <v>11.8</v>
      </c>
      <c r="AH701" s="228">
        <v>12.17</v>
      </c>
      <c r="AI701" s="225"/>
      <c r="AJ701" s="226"/>
      <c r="AK701" s="226"/>
      <c r="AL701" s="226"/>
      <c r="AM701" s="226"/>
      <c r="AN701" s="226"/>
      <c r="AO701" s="226"/>
      <c r="AP701" s="226"/>
      <c r="AQ701" s="226"/>
      <c r="AR701" s="226"/>
      <c r="AS701" s="226"/>
      <c r="AT701" s="226"/>
      <c r="AU701" s="226"/>
      <c r="AV701" s="226"/>
      <c r="AW701" s="226"/>
      <c r="AX701" s="226"/>
      <c r="AY701" s="226"/>
      <c r="AZ701" s="226"/>
      <c r="BA701" s="226"/>
      <c r="BB701" s="226"/>
      <c r="BC701" s="226"/>
      <c r="BD701" s="226"/>
      <c r="BE701" s="226"/>
      <c r="BF701" s="226"/>
      <c r="BG701" s="226"/>
      <c r="BH701" s="226"/>
      <c r="BI701" s="226"/>
      <c r="BJ701" s="226"/>
      <c r="BK701" s="226"/>
      <c r="BL701" s="226"/>
      <c r="BM701" s="230"/>
    </row>
    <row r="702" spans="1:65">
      <c r="A702" s="30"/>
      <c r="B702" s="20" t="s">
        <v>277</v>
      </c>
      <c r="C702" s="12"/>
      <c r="D702" s="231">
        <v>11.566666666666668</v>
      </c>
      <c r="E702" s="231">
        <v>12.15</v>
      </c>
      <c r="F702" s="231">
        <v>11.183333333333332</v>
      </c>
      <c r="G702" s="231">
        <v>11.799999999999999</v>
      </c>
      <c r="H702" s="231">
        <v>10.936272635554481</v>
      </c>
      <c r="I702" s="231">
        <v>12.450000000000001</v>
      </c>
      <c r="J702" s="231">
        <v>12.366666666666665</v>
      </c>
      <c r="K702" s="231">
        <v>13.383333333333333</v>
      </c>
      <c r="L702" s="231">
        <v>11.1</v>
      </c>
      <c r="M702" s="231">
        <v>11.35</v>
      </c>
      <c r="N702" s="231">
        <v>12.450000000000001</v>
      </c>
      <c r="O702" s="231">
        <v>11.766666666666666</v>
      </c>
      <c r="P702" s="231">
        <v>10.533333333333333</v>
      </c>
      <c r="Q702" s="231">
        <v>12.186666666666667</v>
      </c>
      <c r="R702" s="231">
        <v>12</v>
      </c>
      <c r="S702" s="231">
        <v>12.583333333333334</v>
      </c>
      <c r="T702" s="231">
        <v>11.583333333333334</v>
      </c>
      <c r="U702" s="231">
        <v>6.7</v>
      </c>
      <c r="V702" s="231">
        <v>12.549999999999999</v>
      </c>
      <c r="W702" s="231">
        <v>12.399999999999999</v>
      </c>
      <c r="X702" s="231">
        <v>10.023333333333333</v>
      </c>
      <c r="Y702" s="231">
        <v>10.866666666666667</v>
      </c>
      <c r="Z702" s="231" t="s">
        <v>709</v>
      </c>
      <c r="AA702" s="231">
        <v>10.702058444314245</v>
      </c>
      <c r="AB702" s="231">
        <v>11.700000000000001</v>
      </c>
      <c r="AC702" s="231">
        <v>11.666666666666666</v>
      </c>
      <c r="AD702" s="231">
        <v>12.438338867897826</v>
      </c>
      <c r="AE702" s="231">
        <v>12.600000000000001</v>
      </c>
      <c r="AF702" s="231">
        <v>11.733333333333334</v>
      </c>
      <c r="AG702" s="231">
        <v>12.25</v>
      </c>
      <c r="AH702" s="231">
        <v>11.43</v>
      </c>
      <c r="AI702" s="225"/>
      <c r="AJ702" s="226"/>
      <c r="AK702" s="226"/>
      <c r="AL702" s="226"/>
      <c r="AM702" s="226"/>
      <c r="AN702" s="226"/>
      <c r="AO702" s="226"/>
      <c r="AP702" s="226"/>
      <c r="AQ702" s="226"/>
      <c r="AR702" s="226"/>
      <c r="AS702" s="226"/>
      <c r="AT702" s="226"/>
      <c r="AU702" s="226"/>
      <c r="AV702" s="226"/>
      <c r="AW702" s="226"/>
      <c r="AX702" s="226"/>
      <c r="AY702" s="226"/>
      <c r="AZ702" s="226"/>
      <c r="BA702" s="226"/>
      <c r="BB702" s="226"/>
      <c r="BC702" s="226"/>
      <c r="BD702" s="226"/>
      <c r="BE702" s="226"/>
      <c r="BF702" s="226"/>
      <c r="BG702" s="226"/>
      <c r="BH702" s="226"/>
      <c r="BI702" s="226"/>
      <c r="BJ702" s="226"/>
      <c r="BK702" s="226"/>
      <c r="BL702" s="226"/>
      <c r="BM702" s="230"/>
    </row>
    <row r="703" spans="1:65">
      <c r="A703" s="30"/>
      <c r="B703" s="3" t="s">
        <v>278</v>
      </c>
      <c r="C703" s="29"/>
      <c r="D703" s="228">
        <v>11.649999999999999</v>
      </c>
      <c r="E703" s="228">
        <v>12.25</v>
      </c>
      <c r="F703" s="228">
        <v>11</v>
      </c>
      <c r="G703" s="228">
        <v>11.7</v>
      </c>
      <c r="H703" s="228">
        <v>11.069849465512164</v>
      </c>
      <c r="I703" s="228">
        <v>12.5</v>
      </c>
      <c r="J703" s="228">
        <v>10.9</v>
      </c>
      <c r="K703" s="228">
        <v>13.350000000000001</v>
      </c>
      <c r="L703" s="228">
        <v>11.1</v>
      </c>
      <c r="M703" s="228">
        <v>11</v>
      </c>
      <c r="N703" s="228">
        <v>12.4</v>
      </c>
      <c r="O703" s="228">
        <v>11.75</v>
      </c>
      <c r="P703" s="228">
        <v>10.55</v>
      </c>
      <c r="Q703" s="228">
        <v>12.05</v>
      </c>
      <c r="R703" s="228">
        <v>12.25</v>
      </c>
      <c r="S703" s="228">
        <v>12.6</v>
      </c>
      <c r="T703" s="228">
        <v>11.5</v>
      </c>
      <c r="U703" s="228">
        <v>6.5</v>
      </c>
      <c r="V703" s="228">
        <v>12.55</v>
      </c>
      <c r="W703" s="228">
        <v>12.25</v>
      </c>
      <c r="X703" s="228">
        <v>10.025</v>
      </c>
      <c r="Y703" s="228">
        <v>10.850000000000001</v>
      </c>
      <c r="Z703" s="228" t="s">
        <v>709</v>
      </c>
      <c r="AA703" s="228">
        <v>10.785377442654163</v>
      </c>
      <c r="AB703" s="228">
        <v>11.8</v>
      </c>
      <c r="AC703" s="228">
        <v>12</v>
      </c>
      <c r="AD703" s="228">
        <v>12.452136424292538</v>
      </c>
      <c r="AE703" s="228">
        <v>12.5</v>
      </c>
      <c r="AF703" s="228">
        <v>11.7</v>
      </c>
      <c r="AG703" s="228">
        <v>12.1</v>
      </c>
      <c r="AH703" s="228">
        <v>11.39</v>
      </c>
      <c r="AI703" s="225"/>
      <c r="AJ703" s="226"/>
      <c r="AK703" s="226"/>
      <c r="AL703" s="226"/>
      <c r="AM703" s="226"/>
      <c r="AN703" s="226"/>
      <c r="AO703" s="226"/>
      <c r="AP703" s="226"/>
      <c r="AQ703" s="226"/>
      <c r="AR703" s="226"/>
      <c r="AS703" s="226"/>
      <c r="AT703" s="226"/>
      <c r="AU703" s="226"/>
      <c r="AV703" s="226"/>
      <c r="AW703" s="226"/>
      <c r="AX703" s="226"/>
      <c r="AY703" s="226"/>
      <c r="AZ703" s="226"/>
      <c r="BA703" s="226"/>
      <c r="BB703" s="226"/>
      <c r="BC703" s="226"/>
      <c r="BD703" s="226"/>
      <c r="BE703" s="226"/>
      <c r="BF703" s="226"/>
      <c r="BG703" s="226"/>
      <c r="BH703" s="226"/>
      <c r="BI703" s="226"/>
      <c r="BJ703" s="226"/>
      <c r="BK703" s="226"/>
      <c r="BL703" s="226"/>
      <c r="BM703" s="230"/>
    </row>
    <row r="704" spans="1:65">
      <c r="A704" s="30"/>
      <c r="B704" s="3" t="s">
        <v>279</v>
      </c>
      <c r="C704" s="29"/>
      <c r="D704" s="24">
        <v>0.22509257354845524</v>
      </c>
      <c r="E704" s="24">
        <v>0.28809720581775899</v>
      </c>
      <c r="F704" s="24">
        <v>0.50760877323650178</v>
      </c>
      <c r="G704" s="24">
        <v>0.39999999999999997</v>
      </c>
      <c r="H704" s="24">
        <v>0.45859912476948606</v>
      </c>
      <c r="I704" s="24">
        <v>0.35071355833500339</v>
      </c>
      <c r="J704" s="24">
        <v>3.8510604600118534</v>
      </c>
      <c r="K704" s="24">
        <v>0.27868739954771332</v>
      </c>
      <c r="L704" s="24">
        <v>0.28982753492378899</v>
      </c>
      <c r="M704" s="24">
        <v>0.72041654617311512</v>
      </c>
      <c r="N704" s="24">
        <v>1.0540398474441086</v>
      </c>
      <c r="O704" s="24">
        <v>0.1632993161855455</v>
      </c>
      <c r="P704" s="24">
        <v>0.28047578623950176</v>
      </c>
      <c r="Q704" s="24">
        <v>0.44773504069557363</v>
      </c>
      <c r="R704" s="24">
        <v>0.63560994328282849</v>
      </c>
      <c r="S704" s="24">
        <v>0.25625508125043406</v>
      </c>
      <c r="T704" s="24">
        <v>0.49966655548141992</v>
      </c>
      <c r="U704" s="24">
        <v>0.74833147735478223</v>
      </c>
      <c r="V704" s="24">
        <v>0.18708286933869689</v>
      </c>
      <c r="W704" s="24">
        <v>0.40496913462633199</v>
      </c>
      <c r="X704" s="24">
        <v>0.12769755936065011</v>
      </c>
      <c r="Y704" s="24">
        <v>0.19663841605003479</v>
      </c>
      <c r="Z704" s="24" t="s">
        <v>709</v>
      </c>
      <c r="AA704" s="24">
        <v>0.41156976434424691</v>
      </c>
      <c r="AB704" s="24">
        <v>0.41952353926806046</v>
      </c>
      <c r="AC704" s="24">
        <v>0.51639777949432231</v>
      </c>
      <c r="AD704" s="24">
        <v>8.1229353494492784E-2</v>
      </c>
      <c r="AE704" s="24">
        <v>0.3224903099319415</v>
      </c>
      <c r="AF704" s="24">
        <v>0.34448028487370175</v>
      </c>
      <c r="AG704" s="24">
        <v>0.40865633483405089</v>
      </c>
      <c r="AH704" s="24">
        <v>0.58940648113165484</v>
      </c>
      <c r="AI704" s="149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86</v>
      </c>
      <c r="C705" s="29"/>
      <c r="D705" s="13">
        <v>1.9460453044535034E-2</v>
      </c>
      <c r="E705" s="13">
        <v>2.3711704182531605E-2</v>
      </c>
      <c r="F705" s="13">
        <v>4.5389756176140252E-2</v>
      </c>
      <c r="G705" s="13">
        <v>3.3898305084745763E-2</v>
      </c>
      <c r="H705" s="13">
        <v>4.1933768483290432E-2</v>
      </c>
      <c r="I705" s="13">
        <v>2.8169763721687016E-2</v>
      </c>
      <c r="J705" s="13">
        <v>0.31140650620041943</v>
      </c>
      <c r="K705" s="13">
        <v>2.0823466964959899E-2</v>
      </c>
      <c r="L705" s="13">
        <v>2.6110588731872882E-2</v>
      </c>
      <c r="M705" s="13">
        <v>6.3472823451375782E-2</v>
      </c>
      <c r="N705" s="13">
        <v>8.4661835136072977E-2</v>
      </c>
      <c r="O705" s="13">
        <v>1.3878128854295652E-2</v>
      </c>
      <c r="P705" s="13">
        <v>2.6627448060712194E-2</v>
      </c>
      <c r="Q705" s="13">
        <v>3.6739746227754944E-2</v>
      </c>
      <c r="R705" s="13">
        <v>5.2967495273569039E-2</v>
      </c>
      <c r="S705" s="13">
        <v>2.036464221857754E-2</v>
      </c>
      <c r="T705" s="13">
        <v>4.3136681048755676E-2</v>
      </c>
      <c r="U705" s="13">
        <v>0.11169126527683317</v>
      </c>
      <c r="V705" s="13">
        <v>1.4907001540932024E-2</v>
      </c>
      <c r="W705" s="13">
        <v>3.265880117954291E-2</v>
      </c>
      <c r="X705" s="13">
        <v>1.2740029201262066E-2</v>
      </c>
      <c r="Y705" s="13">
        <v>1.8095559759205654E-2</v>
      </c>
      <c r="Z705" s="13" t="s">
        <v>709</v>
      </c>
      <c r="AA705" s="13">
        <v>3.8457065665054781E-2</v>
      </c>
      <c r="AB705" s="13">
        <v>3.5856712757953879E-2</v>
      </c>
      <c r="AC705" s="13">
        <v>4.4262666813799055E-2</v>
      </c>
      <c r="AD705" s="13">
        <v>6.5305628313550813E-3</v>
      </c>
      <c r="AE705" s="13">
        <v>2.5594469042217575E-2</v>
      </c>
      <c r="AF705" s="13">
        <v>2.9359115188099579E-2</v>
      </c>
      <c r="AG705" s="13">
        <v>3.3359700802779668E-2</v>
      </c>
      <c r="AH705" s="13">
        <v>5.1566621271360878E-2</v>
      </c>
      <c r="AI705" s="149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280</v>
      </c>
      <c r="C706" s="29"/>
      <c r="D706" s="13">
        <v>-1.3794303339983327E-2</v>
      </c>
      <c r="E706" s="13">
        <v>3.5942295194743679E-2</v>
      </c>
      <c r="F706" s="13">
        <v>-4.6478353805661343E-2</v>
      </c>
      <c r="G706" s="13">
        <v>6.1003360739073642E-3</v>
      </c>
      <c r="H706" s="13">
        <v>-6.7543425929894929E-2</v>
      </c>
      <c r="I706" s="13">
        <v>6.1521117298317662E-2</v>
      </c>
      <c r="J706" s="13">
        <v>5.441588893621363E-2</v>
      </c>
      <c r="K706" s="13">
        <v>0.14109967495388087</v>
      </c>
      <c r="L706" s="13">
        <v>-5.3583582167765154E-2</v>
      </c>
      <c r="M706" s="13">
        <v>-3.22678970814535E-2</v>
      </c>
      <c r="N706" s="13">
        <v>6.1521117298317662E-2</v>
      </c>
      <c r="O706" s="13">
        <v>3.2582447290656624E-3</v>
      </c>
      <c r="P706" s="13">
        <v>-0.10189913503007142</v>
      </c>
      <c r="Q706" s="13">
        <v>3.9068595674069284E-2</v>
      </c>
      <c r="R706" s="13">
        <v>2.3152884142956687E-2</v>
      </c>
      <c r="S706" s="13">
        <v>7.2889482677683803E-2</v>
      </c>
      <c r="T706" s="13">
        <v>-1.2373257667562587E-2</v>
      </c>
      <c r="U706" s="13">
        <v>-0.42873963968684925</v>
      </c>
      <c r="V706" s="13">
        <v>7.0047391332842102E-2</v>
      </c>
      <c r="W706" s="13">
        <v>5.725798028105511E-2</v>
      </c>
      <c r="X706" s="13">
        <v>-0.14538313260614699</v>
      </c>
      <c r="Y706" s="13">
        <v>-7.3478221581655845E-2</v>
      </c>
      <c r="Z706" s="13" t="s">
        <v>709</v>
      </c>
      <c r="AA706" s="13">
        <v>-8.7513169702783E-2</v>
      </c>
      <c r="AB706" s="13">
        <v>-2.425937960617186E-3</v>
      </c>
      <c r="AC706" s="13">
        <v>-5.2680293054588878E-3</v>
      </c>
      <c r="AD706" s="13">
        <v>6.0526857219758368E-2</v>
      </c>
      <c r="AE706" s="13">
        <v>7.4310528350104654E-2</v>
      </c>
      <c r="AF706" s="13">
        <v>4.1615338422440473E-4</v>
      </c>
      <c r="AG706" s="13">
        <v>4.446856922926834E-2</v>
      </c>
      <c r="AH706" s="13">
        <v>-2.5446877853833816E-2</v>
      </c>
      <c r="AI706" s="149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281</v>
      </c>
      <c r="C707" s="47"/>
      <c r="D707" s="45">
        <v>0.19</v>
      </c>
      <c r="E707" s="45">
        <v>0.41</v>
      </c>
      <c r="F707" s="45">
        <v>0.59</v>
      </c>
      <c r="G707" s="45">
        <v>0.05</v>
      </c>
      <c r="H707" s="45">
        <v>0.84</v>
      </c>
      <c r="I707" s="45">
        <v>0.73</v>
      </c>
      <c r="J707" s="45">
        <v>0.64</v>
      </c>
      <c r="K707" s="45">
        <v>1.69</v>
      </c>
      <c r="L707" s="45">
        <v>0.67</v>
      </c>
      <c r="M707" s="45">
        <v>0.41</v>
      </c>
      <c r="N707" s="45">
        <v>0.73</v>
      </c>
      <c r="O707" s="45">
        <v>0.02</v>
      </c>
      <c r="P707" s="45">
        <v>1.26</v>
      </c>
      <c r="Q707" s="45">
        <v>0.45</v>
      </c>
      <c r="R707" s="45">
        <v>0.26</v>
      </c>
      <c r="S707" s="45">
        <v>0.86</v>
      </c>
      <c r="T707" s="45">
        <v>0.17</v>
      </c>
      <c r="U707" s="45">
        <v>5.24</v>
      </c>
      <c r="V707" s="45">
        <v>0.83</v>
      </c>
      <c r="W707" s="45">
        <v>0.67</v>
      </c>
      <c r="X707" s="45">
        <v>1.79</v>
      </c>
      <c r="Y707" s="45">
        <v>0.92</v>
      </c>
      <c r="Z707" s="45">
        <v>3.37</v>
      </c>
      <c r="AA707" s="45">
        <v>1.0900000000000001</v>
      </c>
      <c r="AB707" s="45">
        <v>0.05</v>
      </c>
      <c r="AC707" s="45" t="s">
        <v>282</v>
      </c>
      <c r="AD707" s="45">
        <v>0.71</v>
      </c>
      <c r="AE707" s="45">
        <v>0.88</v>
      </c>
      <c r="AF707" s="45">
        <v>0.02</v>
      </c>
      <c r="AG707" s="45">
        <v>0.52</v>
      </c>
      <c r="AH707" s="45">
        <v>0.33</v>
      </c>
      <c r="AI707" s="149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 t="s">
        <v>356</v>
      </c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BM708" s="55"/>
    </row>
    <row r="709" spans="1:65">
      <c r="BM709" s="55"/>
    </row>
    <row r="710" spans="1:65" ht="15">
      <c r="B710" s="8" t="s">
        <v>622</v>
      </c>
      <c r="BM710" s="28" t="s">
        <v>336</v>
      </c>
    </row>
    <row r="711" spans="1:65" ht="15">
      <c r="A711" s="25" t="s">
        <v>124</v>
      </c>
      <c r="B711" s="18" t="s">
        <v>111</v>
      </c>
      <c r="C711" s="15" t="s">
        <v>112</v>
      </c>
      <c r="D711" s="16" t="s">
        <v>229</v>
      </c>
      <c r="E711" s="17" t="s">
        <v>229</v>
      </c>
      <c r="F711" s="17" t="s">
        <v>229</v>
      </c>
      <c r="G711" s="14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230</v>
      </c>
      <c r="C712" s="9" t="s">
        <v>230</v>
      </c>
      <c r="D712" s="147" t="s">
        <v>236</v>
      </c>
      <c r="E712" s="148" t="s">
        <v>268</v>
      </c>
      <c r="F712" s="148" t="s">
        <v>269</v>
      </c>
      <c r="G712" s="14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82</v>
      </c>
    </row>
    <row r="713" spans="1:65">
      <c r="A713" s="30"/>
      <c r="B713" s="19"/>
      <c r="C713" s="9"/>
      <c r="D713" s="10" t="s">
        <v>338</v>
      </c>
      <c r="E713" s="11" t="s">
        <v>337</v>
      </c>
      <c r="F713" s="11" t="s">
        <v>337</v>
      </c>
      <c r="G713" s="14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/>
      <c r="C714" s="9"/>
      <c r="D714" s="26" t="s">
        <v>344</v>
      </c>
      <c r="E714" s="26" t="s">
        <v>344</v>
      </c>
      <c r="F714" s="26" t="s">
        <v>117</v>
      </c>
      <c r="G714" s="14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8">
        <v>1</v>
      </c>
      <c r="C715" s="14">
        <v>1</v>
      </c>
      <c r="D715" s="232" t="s">
        <v>96</v>
      </c>
      <c r="E715" s="232" t="s">
        <v>96</v>
      </c>
      <c r="F715" s="232" t="s">
        <v>96</v>
      </c>
      <c r="G715" s="225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/>
      <c r="AG715" s="226"/>
      <c r="AH715" s="226"/>
      <c r="AI715" s="226"/>
      <c r="AJ715" s="226"/>
      <c r="AK715" s="226"/>
      <c r="AL715" s="226"/>
      <c r="AM715" s="226"/>
      <c r="AN715" s="226"/>
      <c r="AO715" s="226"/>
      <c r="AP715" s="226"/>
      <c r="AQ715" s="226"/>
      <c r="AR715" s="226"/>
      <c r="AS715" s="226"/>
      <c r="AT715" s="226"/>
      <c r="AU715" s="226"/>
      <c r="AV715" s="226"/>
      <c r="AW715" s="226"/>
      <c r="AX715" s="226"/>
      <c r="AY715" s="226"/>
      <c r="AZ715" s="226"/>
      <c r="BA715" s="226"/>
      <c r="BB715" s="226"/>
      <c r="BC715" s="226"/>
      <c r="BD715" s="226"/>
      <c r="BE715" s="226"/>
      <c r="BF715" s="226"/>
      <c r="BG715" s="226"/>
      <c r="BH715" s="226"/>
      <c r="BI715" s="226"/>
      <c r="BJ715" s="226"/>
      <c r="BK715" s="226"/>
      <c r="BL715" s="226"/>
      <c r="BM715" s="227">
        <v>1</v>
      </c>
    </row>
    <row r="716" spans="1:65">
      <c r="A716" s="30"/>
      <c r="B716" s="19">
        <v>1</v>
      </c>
      <c r="C716" s="9">
        <v>2</v>
      </c>
      <c r="D716" s="233" t="s">
        <v>96</v>
      </c>
      <c r="E716" s="233" t="s">
        <v>96</v>
      </c>
      <c r="F716" s="233" t="s">
        <v>96</v>
      </c>
      <c r="G716" s="225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/>
      <c r="AG716" s="226"/>
      <c r="AH716" s="226"/>
      <c r="AI716" s="226"/>
      <c r="AJ716" s="226"/>
      <c r="AK716" s="226"/>
      <c r="AL716" s="226"/>
      <c r="AM716" s="226"/>
      <c r="AN716" s="226"/>
      <c r="AO716" s="226"/>
      <c r="AP716" s="226"/>
      <c r="AQ716" s="226"/>
      <c r="AR716" s="226"/>
      <c r="AS716" s="226"/>
      <c r="AT716" s="226"/>
      <c r="AU716" s="226"/>
      <c r="AV716" s="226"/>
      <c r="AW716" s="226"/>
      <c r="AX716" s="226"/>
      <c r="AY716" s="226"/>
      <c r="AZ716" s="226"/>
      <c r="BA716" s="226"/>
      <c r="BB716" s="226"/>
      <c r="BC716" s="226"/>
      <c r="BD716" s="226"/>
      <c r="BE716" s="226"/>
      <c r="BF716" s="226"/>
      <c r="BG716" s="226"/>
      <c r="BH716" s="226"/>
      <c r="BI716" s="226"/>
      <c r="BJ716" s="226"/>
      <c r="BK716" s="226"/>
      <c r="BL716" s="226"/>
      <c r="BM716" s="227">
        <v>7</v>
      </c>
    </row>
    <row r="717" spans="1:65">
      <c r="A717" s="30"/>
      <c r="B717" s="19">
        <v>1</v>
      </c>
      <c r="C717" s="9">
        <v>3</v>
      </c>
      <c r="D717" s="233" t="s">
        <v>96</v>
      </c>
      <c r="E717" s="233" t="s">
        <v>96</v>
      </c>
      <c r="F717" s="233" t="s">
        <v>96</v>
      </c>
      <c r="G717" s="225"/>
      <c r="H717" s="226"/>
      <c r="I717" s="226"/>
      <c r="J717" s="226"/>
      <c r="K717" s="226"/>
      <c r="L717" s="226"/>
      <c r="M717" s="226"/>
      <c r="N717" s="226"/>
      <c r="O717" s="226"/>
      <c r="P717" s="226"/>
      <c r="Q717" s="226"/>
      <c r="R717" s="226"/>
      <c r="S717" s="226"/>
      <c r="T717" s="226"/>
      <c r="U717" s="226"/>
      <c r="V717" s="226"/>
      <c r="W717" s="226"/>
      <c r="X717" s="226"/>
      <c r="Y717" s="226"/>
      <c r="Z717" s="226"/>
      <c r="AA717" s="226"/>
      <c r="AB717" s="226"/>
      <c r="AC717" s="226"/>
      <c r="AD717" s="226"/>
      <c r="AE717" s="226"/>
      <c r="AF717" s="226"/>
      <c r="AG717" s="226"/>
      <c r="AH717" s="226"/>
      <c r="AI717" s="226"/>
      <c r="AJ717" s="226"/>
      <c r="AK717" s="226"/>
      <c r="AL717" s="226"/>
      <c r="AM717" s="226"/>
      <c r="AN717" s="226"/>
      <c r="AO717" s="226"/>
      <c r="AP717" s="226"/>
      <c r="AQ717" s="226"/>
      <c r="AR717" s="226"/>
      <c r="AS717" s="226"/>
      <c r="AT717" s="226"/>
      <c r="AU717" s="226"/>
      <c r="AV717" s="226"/>
      <c r="AW717" s="226"/>
      <c r="AX717" s="226"/>
      <c r="AY717" s="226"/>
      <c r="AZ717" s="226"/>
      <c r="BA717" s="226"/>
      <c r="BB717" s="226"/>
      <c r="BC717" s="226"/>
      <c r="BD717" s="226"/>
      <c r="BE717" s="226"/>
      <c r="BF717" s="226"/>
      <c r="BG717" s="226"/>
      <c r="BH717" s="226"/>
      <c r="BI717" s="226"/>
      <c r="BJ717" s="226"/>
      <c r="BK717" s="226"/>
      <c r="BL717" s="226"/>
      <c r="BM717" s="227">
        <v>16</v>
      </c>
    </row>
    <row r="718" spans="1:65">
      <c r="A718" s="30"/>
      <c r="B718" s="19">
        <v>1</v>
      </c>
      <c r="C718" s="9">
        <v>4</v>
      </c>
      <c r="D718" s="233" t="s">
        <v>96</v>
      </c>
      <c r="E718" s="233" t="s">
        <v>96</v>
      </c>
      <c r="F718" s="233" t="s">
        <v>96</v>
      </c>
      <c r="G718" s="225"/>
      <c r="H718" s="226"/>
      <c r="I718" s="226"/>
      <c r="J718" s="226"/>
      <c r="K718" s="226"/>
      <c r="L718" s="226"/>
      <c r="M718" s="226"/>
      <c r="N718" s="226"/>
      <c r="O718" s="226"/>
      <c r="P718" s="226"/>
      <c r="Q718" s="226"/>
      <c r="R718" s="226"/>
      <c r="S718" s="226"/>
      <c r="T718" s="226"/>
      <c r="U718" s="226"/>
      <c r="V718" s="226"/>
      <c r="W718" s="226"/>
      <c r="X718" s="226"/>
      <c r="Y718" s="226"/>
      <c r="Z718" s="226"/>
      <c r="AA718" s="226"/>
      <c r="AB718" s="226"/>
      <c r="AC718" s="226"/>
      <c r="AD718" s="226"/>
      <c r="AE718" s="226"/>
      <c r="AF718" s="226"/>
      <c r="AG718" s="226"/>
      <c r="AH718" s="226"/>
      <c r="AI718" s="226"/>
      <c r="AJ718" s="226"/>
      <c r="AK718" s="226"/>
      <c r="AL718" s="226"/>
      <c r="AM718" s="226"/>
      <c r="AN718" s="226"/>
      <c r="AO718" s="226"/>
      <c r="AP718" s="226"/>
      <c r="AQ718" s="226"/>
      <c r="AR718" s="226"/>
      <c r="AS718" s="226"/>
      <c r="AT718" s="226"/>
      <c r="AU718" s="226"/>
      <c r="AV718" s="226"/>
      <c r="AW718" s="226"/>
      <c r="AX718" s="226"/>
      <c r="AY718" s="226"/>
      <c r="AZ718" s="226"/>
      <c r="BA718" s="226"/>
      <c r="BB718" s="226"/>
      <c r="BC718" s="226"/>
      <c r="BD718" s="226"/>
      <c r="BE718" s="226"/>
      <c r="BF718" s="226"/>
      <c r="BG718" s="226"/>
      <c r="BH718" s="226"/>
      <c r="BI718" s="226"/>
      <c r="BJ718" s="226"/>
      <c r="BK718" s="226"/>
      <c r="BL718" s="226"/>
      <c r="BM718" s="227" t="s">
        <v>96</v>
      </c>
    </row>
    <row r="719" spans="1:65">
      <c r="A719" s="30"/>
      <c r="B719" s="19">
        <v>1</v>
      </c>
      <c r="C719" s="9">
        <v>5</v>
      </c>
      <c r="D719" s="233" t="s">
        <v>96</v>
      </c>
      <c r="E719" s="233" t="s">
        <v>96</v>
      </c>
      <c r="F719" s="233" t="s">
        <v>96</v>
      </c>
      <c r="G719" s="225"/>
      <c r="H719" s="226"/>
      <c r="I719" s="226"/>
      <c r="J719" s="226"/>
      <c r="K719" s="226"/>
      <c r="L719" s="226"/>
      <c r="M719" s="226"/>
      <c r="N719" s="226"/>
      <c r="O719" s="226"/>
      <c r="P719" s="226"/>
      <c r="Q719" s="226"/>
      <c r="R719" s="226"/>
      <c r="S719" s="226"/>
      <c r="T719" s="226"/>
      <c r="U719" s="226"/>
      <c r="V719" s="226"/>
      <c r="W719" s="226"/>
      <c r="X719" s="226"/>
      <c r="Y719" s="226"/>
      <c r="Z719" s="226"/>
      <c r="AA719" s="226"/>
      <c r="AB719" s="226"/>
      <c r="AC719" s="226"/>
      <c r="AD719" s="226"/>
      <c r="AE719" s="226"/>
      <c r="AF719" s="226"/>
      <c r="AG719" s="226"/>
      <c r="AH719" s="226"/>
      <c r="AI719" s="226"/>
      <c r="AJ719" s="226"/>
      <c r="AK719" s="226"/>
      <c r="AL719" s="226"/>
      <c r="AM719" s="226"/>
      <c r="AN719" s="226"/>
      <c r="AO719" s="226"/>
      <c r="AP719" s="226"/>
      <c r="AQ719" s="226"/>
      <c r="AR719" s="226"/>
      <c r="AS719" s="226"/>
      <c r="AT719" s="226"/>
      <c r="AU719" s="226"/>
      <c r="AV719" s="226"/>
      <c r="AW719" s="226"/>
      <c r="AX719" s="226"/>
      <c r="AY719" s="226"/>
      <c r="AZ719" s="226"/>
      <c r="BA719" s="226"/>
      <c r="BB719" s="226"/>
      <c r="BC719" s="226"/>
      <c r="BD719" s="226"/>
      <c r="BE719" s="226"/>
      <c r="BF719" s="226"/>
      <c r="BG719" s="226"/>
      <c r="BH719" s="226"/>
      <c r="BI719" s="226"/>
      <c r="BJ719" s="226"/>
      <c r="BK719" s="226"/>
      <c r="BL719" s="226"/>
      <c r="BM719" s="227">
        <v>13</v>
      </c>
    </row>
    <row r="720" spans="1:65">
      <c r="A720" s="30"/>
      <c r="B720" s="19">
        <v>1</v>
      </c>
      <c r="C720" s="9">
        <v>6</v>
      </c>
      <c r="D720" s="233" t="s">
        <v>96</v>
      </c>
      <c r="E720" s="233" t="s">
        <v>96</v>
      </c>
      <c r="F720" s="233" t="s">
        <v>96</v>
      </c>
      <c r="G720" s="225"/>
      <c r="H720" s="226"/>
      <c r="I720" s="226"/>
      <c r="J720" s="226"/>
      <c r="K720" s="226"/>
      <c r="L720" s="226"/>
      <c r="M720" s="226"/>
      <c r="N720" s="226"/>
      <c r="O720" s="226"/>
      <c r="P720" s="226"/>
      <c r="Q720" s="226"/>
      <c r="R720" s="226"/>
      <c r="S720" s="226"/>
      <c r="T720" s="226"/>
      <c r="U720" s="226"/>
      <c r="V720" s="226"/>
      <c r="W720" s="226"/>
      <c r="X720" s="226"/>
      <c r="Y720" s="226"/>
      <c r="Z720" s="226"/>
      <c r="AA720" s="226"/>
      <c r="AB720" s="226"/>
      <c r="AC720" s="226"/>
      <c r="AD720" s="226"/>
      <c r="AE720" s="226"/>
      <c r="AF720" s="226"/>
      <c r="AG720" s="226"/>
      <c r="AH720" s="226"/>
      <c r="AI720" s="226"/>
      <c r="AJ720" s="226"/>
      <c r="AK720" s="226"/>
      <c r="AL720" s="226"/>
      <c r="AM720" s="226"/>
      <c r="AN720" s="226"/>
      <c r="AO720" s="226"/>
      <c r="AP720" s="226"/>
      <c r="AQ720" s="226"/>
      <c r="AR720" s="226"/>
      <c r="AS720" s="226"/>
      <c r="AT720" s="226"/>
      <c r="AU720" s="226"/>
      <c r="AV720" s="226"/>
      <c r="AW720" s="226"/>
      <c r="AX720" s="226"/>
      <c r="AY720" s="226"/>
      <c r="AZ720" s="226"/>
      <c r="BA720" s="226"/>
      <c r="BB720" s="226"/>
      <c r="BC720" s="226"/>
      <c r="BD720" s="226"/>
      <c r="BE720" s="226"/>
      <c r="BF720" s="226"/>
      <c r="BG720" s="226"/>
      <c r="BH720" s="226"/>
      <c r="BI720" s="226"/>
      <c r="BJ720" s="226"/>
      <c r="BK720" s="226"/>
      <c r="BL720" s="226"/>
      <c r="BM720" s="230"/>
    </row>
    <row r="721" spans="1:65">
      <c r="A721" s="30"/>
      <c r="B721" s="20" t="s">
        <v>277</v>
      </c>
      <c r="C721" s="12"/>
      <c r="D721" s="231" t="s">
        <v>709</v>
      </c>
      <c r="E721" s="231" t="s">
        <v>709</v>
      </c>
      <c r="F721" s="231" t="s">
        <v>709</v>
      </c>
      <c r="G721" s="225"/>
      <c r="H721" s="226"/>
      <c r="I721" s="226"/>
      <c r="J721" s="226"/>
      <c r="K721" s="226"/>
      <c r="L721" s="226"/>
      <c r="M721" s="226"/>
      <c r="N721" s="226"/>
      <c r="O721" s="226"/>
      <c r="P721" s="226"/>
      <c r="Q721" s="226"/>
      <c r="R721" s="226"/>
      <c r="S721" s="226"/>
      <c r="T721" s="226"/>
      <c r="U721" s="226"/>
      <c r="V721" s="226"/>
      <c r="W721" s="226"/>
      <c r="X721" s="226"/>
      <c r="Y721" s="226"/>
      <c r="Z721" s="226"/>
      <c r="AA721" s="226"/>
      <c r="AB721" s="226"/>
      <c r="AC721" s="226"/>
      <c r="AD721" s="226"/>
      <c r="AE721" s="226"/>
      <c r="AF721" s="226"/>
      <c r="AG721" s="226"/>
      <c r="AH721" s="226"/>
      <c r="AI721" s="226"/>
      <c r="AJ721" s="226"/>
      <c r="AK721" s="226"/>
      <c r="AL721" s="226"/>
      <c r="AM721" s="226"/>
      <c r="AN721" s="226"/>
      <c r="AO721" s="226"/>
      <c r="AP721" s="226"/>
      <c r="AQ721" s="226"/>
      <c r="AR721" s="226"/>
      <c r="AS721" s="226"/>
      <c r="AT721" s="226"/>
      <c r="AU721" s="226"/>
      <c r="AV721" s="226"/>
      <c r="AW721" s="226"/>
      <c r="AX721" s="226"/>
      <c r="AY721" s="226"/>
      <c r="AZ721" s="226"/>
      <c r="BA721" s="226"/>
      <c r="BB721" s="226"/>
      <c r="BC721" s="226"/>
      <c r="BD721" s="226"/>
      <c r="BE721" s="226"/>
      <c r="BF721" s="226"/>
      <c r="BG721" s="226"/>
      <c r="BH721" s="226"/>
      <c r="BI721" s="226"/>
      <c r="BJ721" s="226"/>
      <c r="BK721" s="226"/>
      <c r="BL721" s="226"/>
      <c r="BM721" s="230"/>
    </row>
    <row r="722" spans="1:65">
      <c r="A722" s="30"/>
      <c r="B722" s="3" t="s">
        <v>278</v>
      </c>
      <c r="C722" s="29"/>
      <c r="D722" s="228" t="s">
        <v>709</v>
      </c>
      <c r="E722" s="228" t="s">
        <v>709</v>
      </c>
      <c r="F722" s="228" t="s">
        <v>709</v>
      </c>
      <c r="G722" s="225"/>
      <c r="H722" s="226"/>
      <c r="I722" s="226"/>
      <c r="J722" s="226"/>
      <c r="K722" s="226"/>
      <c r="L722" s="226"/>
      <c r="M722" s="226"/>
      <c r="N722" s="226"/>
      <c r="O722" s="226"/>
      <c r="P722" s="226"/>
      <c r="Q722" s="226"/>
      <c r="R722" s="226"/>
      <c r="S722" s="226"/>
      <c r="T722" s="226"/>
      <c r="U722" s="226"/>
      <c r="V722" s="226"/>
      <c r="W722" s="226"/>
      <c r="X722" s="226"/>
      <c r="Y722" s="226"/>
      <c r="Z722" s="226"/>
      <c r="AA722" s="226"/>
      <c r="AB722" s="226"/>
      <c r="AC722" s="226"/>
      <c r="AD722" s="226"/>
      <c r="AE722" s="226"/>
      <c r="AF722" s="226"/>
      <c r="AG722" s="226"/>
      <c r="AH722" s="226"/>
      <c r="AI722" s="226"/>
      <c r="AJ722" s="226"/>
      <c r="AK722" s="226"/>
      <c r="AL722" s="226"/>
      <c r="AM722" s="226"/>
      <c r="AN722" s="226"/>
      <c r="AO722" s="226"/>
      <c r="AP722" s="226"/>
      <c r="AQ722" s="226"/>
      <c r="AR722" s="226"/>
      <c r="AS722" s="226"/>
      <c r="AT722" s="226"/>
      <c r="AU722" s="226"/>
      <c r="AV722" s="226"/>
      <c r="AW722" s="226"/>
      <c r="AX722" s="226"/>
      <c r="AY722" s="226"/>
      <c r="AZ722" s="226"/>
      <c r="BA722" s="226"/>
      <c r="BB722" s="226"/>
      <c r="BC722" s="226"/>
      <c r="BD722" s="226"/>
      <c r="BE722" s="226"/>
      <c r="BF722" s="226"/>
      <c r="BG722" s="226"/>
      <c r="BH722" s="226"/>
      <c r="BI722" s="226"/>
      <c r="BJ722" s="226"/>
      <c r="BK722" s="226"/>
      <c r="BL722" s="226"/>
      <c r="BM722" s="230"/>
    </row>
    <row r="723" spans="1:65">
      <c r="A723" s="30"/>
      <c r="B723" s="3" t="s">
        <v>279</v>
      </c>
      <c r="C723" s="29"/>
      <c r="D723" s="228" t="s">
        <v>709</v>
      </c>
      <c r="E723" s="228" t="s">
        <v>709</v>
      </c>
      <c r="F723" s="228" t="s">
        <v>709</v>
      </c>
      <c r="G723" s="225"/>
      <c r="H723" s="226"/>
      <c r="I723" s="226"/>
      <c r="J723" s="226"/>
      <c r="K723" s="226"/>
      <c r="L723" s="226"/>
      <c r="M723" s="226"/>
      <c r="N723" s="226"/>
      <c r="O723" s="226"/>
      <c r="P723" s="226"/>
      <c r="Q723" s="226"/>
      <c r="R723" s="226"/>
      <c r="S723" s="226"/>
      <c r="T723" s="226"/>
      <c r="U723" s="226"/>
      <c r="V723" s="226"/>
      <c r="W723" s="226"/>
      <c r="X723" s="226"/>
      <c r="Y723" s="226"/>
      <c r="Z723" s="226"/>
      <c r="AA723" s="226"/>
      <c r="AB723" s="226"/>
      <c r="AC723" s="226"/>
      <c r="AD723" s="226"/>
      <c r="AE723" s="226"/>
      <c r="AF723" s="226"/>
      <c r="AG723" s="226"/>
      <c r="AH723" s="226"/>
      <c r="AI723" s="226"/>
      <c r="AJ723" s="226"/>
      <c r="AK723" s="226"/>
      <c r="AL723" s="226"/>
      <c r="AM723" s="226"/>
      <c r="AN723" s="226"/>
      <c r="AO723" s="226"/>
      <c r="AP723" s="226"/>
      <c r="AQ723" s="226"/>
      <c r="AR723" s="226"/>
      <c r="AS723" s="226"/>
      <c r="AT723" s="226"/>
      <c r="AU723" s="226"/>
      <c r="AV723" s="226"/>
      <c r="AW723" s="226"/>
      <c r="AX723" s="226"/>
      <c r="AY723" s="226"/>
      <c r="AZ723" s="226"/>
      <c r="BA723" s="226"/>
      <c r="BB723" s="226"/>
      <c r="BC723" s="226"/>
      <c r="BD723" s="226"/>
      <c r="BE723" s="226"/>
      <c r="BF723" s="226"/>
      <c r="BG723" s="226"/>
      <c r="BH723" s="226"/>
      <c r="BI723" s="226"/>
      <c r="BJ723" s="226"/>
      <c r="BK723" s="226"/>
      <c r="BL723" s="226"/>
      <c r="BM723" s="230"/>
    </row>
    <row r="724" spans="1:65">
      <c r="A724" s="30"/>
      <c r="B724" s="3" t="s">
        <v>86</v>
      </c>
      <c r="C724" s="29"/>
      <c r="D724" s="13" t="s">
        <v>709</v>
      </c>
      <c r="E724" s="13" t="s">
        <v>709</v>
      </c>
      <c r="F724" s="13" t="s">
        <v>709</v>
      </c>
      <c r="G724" s="14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280</v>
      </c>
      <c r="C725" s="29"/>
      <c r="D725" s="13" t="s">
        <v>709</v>
      </c>
      <c r="E725" s="13" t="s">
        <v>709</v>
      </c>
      <c r="F725" s="13" t="s">
        <v>709</v>
      </c>
      <c r="G725" s="14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281</v>
      </c>
      <c r="C726" s="47"/>
      <c r="D726" s="45" t="s">
        <v>282</v>
      </c>
      <c r="E726" s="45" t="s">
        <v>282</v>
      </c>
      <c r="F726" s="45" t="s">
        <v>282</v>
      </c>
      <c r="G726" s="14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BM727" s="55"/>
    </row>
    <row r="728" spans="1:65" ht="15">
      <c r="B728" s="8" t="s">
        <v>623</v>
      </c>
      <c r="BM728" s="28" t="s">
        <v>336</v>
      </c>
    </row>
    <row r="729" spans="1:65" ht="15">
      <c r="A729" s="25" t="s">
        <v>40</v>
      </c>
      <c r="B729" s="18" t="s">
        <v>111</v>
      </c>
      <c r="C729" s="15" t="s">
        <v>112</v>
      </c>
      <c r="D729" s="16" t="s">
        <v>229</v>
      </c>
      <c r="E729" s="17" t="s">
        <v>229</v>
      </c>
      <c r="F729" s="17" t="s">
        <v>229</v>
      </c>
      <c r="G729" s="17" t="s">
        <v>229</v>
      </c>
      <c r="H729" s="149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230</v>
      </c>
      <c r="C730" s="9" t="s">
        <v>230</v>
      </c>
      <c r="D730" s="147" t="s">
        <v>237</v>
      </c>
      <c r="E730" s="148" t="s">
        <v>239</v>
      </c>
      <c r="F730" s="148" t="s">
        <v>257</v>
      </c>
      <c r="G730" s="148" t="s">
        <v>258</v>
      </c>
      <c r="H730" s="149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3</v>
      </c>
    </row>
    <row r="731" spans="1:65">
      <c r="A731" s="30"/>
      <c r="B731" s="19"/>
      <c r="C731" s="9"/>
      <c r="D731" s="10" t="s">
        <v>338</v>
      </c>
      <c r="E731" s="11" t="s">
        <v>337</v>
      </c>
      <c r="F731" s="11" t="s">
        <v>337</v>
      </c>
      <c r="G731" s="11" t="s">
        <v>337</v>
      </c>
      <c r="H731" s="14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2</v>
      </c>
    </row>
    <row r="732" spans="1:65">
      <c r="A732" s="30"/>
      <c r="B732" s="19"/>
      <c r="C732" s="9"/>
      <c r="D732" s="26" t="s">
        <v>342</v>
      </c>
      <c r="E732" s="26" t="s">
        <v>342</v>
      </c>
      <c r="F732" s="26" t="s">
        <v>341</v>
      </c>
      <c r="G732" s="26" t="s">
        <v>342</v>
      </c>
      <c r="H732" s="14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8">
        <v>1</v>
      </c>
      <c r="C733" s="14">
        <v>1</v>
      </c>
      <c r="D733" s="22">
        <v>2.4</v>
      </c>
      <c r="E733" s="22">
        <v>2.1</v>
      </c>
      <c r="F733" s="22">
        <v>2.4046406501062001</v>
      </c>
      <c r="G733" s="22">
        <v>1.5</v>
      </c>
      <c r="H733" s="14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>
        <v>1</v>
      </c>
      <c r="C734" s="9">
        <v>2</v>
      </c>
      <c r="D734" s="11">
        <v>2.4</v>
      </c>
      <c r="E734" s="11">
        <v>2.13</v>
      </c>
      <c r="F734" s="11">
        <v>2.4828176509821498</v>
      </c>
      <c r="G734" s="11">
        <v>1.6</v>
      </c>
      <c r="H734" s="14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27</v>
      </c>
    </row>
    <row r="735" spans="1:65">
      <c r="A735" s="30"/>
      <c r="B735" s="19">
        <v>1</v>
      </c>
      <c r="C735" s="9">
        <v>3</v>
      </c>
      <c r="D735" s="11">
        <v>2.2999999999999998</v>
      </c>
      <c r="E735" s="11">
        <v>2.0299999999999998</v>
      </c>
      <c r="F735" s="11">
        <v>2.43218875561629</v>
      </c>
      <c r="G735" s="11">
        <v>1.5</v>
      </c>
      <c r="H735" s="149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16</v>
      </c>
    </row>
    <row r="736" spans="1:65">
      <c r="A736" s="30"/>
      <c r="B736" s="19">
        <v>1</v>
      </c>
      <c r="C736" s="9">
        <v>4</v>
      </c>
      <c r="D736" s="11">
        <v>2.2999999999999998</v>
      </c>
      <c r="E736" s="11">
        <v>2.0499999999999998</v>
      </c>
      <c r="F736" s="11">
        <v>2.4468656211333411</v>
      </c>
      <c r="G736" s="11">
        <v>1.5</v>
      </c>
      <c r="H736" s="149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2.1004078831638302</v>
      </c>
    </row>
    <row r="737" spans="1:65">
      <c r="A737" s="30"/>
      <c r="B737" s="19">
        <v>1</v>
      </c>
      <c r="C737" s="9">
        <v>5</v>
      </c>
      <c r="D737" s="11">
        <v>2.4</v>
      </c>
      <c r="E737" s="11">
        <v>2.1</v>
      </c>
      <c r="F737" s="11">
        <v>2.4075322652923998</v>
      </c>
      <c r="G737" s="11">
        <v>1.5</v>
      </c>
      <c r="H737" s="149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9</v>
      </c>
    </row>
    <row r="738" spans="1:65">
      <c r="A738" s="30"/>
      <c r="B738" s="19">
        <v>1</v>
      </c>
      <c r="C738" s="9">
        <v>6</v>
      </c>
      <c r="D738" s="11">
        <v>2.4</v>
      </c>
      <c r="E738" s="11">
        <v>2.1</v>
      </c>
      <c r="F738" s="11">
        <v>2.4257442528014699</v>
      </c>
      <c r="G738" s="11">
        <v>1.5</v>
      </c>
      <c r="H738" s="149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20" t="s">
        <v>277</v>
      </c>
      <c r="C739" s="12"/>
      <c r="D739" s="23">
        <v>2.3666666666666667</v>
      </c>
      <c r="E739" s="23">
        <v>2.0849999999999995</v>
      </c>
      <c r="F739" s="23">
        <v>2.4332981993219751</v>
      </c>
      <c r="G739" s="23">
        <v>1.5166666666666666</v>
      </c>
      <c r="H739" s="149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278</v>
      </c>
      <c r="C740" s="29"/>
      <c r="D740" s="11">
        <v>2.4</v>
      </c>
      <c r="E740" s="11">
        <v>2.1</v>
      </c>
      <c r="F740" s="11">
        <v>2.4289665042088799</v>
      </c>
      <c r="G740" s="11">
        <v>1.5</v>
      </c>
      <c r="H740" s="149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279</v>
      </c>
      <c r="C741" s="29"/>
      <c r="D741" s="24">
        <v>5.1639777949432274E-2</v>
      </c>
      <c r="E741" s="24">
        <v>3.728270376461458E-2</v>
      </c>
      <c r="F741" s="24">
        <v>2.8912566417299022E-2</v>
      </c>
      <c r="G741" s="24">
        <v>4.0824829046386339E-2</v>
      </c>
      <c r="H741" s="149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86</v>
      </c>
      <c r="C742" s="29"/>
      <c r="D742" s="13">
        <v>2.1819624485675607E-2</v>
      </c>
      <c r="E742" s="13">
        <v>1.7881392692860713E-2</v>
      </c>
      <c r="F742" s="13">
        <v>1.1882048170403179E-2</v>
      </c>
      <c r="G742" s="13">
        <v>2.6917469700914069E-2</v>
      </c>
      <c r="H742" s="149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280</v>
      </c>
      <c r="C743" s="29"/>
      <c r="D743" s="13">
        <v>0.12676527527680603</v>
      </c>
      <c r="E743" s="13">
        <v>-7.3356624145887173E-3</v>
      </c>
      <c r="F743" s="13">
        <v>0.15848841495334454</v>
      </c>
      <c r="G743" s="13">
        <v>-0.27791802781556796</v>
      </c>
      <c r="H743" s="149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281</v>
      </c>
      <c r="C744" s="47"/>
      <c r="D744" s="45">
        <v>0.55000000000000004</v>
      </c>
      <c r="E744" s="45">
        <v>0.55000000000000004</v>
      </c>
      <c r="F744" s="45">
        <v>0.8</v>
      </c>
      <c r="G744" s="45">
        <v>2.75</v>
      </c>
      <c r="H744" s="14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BM745" s="55"/>
    </row>
    <row r="746" spans="1:65" ht="15">
      <c r="B746" s="8" t="s">
        <v>624</v>
      </c>
      <c r="BM746" s="28" t="s">
        <v>336</v>
      </c>
    </row>
    <row r="747" spans="1:65" ht="15">
      <c r="A747" s="25" t="s">
        <v>125</v>
      </c>
      <c r="B747" s="18" t="s">
        <v>111</v>
      </c>
      <c r="C747" s="15" t="s">
        <v>112</v>
      </c>
      <c r="D747" s="16" t="s">
        <v>229</v>
      </c>
      <c r="E747" s="17" t="s">
        <v>229</v>
      </c>
      <c r="F747" s="17" t="s">
        <v>229</v>
      </c>
      <c r="G747" s="14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230</v>
      </c>
      <c r="C748" s="9" t="s">
        <v>230</v>
      </c>
      <c r="D748" s="147" t="s">
        <v>236</v>
      </c>
      <c r="E748" s="148" t="s">
        <v>268</v>
      </c>
      <c r="F748" s="148" t="s">
        <v>269</v>
      </c>
      <c r="G748" s="14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82</v>
      </c>
    </row>
    <row r="749" spans="1:65">
      <c r="A749" s="30"/>
      <c r="B749" s="19"/>
      <c r="C749" s="9"/>
      <c r="D749" s="10" t="s">
        <v>338</v>
      </c>
      <c r="E749" s="11" t="s">
        <v>337</v>
      </c>
      <c r="F749" s="11" t="s">
        <v>337</v>
      </c>
      <c r="G749" s="14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9"/>
      <c r="C750" s="9"/>
      <c r="D750" s="26" t="s">
        <v>344</v>
      </c>
      <c r="E750" s="26" t="s">
        <v>344</v>
      </c>
      <c r="F750" s="26" t="s">
        <v>117</v>
      </c>
      <c r="G750" s="14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8">
        <v>1</v>
      </c>
      <c r="C751" s="14">
        <v>1</v>
      </c>
      <c r="D751" s="150" t="s">
        <v>105</v>
      </c>
      <c r="E751" s="150" t="s">
        <v>105</v>
      </c>
      <c r="F751" s="150" t="s">
        <v>105</v>
      </c>
      <c r="G751" s="14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2</v>
      </c>
      <c r="D752" s="151" t="s">
        <v>105</v>
      </c>
      <c r="E752" s="151" t="s">
        <v>105</v>
      </c>
      <c r="F752" s="151" t="s">
        <v>105</v>
      </c>
      <c r="G752" s="14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4</v>
      </c>
    </row>
    <row r="753" spans="1:65">
      <c r="A753" s="30"/>
      <c r="B753" s="19">
        <v>1</v>
      </c>
      <c r="C753" s="9">
        <v>3</v>
      </c>
      <c r="D753" s="151" t="s">
        <v>105</v>
      </c>
      <c r="E753" s="151" t="s">
        <v>105</v>
      </c>
      <c r="F753" s="151" t="s">
        <v>105</v>
      </c>
      <c r="G753" s="14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16</v>
      </c>
    </row>
    <row r="754" spans="1:65">
      <c r="A754" s="30"/>
      <c r="B754" s="19">
        <v>1</v>
      </c>
      <c r="C754" s="9">
        <v>4</v>
      </c>
      <c r="D754" s="151" t="s">
        <v>105</v>
      </c>
      <c r="E754" s="151" t="s">
        <v>105</v>
      </c>
      <c r="F754" s="151" t="s">
        <v>105</v>
      </c>
      <c r="G754" s="14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105</v>
      </c>
    </row>
    <row r="755" spans="1:65">
      <c r="A755" s="30"/>
      <c r="B755" s="19">
        <v>1</v>
      </c>
      <c r="C755" s="9">
        <v>5</v>
      </c>
      <c r="D755" s="151" t="s">
        <v>105</v>
      </c>
      <c r="E755" s="151" t="s">
        <v>105</v>
      </c>
      <c r="F755" s="151" t="s">
        <v>105</v>
      </c>
      <c r="G755" s="14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10</v>
      </c>
    </row>
    <row r="756" spans="1:65">
      <c r="A756" s="30"/>
      <c r="B756" s="19">
        <v>1</v>
      </c>
      <c r="C756" s="9">
        <v>6</v>
      </c>
      <c r="D756" s="151" t="s">
        <v>105</v>
      </c>
      <c r="E756" s="151" t="s">
        <v>105</v>
      </c>
      <c r="F756" s="151" t="s">
        <v>105</v>
      </c>
      <c r="G756" s="14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20" t="s">
        <v>277</v>
      </c>
      <c r="C757" s="12"/>
      <c r="D757" s="23" t="s">
        <v>709</v>
      </c>
      <c r="E757" s="23" t="s">
        <v>709</v>
      </c>
      <c r="F757" s="23" t="s">
        <v>709</v>
      </c>
      <c r="G757" s="14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278</v>
      </c>
      <c r="C758" s="29"/>
      <c r="D758" s="11" t="s">
        <v>709</v>
      </c>
      <c r="E758" s="11" t="s">
        <v>709</v>
      </c>
      <c r="F758" s="11" t="s">
        <v>709</v>
      </c>
      <c r="G758" s="14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279</v>
      </c>
      <c r="C759" s="29"/>
      <c r="D759" s="24" t="s">
        <v>709</v>
      </c>
      <c r="E759" s="24" t="s">
        <v>709</v>
      </c>
      <c r="F759" s="24" t="s">
        <v>709</v>
      </c>
      <c r="G759" s="14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86</v>
      </c>
      <c r="C760" s="29"/>
      <c r="D760" s="13" t="s">
        <v>709</v>
      </c>
      <c r="E760" s="13" t="s">
        <v>709</v>
      </c>
      <c r="F760" s="13" t="s">
        <v>709</v>
      </c>
      <c r="G760" s="14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280</v>
      </c>
      <c r="C761" s="29"/>
      <c r="D761" s="13" t="s">
        <v>709</v>
      </c>
      <c r="E761" s="13" t="s">
        <v>709</v>
      </c>
      <c r="F761" s="13" t="s">
        <v>709</v>
      </c>
      <c r="G761" s="14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281</v>
      </c>
      <c r="C762" s="47"/>
      <c r="D762" s="45" t="s">
        <v>282</v>
      </c>
      <c r="E762" s="45" t="s">
        <v>282</v>
      </c>
      <c r="F762" s="45" t="s">
        <v>282</v>
      </c>
      <c r="G762" s="14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BM763" s="55"/>
    </row>
    <row r="764" spans="1:65" ht="15">
      <c r="B764" s="8" t="s">
        <v>625</v>
      </c>
      <c r="BM764" s="28" t="s">
        <v>66</v>
      </c>
    </row>
    <row r="765" spans="1:65" ht="15">
      <c r="A765" s="25" t="s">
        <v>43</v>
      </c>
      <c r="B765" s="18" t="s">
        <v>111</v>
      </c>
      <c r="C765" s="15" t="s">
        <v>112</v>
      </c>
      <c r="D765" s="16" t="s">
        <v>229</v>
      </c>
      <c r="E765" s="17" t="s">
        <v>229</v>
      </c>
      <c r="F765" s="17" t="s">
        <v>229</v>
      </c>
      <c r="G765" s="17" t="s">
        <v>229</v>
      </c>
      <c r="H765" s="17" t="s">
        <v>229</v>
      </c>
      <c r="I765" s="17" t="s">
        <v>229</v>
      </c>
      <c r="J765" s="17" t="s">
        <v>229</v>
      </c>
      <c r="K765" s="17" t="s">
        <v>229</v>
      </c>
      <c r="L765" s="17" t="s">
        <v>229</v>
      </c>
      <c r="M765" s="17" t="s">
        <v>229</v>
      </c>
      <c r="N765" s="17" t="s">
        <v>229</v>
      </c>
      <c r="O765" s="17" t="s">
        <v>229</v>
      </c>
      <c r="P765" s="17" t="s">
        <v>229</v>
      </c>
      <c r="Q765" s="17" t="s">
        <v>229</v>
      </c>
      <c r="R765" s="17" t="s">
        <v>229</v>
      </c>
      <c r="S765" s="17" t="s">
        <v>229</v>
      </c>
      <c r="T765" s="17" t="s">
        <v>229</v>
      </c>
      <c r="U765" s="17" t="s">
        <v>229</v>
      </c>
      <c r="V765" s="17" t="s">
        <v>229</v>
      </c>
      <c r="W765" s="17" t="s">
        <v>229</v>
      </c>
      <c r="X765" s="17" t="s">
        <v>229</v>
      </c>
      <c r="Y765" s="17" t="s">
        <v>229</v>
      </c>
      <c r="Z765" s="149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230</v>
      </c>
      <c r="C766" s="9" t="s">
        <v>230</v>
      </c>
      <c r="D766" s="147" t="s">
        <v>232</v>
      </c>
      <c r="E766" s="148" t="s">
        <v>233</v>
      </c>
      <c r="F766" s="148" t="s">
        <v>234</v>
      </c>
      <c r="G766" s="148" t="s">
        <v>235</v>
      </c>
      <c r="H766" s="148" t="s">
        <v>236</v>
      </c>
      <c r="I766" s="148" t="s">
        <v>237</v>
      </c>
      <c r="J766" s="148" t="s">
        <v>238</v>
      </c>
      <c r="K766" s="148" t="s">
        <v>239</v>
      </c>
      <c r="L766" s="148" t="s">
        <v>240</v>
      </c>
      <c r="M766" s="148" t="s">
        <v>241</v>
      </c>
      <c r="N766" s="148" t="s">
        <v>242</v>
      </c>
      <c r="O766" s="148" t="s">
        <v>243</v>
      </c>
      <c r="P766" s="148" t="s">
        <v>244</v>
      </c>
      <c r="Q766" s="148" t="s">
        <v>250</v>
      </c>
      <c r="R766" s="148" t="s">
        <v>306</v>
      </c>
      <c r="S766" s="148" t="s">
        <v>252</v>
      </c>
      <c r="T766" s="148" t="s">
        <v>257</v>
      </c>
      <c r="U766" s="148" t="s">
        <v>258</v>
      </c>
      <c r="V766" s="148" t="s">
        <v>307</v>
      </c>
      <c r="W766" s="148" t="s">
        <v>267</v>
      </c>
      <c r="X766" s="148" t="s">
        <v>268</v>
      </c>
      <c r="Y766" s="148" t="s">
        <v>269</v>
      </c>
      <c r="Z766" s="149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337</v>
      </c>
      <c r="E767" s="11" t="s">
        <v>338</v>
      </c>
      <c r="F767" s="11" t="s">
        <v>338</v>
      </c>
      <c r="G767" s="11" t="s">
        <v>337</v>
      </c>
      <c r="H767" s="11" t="s">
        <v>338</v>
      </c>
      <c r="I767" s="11" t="s">
        <v>338</v>
      </c>
      <c r="J767" s="11" t="s">
        <v>337</v>
      </c>
      <c r="K767" s="11" t="s">
        <v>337</v>
      </c>
      <c r="L767" s="11" t="s">
        <v>337</v>
      </c>
      <c r="M767" s="11" t="s">
        <v>337</v>
      </c>
      <c r="N767" s="11" t="s">
        <v>337</v>
      </c>
      <c r="O767" s="11" t="s">
        <v>337</v>
      </c>
      <c r="P767" s="11" t="s">
        <v>337</v>
      </c>
      <c r="Q767" s="11" t="s">
        <v>338</v>
      </c>
      <c r="R767" s="11" t="s">
        <v>338</v>
      </c>
      <c r="S767" s="11" t="s">
        <v>338</v>
      </c>
      <c r="T767" s="11" t="s">
        <v>337</v>
      </c>
      <c r="U767" s="11" t="s">
        <v>337</v>
      </c>
      <c r="V767" s="11" t="s">
        <v>337</v>
      </c>
      <c r="W767" s="11" t="s">
        <v>338</v>
      </c>
      <c r="X767" s="11" t="s">
        <v>337</v>
      </c>
      <c r="Y767" s="11" t="s">
        <v>337</v>
      </c>
      <c r="Z767" s="149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/>
      <c r="C768" s="9"/>
      <c r="D768" s="26" t="s">
        <v>341</v>
      </c>
      <c r="E768" s="26" t="s">
        <v>342</v>
      </c>
      <c r="F768" s="26" t="s">
        <v>341</v>
      </c>
      <c r="G768" s="26" t="s">
        <v>343</v>
      </c>
      <c r="H768" s="26" t="s">
        <v>344</v>
      </c>
      <c r="I768" s="26" t="s">
        <v>342</v>
      </c>
      <c r="J768" s="26" t="s">
        <v>342</v>
      </c>
      <c r="K768" s="26" t="s">
        <v>342</v>
      </c>
      <c r="L768" s="26" t="s">
        <v>342</v>
      </c>
      <c r="M768" s="26" t="s">
        <v>342</v>
      </c>
      <c r="N768" s="26" t="s">
        <v>342</v>
      </c>
      <c r="O768" s="26" t="s">
        <v>342</v>
      </c>
      <c r="P768" s="26" t="s">
        <v>342</v>
      </c>
      <c r="Q768" s="26" t="s">
        <v>341</v>
      </c>
      <c r="R768" s="26" t="s">
        <v>342</v>
      </c>
      <c r="S768" s="26" t="s">
        <v>343</v>
      </c>
      <c r="T768" s="26" t="s">
        <v>341</v>
      </c>
      <c r="U768" s="26" t="s">
        <v>342</v>
      </c>
      <c r="V768" s="26"/>
      <c r="W768" s="26" t="s">
        <v>344</v>
      </c>
      <c r="X768" s="26" t="s">
        <v>344</v>
      </c>
      <c r="Y768" s="26" t="s">
        <v>117</v>
      </c>
      <c r="Z768" s="149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2</v>
      </c>
    </row>
    <row r="769" spans="1:65">
      <c r="A769" s="30"/>
      <c r="B769" s="18">
        <v>1</v>
      </c>
      <c r="C769" s="14">
        <v>1</v>
      </c>
      <c r="D769" s="223">
        <v>14.31</v>
      </c>
      <c r="E769" s="223">
        <v>14.1</v>
      </c>
      <c r="F769" s="223">
        <v>14.6</v>
      </c>
      <c r="G769" s="223">
        <v>13.5</v>
      </c>
      <c r="H769" s="223">
        <v>13.996075165035842</v>
      </c>
      <c r="I769" s="223">
        <v>12.9</v>
      </c>
      <c r="J769" s="223">
        <v>15</v>
      </c>
      <c r="K769" s="223">
        <v>13</v>
      </c>
      <c r="L769" s="223">
        <v>13.2</v>
      </c>
      <c r="M769" s="223">
        <v>13.2</v>
      </c>
      <c r="N769" s="223">
        <v>14</v>
      </c>
      <c r="O769" s="223">
        <v>14.9</v>
      </c>
      <c r="P769" s="223">
        <v>13.8</v>
      </c>
      <c r="Q769" s="223">
        <v>13.4</v>
      </c>
      <c r="R769" s="223">
        <v>11.4</v>
      </c>
      <c r="S769" s="223">
        <v>13.4</v>
      </c>
      <c r="T769" s="223">
        <v>14.190851879209999</v>
      </c>
      <c r="U769" s="223">
        <v>12.3</v>
      </c>
      <c r="V769" s="223">
        <v>14.744433989777272</v>
      </c>
      <c r="W769" s="223">
        <v>16.5</v>
      </c>
      <c r="X769" s="232">
        <v>17.79</v>
      </c>
      <c r="Y769" s="223">
        <v>15.19</v>
      </c>
      <c r="Z769" s="225"/>
      <c r="AA769" s="226"/>
      <c r="AB769" s="226"/>
      <c r="AC769" s="226"/>
      <c r="AD769" s="226"/>
      <c r="AE769" s="226"/>
      <c r="AF769" s="226"/>
      <c r="AG769" s="226"/>
      <c r="AH769" s="226"/>
      <c r="AI769" s="226"/>
      <c r="AJ769" s="226"/>
      <c r="AK769" s="226"/>
      <c r="AL769" s="226"/>
      <c r="AM769" s="226"/>
      <c r="AN769" s="226"/>
      <c r="AO769" s="226"/>
      <c r="AP769" s="226"/>
      <c r="AQ769" s="226"/>
      <c r="AR769" s="226"/>
      <c r="AS769" s="226"/>
      <c r="AT769" s="226"/>
      <c r="AU769" s="226"/>
      <c r="AV769" s="226"/>
      <c r="AW769" s="226"/>
      <c r="AX769" s="226"/>
      <c r="AY769" s="226"/>
      <c r="AZ769" s="226"/>
      <c r="BA769" s="226"/>
      <c r="BB769" s="226"/>
      <c r="BC769" s="226"/>
      <c r="BD769" s="226"/>
      <c r="BE769" s="226"/>
      <c r="BF769" s="226"/>
      <c r="BG769" s="226"/>
      <c r="BH769" s="226"/>
      <c r="BI769" s="226"/>
      <c r="BJ769" s="226"/>
      <c r="BK769" s="226"/>
      <c r="BL769" s="226"/>
      <c r="BM769" s="227">
        <v>1</v>
      </c>
    </row>
    <row r="770" spans="1:65">
      <c r="A770" s="30"/>
      <c r="B770" s="19">
        <v>1</v>
      </c>
      <c r="C770" s="9">
        <v>2</v>
      </c>
      <c r="D770" s="228">
        <v>13.94</v>
      </c>
      <c r="E770" s="228">
        <v>14.1</v>
      </c>
      <c r="F770" s="228">
        <v>13.6</v>
      </c>
      <c r="G770" s="228">
        <v>14.7</v>
      </c>
      <c r="H770" s="228">
        <v>13.746582892152125</v>
      </c>
      <c r="I770" s="228">
        <v>13.3</v>
      </c>
      <c r="J770" s="228">
        <v>14.4</v>
      </c>
      <c r="K770" s="228">
        <v>12.7</v>
      </c>
      <c r="L770" s="228">
        <v>12.9</v>
      </c>
      <c r="M770" s="229">
        <v>12.4</v>
      </c>
      <c r="N770" s="228">
        <v>13.8</v>
      </c>
      <c r="O770" s="228">
        <v>14.5</v>
      </c>
      <c r="P770" s="228">
        <v>13.9</v>
      </c>
      <c r="Q770" s="228">
        <v>13.7</v>
      </c>
      <c r="R770" s="228">
        <v>11.6</v>
      </c>
      <c r="S770" s="228">
        <v>13.4</v>
      </c>
      <c r="T770" s="228">
        <v>14.2301288421652</v>
      </c>
      <c r="U770" s="228">
        <v>12</v>
      </c>
      <c r="V770" s="228">
        <v>14.227300232476022</v>
      </c>
      <c r="W770" s="228">
        <v>16.5</v>
      </c>
      <c r="X770" s="233">
        <v>18.84</v>
      </c>
      <c r="Y770" s="228">
        <v>15.36</v>
      </c>
      <c r="Z770" s="225"/>
      <c r="AA770" s="226"/>
      <c r="AB770" s="226"/>
      <c r="AC770" s="226"/>
      <c r="AD770" s="226"/>
      <c r="AE770" s="226"/>
      <c r="AF770" s="226"/>
      <c r="AG770" s="226"/>
      <c r="AH770" s="226"/>
      <c r="AI770" s="226"/>
      <c r="AJ770" s="226"/>
      <c r="AK770" s="226"/>
      <c r="AL770" s="226"/>
      <c r="AM770" s="226"/>
      <c r="AN770" s="226"/>
      <c r="AO770" s="226"/>
      <c r="AP770" s="226"/>
      <c r="AQ770" s="226"/>
      <c r="AR770" s="226"/>
      <c r="AS770" s="226"/>
      <c r="AT770" s="226"/>
      <c r="AU770" s="226"/>
      <c r="AV770" s="226"/>
      <c r="AW770" s="226"/>
      <c r="AX770" s="226"/>
      <c r="AY770" s="226"/>
      <c r="AZ770" s="226"/>
      <c r="BA770" s="226"/>
      <c r="BB770" s="226"/>
      <c r="BC770" s="226"/>
      <c r="BD770" s="226"/>
      <c r="BE770" s="226"/>
      <c r="BF770" s="226"/>
      <c r="BG770" s="226"/>
      <c r="BH770" s="226"/>
      <c r="BI770" s="226"/>
      <c r="BJ770" s="226"/>
      <c r="BK770" s="226"/>
      <c r="BL770" s="226"/>
      <c r="BM770" s="227">
        <v>28</v>
      </c>
    </row>
    <row r="771" spans="1:65">
      <c r="A771" s="30"/>
      <c r="B771" s="19">
        <v>1</v>
      </c>
      <c r="C771" s="9">
        <v>3</v>
      </c>
      <c r="D771" s="228">
        <v>13.99</v>
      </c>
      <c r="E771" s="228">
        <v>13.7</v>
      </c>
      <c r="F771" s="228">
        <v>13.7</v>
      </c>
      <c r="G771" s="228">
        <v>13.8</v>
      </c>
      <c r="H771" s="228">
        <v>13.547368332745355</v>
      </c>
      <c r="I771" s="228">
        <v>12.6</v>
      </c>
      <c r="J771" s="228">
        <v>15.299999999999999</v>
      </c>
      <c r="K771" s="228">
        <v>13</v>
      </c>
      <c r="L771" s="228">
        <v>13.1</v>
      </c>
      <c r="M771" s="228">
        <v>13</v>
      </c>
      <c r="N771" s="229">
        <v>12.2</v>
      </c>
      <c r="O771" s="228">
        <v>15.299999999999999</v>
      </c>
      <c r="P771" s="228">
        <v>14.2</v>
      </c>
      <c r="Q771" s="228">
        <v>14.2</v>
      </c>
      <c r="R771" s="228">
        <v>11.4</v>
      </c>
      <c r="S771" s="228">
        <v>13.6</v>
      </c>
      <c r="T771" s="228">
        <v>14.24878997246206</v>
      </c>
      <c r="U771" s="228">
        <v>12.4</v>
      </c>
      <c r="V771" s="228">
        <v>14.059880588500262</v>
      </c>
      <c r="W771" s="228">
        <v>16.8</v>
      </c>
      <c r="X771" s="233">
        <v>17.95</v>
      </c>
      <c r="Y771" s="228">
        <v>14.39</v>
      </c>
      <c r="Z771" s="225"/>
      <c r="AA771" s="226"/>
      <c r="AB771" s="226"/>
      <c r="AC771" s="226"/>
      <c r="AD771" s="226"/>
      <c r="AE771" s="226"/>
      <c r="AF771" s="226"/>
      <c r="AG771" s="226"/>
      <c r="AH771" s="226"/>
      <c r="AI771" s="226"/>
      <c r="AJ771" s="226"/>
      <c r="AK771" s="226"/>
      <c r="AL771" s="226"/>
      <c r="AM771" s="226"/>
      <c r="AN771" s="226"/>
      <c r="AO771" s="226"/>
      <c r="AP771" s="226"/>
      <c r="AQ771" s="226"/>
      <c r="AR771" s="226"/>
      <c r="AS771" s="226"/>
      <c r="AT771" s="226"/>
      <c r="AU771" s="226"/>
      <c r="AV771" s="226"/>
      <c r="AW771" s="226"/>
      <c r="AX771" s="226"/>
      <c r="AY771" s="226"/>
      <c r="AZ771" s="226"/>
      <c r="BA771" s="226"/>
      <c r="BB771" s="226"/>
      <c r="BC771" s="226"/>
      <c r="BD771" s="226"/>
      <c r="BE771" s="226"/>
      <c r="BF771" s="226"/>
      <c r="BG771" s="226"/>
      <c r="BH771" s="226"/>
      <c r="BI771" s="226"/>
      <c r="BJ771" s="226"/>
      <c r="BK771" s="226"/>
      <c r="BL771" s="226"/>
      <c r="BM771" s="227">
        <v>16</v>
      </c>
    </row>
    <row r="772" spans="1:65">
      <c r="A772" s="30"/>
      <c r="B772" s="19">
        <v>1</v>
      </c>
      <c r="C772" s="9">
        <v>4</v>
      </c>
      <c r="D772" s="228">
        <v>14.15</v>
      </c>
      <c r="E772" s="228">
        <v>14.2</v>
      </c>
      <c r="F772" s="228">
        <v>14.1</v>
      </c>
      <c r="G772" s="228">
        <v>14</v>
      </c>
      <c r="H772" s="228">
        <v>12.832325715107192</v>
      </c>
      <c r="I772" s="228">
        <v>13.8</v>
      </c>
      <c r="J772" s="228">
        <v>15.400000000000002</v>
      </c>
      <c r="K772" s="228">
        <v>13</v>
      </c>
      <c r="L772" s="228">
        <v>13.2</v>
      </c>
      <c r="M772" s="228">
        <v>13</v>
      </c>
      <c r="N772" s="228">
        <v>13.6</v>
      </c>
      <c r="O772" s="228">
        <v>15.1</v>
      </c>
      <c r="P772" s="228">
        <v>14</v>
      </c>
      <c r="Q772" s="228">
        <v>13.3</v>
      </c>
      <c r="R772" s="228">
        <v>11.4</v>
      </c>
      <c r="S772" s="228">
        <v>13.5</v>
      </c>
      <c r="T772" s="228">
        <v>14.2915145119304</v>
      </c>
      <c r="U772" s="228">
        <v>12.2</v>
      </c>
      <c r="V772" s="228">
        <v>13.669878265476582</v>
      </c>
      <c r="W772" s="228">
        <v>16.8</v>
      </c>
      <c r="X772" s="233">
        <v>18.7</v>
      </c>
      <c r="Y772" s="228">
        <v>15.13</v>
      </c>
      <c r="Z772" s="225"/>
      <c r="AA772" s="226"/>
      <c r="AB772" s="226"/>
      <c r="AC772" s="226"/>
      <c r="AD772" s="226"/>
      <c r="AE772" s="226"/>
      <c r="AF772" s="226"/>
      <c r="AG772" s="226"/>
      <c r="AH772" s="226"/>
      <c r="AI772" s="226"/>
      <c r="AJ772" s="226"/>
      <c r="AK772" s="226"/>
      <c r="AL772" s="226"/>
      <c r="AM772" s="226"/>
      <c r="AN772" s="226"/>
      <c r="AO772" s="226"/>
      <c r="AP772" s="226"/>
      <c r="AQ772" s="226"/>
      <c r="AR772" s="226"/>
      <c r="AS772" s="226"/>
      <c r="AT772" s="226"/>
      <c r="AU772" s="226"/>
      <c r="AV772" s="226"/>
      <c r="AW772" s="226"/>
      <c r="AX772" s="226"/>
      <c r="AY772" s="226"/>
      <c r="AZ772" s="226"/>
      <c r="BA772" s="226"/>
      <c r="BB772" s="226"/>
      <c r="BC772" s="226"/>
      <c r="BD772" s="226"/>
      <c r="BE772" s="226"/>
      <c r="BF772" s="226"/>
      <c r="BG772" s="226"/>
      <c r="BH772" s="226"/>
      <c r="BI772" s="226"/>
      <c r="BJ772" s="226"/>
      <c r="BK772" s="226"/>
      <c r="BL772" s="226"/>
      <c r="BM772" s="227">
        <v>13.835088263929171</v>
      </c>
    </row>
    <row r="773" spans="1:65">
      <c r="A773" s="30"/>
      <c r="B773" s="19">
        <v>1</v>
      </c>
      <c r="C773" s="9">
        <v>5</v>
      </c>
      <c r="D773" s="228">
        <v>14.18</v>
      </c>
      <c r="E773" s="228">
        <v>14</v>
      </c>
      <c r="F773" s="229">
        <v>23.2</v>
      </c>
      <c r="G773" s="228">
        <v>14.5</v>
      </c>
      <c r="H773" s="228">
        <v>13.007585940966869</v>
      </c>
      <c r="I773" s="228">
        <v>13.9</v>
      </c>
      <c r="J773" s="228">
        <v>15</v>
      </c>
      <c r="K773" s="228">
        <v>13.5</v>
      </c>
      <c r="L773" s="228">
        <v>13.1</v>
      </c>
      <c r="M773" s="228">
        <v>12.9</v>
      </c>
      <c r="N773" s="228">
        <v>13.6</v>
      </c>
      <c r="O773" s="228">
        <v>14.7</v>
      </c>
      <c r="P773" s="228">
        <v>14.4</v>
      </c>
      <c r="Q773" s="228">
        <v>14.1</v>
      </c>
      <c r="R773" s="228">
        <v>11.6</v>
      </c>
      <c r="S773" s="228">
        <v>13.7</v>
      </c>
      <c r="T773" s="228">
        <v>14.059824203450599</v>
      </c>
      <c r="U773" s="228">
        <v>12.4</v>
      </c>
      <c r="V773" s="228">
        <v>13.303989666211493</v>
      </c>
      <c r="W773" s="228">
        <v>16.7</v>
      </c>
      <c r="X773" s="233">
        <v>19</v>
      </c>
      <c r="Y773" s="228">
        <v>14.84</v>
      </c>
      <c r="Z773" s="225"/>
      <c r="AA773" s="226"/>
      <c r="AB773" s="226"/>
      <c r="AC773" s="226"/>
      <c r="AD773" s="226"/>
      <c r="AE773" s="226"/>
      <c r="AF773" s="226"/>
      <c r="AG773" s="226"/>
      <c r="AH773" s="226"/>
      <c r="AI773" s="226"/>
      <c r="AJ773" s="226"/>
      <c r="AK773" s="226"/>
      <c r="AL773" s="226"/>
      <c r="AM773" s="226"/>
      <c r="AN773" s="226"/>
      <c r="AO773" s="226"/>
      <c r="AP773" s="226"/>
      <c r="AQ773" s="226"/>
      <c r="AR773" s="226"/>
      <c r="AS773" s="226"/>
      <c r="AT773" s="226"/>
      <c r="AU773" s="226"/>
      <c r="AV773" s="226"/>
      <c r="AW773" s="226"/>
      <c r="AX773" s="226"/>
      <c r="AY773" s="226"/>
      <c r="AZ773" s="226"/>
      <c r="BA773" s="226"/>
      <c r="BB773" s="226"/>
      <c r="BC773" s="226"/>
      <c r="BD773" s="226"/>
      <c r="BE773" s="226"/>
      <c r="BF773" s="226"/>
      <c r="BG773" s="226"/>
      <c r="BH773" s="226"/>
      <c r="BI773" s="226"/>
      <c r="BJ773" s="226"/>
      <c r="BK773" s="226"/>
      <c r="BL773" s="226"/>
      <c r="BM773" s="227">
        <v>106</v>
      </c>
    </row>
    <row r="774" spans="1:65">
      <c r="A774" s="30"/>
      <c r="B774" s="19">
        <v>1</v>
      </c>
      <c r="C774" s="9">
        <v>6</v>
      </c>
      <c r="D774" s="228">
        <v>13.99</v>
      </c>
      <c r="E774" s="228">
        <v>13.8</v>
      </c>
      <c r="F774" s="229">
        <v>18.7</v>
      </c>
      <c r="G774" s="228">
        <v>13.7</v>
      </c>
      <c r="H774" s="228">
        <v>13.488020393820145</v>
      </c>
      <c r="I774" s="228">
        <v>13.3</v>
      </c>
      <c r="J774" s="228">
        <v>16</v>
      </c>
      <c r="K774" s="228">
        <v>13.4</v>
      </c>
      <c r="L774" s="228">
        <v>13.2</v>
      </c>
      <c r="M774" s="228">
        <v>13.2</v>
      </c>
      <c r="N774" s="228">
        <v>13.6</v>
      </c>
      <c r="O774" s="228">
        <v>15</v>
      </c>
      <c r="P774" s="228">
        <v>14.6</v>
      </c>
      <c r="Q774" s="228">
        <v>13</v>
      </c>
      <c r="R774" s="228">
        <v>11.3</v>
      </c>
      <c r="S774" s="228">
        <v>13.6</v>
      </c>
      <c r="T774" s="228">
        <v>14.143312698612</v>
      </c>
      <c r="U774" s="228">
        <v>11.7</v>
      </c>
      <c r="V774" s="228">
        <v>13.843257964975948</v>
      </c>
      <c r="W774" s="228">
        <v>16.2</v>
      </c>
      <c r="X774" s="233">
        <v>18.97</v>
      </c>
      <c r="Y774" s="228">
        <v>14.64</v>
      </c>
      <c r="Z774" s="225"/>
      <c r="AA774" s="226"/>
      <c r="AB774" s="226"/>
      <c r="AC774" s="226"/>
      <c r="AD774" s="226"/>
      <c r="AE774" s="226"/>
      <c r="AF774" s="226"/>
      <c r="AG774" s="226"/>
      <c r="AH774" s="226"/>
      <c r="AI774" s="226"/>
      <c r="AJ774" s="226"/>
      <c r="AK774" s="226"/>
      <c r="AL774" s="226"/>
      <c r="AM774" s="226"/>
      <c r="AN774" s="226"/>
      <c r="AO774" s="226"/>
      <c r="AP774" s="226"/>
      <c r="AQ774" s="226"/>
      <c r="AR774" s="226"/>
      <c r="AS774" s="226"/>
      <c r="AT774" s="226"/>
      <c r="AU774" s="226"/>
      <c r="AV774" s="226"/>
      <c r="AW774" s="226"/>
      <c r="AX774" s="226"/>
      <c r="AY774" s="226"/>
      <c r="AZ774" s="226"/>
      <c r="BA774" s="226"/>
      <c r="BB774" s="226"/>
      <c r="BC774" s="226"/>
      <c r="BD774" s="226"/>
      <c r="BE774" s="226"/>
      <c r="BF774" s="226"/>
      <c r="BG774" s="226"/>
      <c r="BH774" s="226"/>
      <c r="BI774" s="226"/>
      <c r="BJ774" s="226"/>
      <c r="BK774" s="226"/>
      <c r="BL774" s="226"/>
      <c r="BM774" s="230"/>
    </row>
    <row r="775" spans="1:65">
      <c r="A775" s="30"/>
      <c r="B775" s="20" t="s">
        <v>277</v>
      </c>
      <c r="C775" s="12"/>
      <c r="D775" s="231">
        <v>14.093333333333332</v>
      </c>
      <c r="E775" s="231">
        <v>13.983333333333333</v>
      </c>
      <c r="F775" s="231">
        <v>16.316666666666666</v>
      </c>
      <c r="G775" s="231">
        <v>14.033333333333333</v>
      </c>
      <c r="H775" s="231">
        <v>13.436326406637924</v>
      </c>
      <c r="I775" s="231">
        <v>13.300000000000002</v>
      </c>
      <c r="J775" s="231">
        <v>15.183333333333332</v>
      </c>
      <c r="K775" s="231">
        <v>13.100000000000001</v>
      </c>
      <c r="L775" s="231">
        <v>13.116666666666667</v>
      </c>
      <c r="M775" s="231">
        <v>12.950000000000001</v>
      </c>
      <c r="N775" s="231">
        <v>13.466666666666667</v>
      </c>
      <c r="O775" s="231">
        <v>14.916666666666666</v>
      </c>
      <c r="P775" s="231">
        <v>14.15</v>
      </c>
      <c r="Q775" s="231">
        <v>13.616666666666665</v>
      </c>
      <c r="R775" s="231">
        <v>11.450000000000001</v>
      </c>
      <c r="S775" s="231">
        <v>13.533333333333331</v>
      </c>
      <c r="T775" s="231">
        <v>14.194070351305044</v>
      </c>
      <c r="U775" s="231">
        <v>12.166666666666666</v>
      </c>
      <c r="V775" s="231">
        <v>13.974790117902932</v>
      </c>
      <c r="W775" s="231">
        <v>16.583333333333332</v>
      </c>
      <c r="X775" s="231">
        <v>18.541666666666668</v>
      </c>
      <c r="Y775" s="231">
        <v>14.924999999999999</v>
      </c>
      <c r="Z775" s="225"/>
      <c r="AA775" s="226"/>
      <c r="AB775" s="226"/>
      <c r="AC775" s="226"/>
      <c r="AD775" s="226"/>
      <c r="AE775" s="226"/>
      <c r="AF775" s="226"/>
      <c r="AG775" s="226"/>
      <c r="AH775" s="226"/>
      <c r="AI775" s="226"/>
      <c r="AJ775" s="226"/>
      <c r="AK775" s="226"/>
      <c r="AL775" s="226"/>
      <c r="AM775" s="226"/>
      <c r="AN775" s="226"/>
      <c r="AO775" s="226"/>
      <c r="AP775" s="226"/>
      <c r="AQ775" s="226"/>
      <c r="AR775" s="226"/>
      <c r="AS775" s="226"/>
      <c r="AT775" s="226"/>
      <c r="AU775" s="226"/>
      <c r="AV775" s="226"/>
      <c r="AW775" s="226"/>
      <c r="AX775" s="226"/>
      <c r="AY775" s="226"/>
      <c r="AZ775" s="226"/>
      <c r="BA775" s="226"/>
      <c r="BB775" s="226"/>
      <c r="BC775" s="226"/>
      <c r="BD775" s="226"/>
      <c r="BE775" s="226"/>
      <c r="BF775" s="226"/>
      <c r="BG775" s="226"/>
      <c r="BH775" s="226"/>
      <c r="BI775" s="226"/>
      <c r="BJ775" s="226"/>
      <c r="BK775" s="226"/>
      <c r="BL775" s="226"/>
      <c r="BM775" s="230"/>
    </row>
    <row r="776" spans="1:65">
      <c r="A776" s="30"/>
      <c r="B776" s="3" t="s">
        <v>278</v>
      </c>
      <c r="C776" s="29"/>
      <c r="D776" s="228">
        <v>14.07</v>
      </c>
      <c r="E776" s="228">
        <v>14.05</v>
      </c>
      <c r="F776" s="228">
        <v>14.35</v>
      </c>
      <c r="G776" s="228">
        <v>13.9</v>
      </c>
      <c r="H776" s="228">
        <v>13.51769436328275</v>
      </c>
      <c r="I776" s="228">
        <v>13.3</v>
      </c>
      <c r="J776" s="228">
        <v>15.149999999999999</v>
      </c>
      <c r="K776" s="228">
        <v>13</v>
      </c>
      <c r="L776" s="228">
        <v>13.149999999999999</v>
      </c>
      <c r="M776" s="228">
        <v>13</v>
      </c>
      <c r="N776" s="228">
        <v>13.6</v>
      </c>
      <c r="O776" s="228">
        <v>14.95</v>
      </c>
      <c r="P776" s="228">
        <v>14.1</v>
      </c>
      <c r="Q776" s="228">
        <v>13.55</v>
      </c>
      <c r="R776" s="228">
        <v>11.4</v>
      </c>
      <c r="S776" s="228">
        <v>13.55</v>
      </c>
      <c r="T776" s="228">
        <v>14.210490360687601</v>
      </c>
      <c r="U776" s="228">
        <v>12.25</v>
      </c>
      <c r="V776" s="228">
        <v>13.951569276738105</v>
      </c>
      <c r="W776" s="228">
        <v>16.600000000000001</v>
      </c>
      <c r="X776" s="228">
        <v>18.77</v>
      </c>
      <c r="Y776" s="228">
        <v>14.984999999999999</v>
      </c>
      <c r="Z776" s="225"/>
      <c r="AA776" s="226"/>
      <c r="AB776" s="226"/>
      <c r="AC776" s="226"/>
      <c r="AD776" s="226"/>
      <c r="AE776" s="226"/>
      <c r="AF776" s="226"/>
      <c r="AG776" s="226"/>
      <c r="AH776" s="226"/>
      <c r="AI776" s="226"/>
      <c r="AJ776" s="226"/>
      <c r="AK776" s="226"/>
      <c r="AL776" s="226"/>
      <c r="AM776" s="226"/>
      <c r="AN776" s="226"/>
      <c r="AO776" s="226"/>
      <c r="AP776" s="226"/>
      <c r="AQ776" s="226"/>
      <c r="AR776" s="226"/>
      <c r="AS776" s="226"/>
      <c r="AT776" s="226"/>
      <c r="AU776" s="226"/>
      <c r="AV776" s="226"/>
      <c r="AW776" s="226"/>
      <c r="AX776" s="226"/>
      <c r="AY776" s="226"/>
      <c r="AZ776" s="226"/>
      <c r="BA776" s="226"/>
      <c r="BB776" s="226"/>
      <c r="BC776" s="226"/>
      <c r="BD776" s="226"/>
      <c r="BE776" s="226"/>
      <c r="BF776" s="226"/>
      <c r="BG776" s="226"/>
      <c r="BH776" s="226"/>
      <c r="BI776" s="226"/>
      <c r="BJ776" s="226"/>
      <c r="BK776" s="226"/>
      <c r="BL776" s="226"/>
      <c r="BM776" s="230"/>
    </row>
    <row r="777" spans="1:65">
      <c r="A777" s="30"/>
      <c r="B777" s="3" t="s">
        <v>279</v>
      </c>
      <c r="C777" s="29"/>
      <c r="D777" s="24">
        <v>0.14320148975016536</v>
      </c>
      <c r="E777" s="24">
        <v>0.19407902170679497</v>
      </c>
      <c r="F777" s="24">
        <v>3.8768114045780737</v>
      </c>
      <c r="G777" s="24">
        <v>0.47187568984497019</v>
      </c>
      <c r="H777" s="24">
        <v>0.44118376200162063</v>
      </c>
      <c r="I777" s="24">
        <v>0.50199601592044563</v>
      </c>
      <c r="J777" s="24">
        <v>0.530722777603022</v>
      </c>
      <c r="K777" s="24">
        <v>0.29664793948382678</v>
      </c>
      <c r="L777" s="24">
        <v>0.11690451944500081</v>
      </c>
      <c r="M777" s="24">
        <v>0.29495762407505211</v>
      </c>
      <c r="N777" s="24">
        <v>0.64083279150388905</v>
      </c>
      <c r="O777" s="24">
        <v>0.28577380332470387</v>
      </c>
      <c r="P777" s="24">
        <v>0.30822070014844855</v>
      </c>
      <c r="Q777" s="24">
        <v>0.47081489639418406</v>
      </c>
      <c r="R777" s="24">
        <v>0.12247448713915847</v>
      </c>
      <c r="S777" s="24">
        <v>0.12110601416389924</v>
      </c>
      <c r="T777" s="24">
        <v>8.2944007892012395E-2</v>
      </c>
      <c r="U777" s="24">
        <v>0.27325202042558971</v>
      </c>
      <c r="V777" s="24">
        <v>0.49469154564334966</v>
      </c>
      <c r="W777" s="24">
        <v>0.23166067138525448</v>
      </c>
      <c r="X777" s="24">
        <v>0.53341978465994944</v>
      </c>
      <c r="Y777" s="24">
        <v>0.36773631857623168</v>
      </c>
      <c r="Z777" s="149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86</v>
      </c>
      <c r="C778" s="29"/>
      <c r="D778" s="13">
        <v>1.0160938250957808E-2</v>
      </c>
      <c r="E778" s="13">
        <v>1.3879310253167699E-2</v>
      </c>
      <c r="F778" s="13">
        <v>0.23759824747158778</v>
      </c>
      <c r="G778" s="13">
        <v>3.362534606971284E-2</v>
      </c>
      <c r="H778" s="13">
        <v>3.2835147692129849E-2</v>
      </c>
      <c r="I778" s="13">
        <v>3.7744061347401922E-2</v>
      </c>
      <c r="J778" s="13">
        <v>3.4954299293283558E-2</v>
      </c>
      <c r="K778" s="13">
        <v>2.2644880876627995E-2</v>
      </c>
      <c r="L778" s="13">
        <v>8.9126698433291598E-3</v>
      </c>
      <c r="M778" s="13">
        <v>2.277665050772603E-2</v>
      </c>
      <c r="N778" s="13">
        <v>4.7586593428506616E-2</v>
      </c>
      <c r="O778" s="13">
        <v>1.9158020334617019E-2</v>
      </c>
      <c r="P778" s="13">
        <v>2.1782381635932758E-2</v>
      </c>
      <c r="Q778" s="13">
        <v>3.457636938023384E-2</v>
      </c>
      <c r="R778" s="13">
        <v>1.0696461758878468E-2</v>
      </c>
      <c r="S778" s="13">
        <v>8.9487202584162019E-3</v>
      </c>
      <c r="T778" s="13">
        <v>5.8435674784707743E-3</v>
      </c>
      <c r="U778" s="13">
        <v>2.2459070171966279E-2</v>
      </c>
      <c r="V778" s="13">
        <v>3.5398853325861859E-2</v>
      </c>
      <c r="W778" s="13">
        <v>1.396948772172389E-2</v>
      </c>
      <c r="X778" s="13">
        <v>2.876870748727817E-2</v>
      </c>
      <c r="Y778" s="13">
        <v>2.4638949318340483E-2</v>
      </c>
      <c r="Z778" s="149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280</v>
      </c>
      <c r="C779" s="29"/>
      <c r="D779" s="13">
        <v>1.866595026194795E-2</v>
      </c>
      <c r="E779" s="13">
        <v>1.0715151690840141E-2</v>
      </c>
      <c r="F779" s="13">
        <v>0.17936845471434149</v>
      </c>
      <c r="G779" s="13">
        <v>1.4329151041343691E-2</v>
      </c>
      <c r="H779" s="13">
        <v>-2.8822501865123473E-2</v>
      </c>
      <c r="I779" s="13">
        <v>-3.8676172766042294E-2</v>
      </c>
      <c r="J779" s="13">
        <v>9.7451136102926439E-2</v>
      </c>
      <c r="K779" s="13">
        <v>-5.3132170168056714E-2</v>
      </c>
      <c r="L779" s="13">
        <v>-5.1927503717888901E-2</v>
      </c>
      <c r="M779" s="13">
        <v>-6.3974168219567584E-2</v>
      </c>
      <c r="N779" s="13">
        <v>-2.6629508264363722E-2</v>
      </c>
      <c r="O779" s="13">
        <v>7.8176472900240546E-2</v>
      </c>
      <c r="P779" s="13">
        <v>2.2761816192518713E-2</v>
      </c>
      <c r="Q779" s="13">
        <v>-1.5787510212853073E-2</v>
      </c>
      <c r="R779" s="13">
        <v>-0.17239414873467551</v>
      </c>
      <c r="S779" s="13">
        <v>-2.181084246369247E-2</v>
      </c>
      <c r="T779" s="13">
        <v>2.5947220612376531E-2</v>
      </c>
      <c r="U779" s="13">
        <v>-0.12059349137745745</v>
      </c>
      <c r="V779" s="13">
        <v>1.0097648190506403E-2</v>
      </c>
      <c r="W779" s="13">
        <v>0.19864311791702716</v>
      </c>
      <c r="X779" s="13">
        <v>0.34019142581175177</v>
      </c>
      <c r="Y779" s="13">
        <v>7.8778806125324508E-2</v>
      </c>
      <c r="Z779" s="149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281</v>
      </c>
      <c r="C780" s="47"/>
      <c r="D780" s="45">
        <v>0.1</v>
      </c>
      <c r="E780" s="45">
        <v>0</v>
      </c>
      <c r="F780" s="45">
        <v>2.0499999999999998</v>
      </c>
      <c r="G780" s="45">
        <v>0.05</v>
      </c>
      <c r="H780" s="45">
        <v>0.47</v>
      </c>
      <c r="I780" s="45">
        <v>0.59</v>
      </c>
      <c r="J780" s="45">
        <v>1.05</v>
      </c>
      <c r="K780" s="45">
        <v>0.77</v>
      </c>
      <c r="L780" s="45">
        <v>0.75</v>
      </c>
      <c r="M780" s="45">
        <v>0.9</v>
      </c>
      <c r="N780" s="45">
        <v>0.45</v>
      </c>
      <c r="O780" s="45">
        <v>0.82</v>
      </c>
      <c r="P780" s="45">
        <v>0.15</v>
      </c>
      <c r="Q780" s="45">
        <v>0.32</v>
      </c>
      <c r="R780" s="45">
        <v>2.21</v>
      </c>
      <c r="S780" s="45">
        <v>0.39</v>
      </c>
      <c r="T780" s="45">
        <v>0.19</v>
      </c>
      <c r="U780" s="45">
        <v>1.59</v>
      </c>
      <c r="V780" s="45">
        <v>0</v>
      </c>
      <c r="W780" s="45">
        <v>2.2799999999999998</v>
      </c>
      <c r="X780" s="45">
        <v>3.99</v>
      </c>
      <c r="Y780" s="45">
        <v>0.83</v>
      </c>
      <c r="Z780" s="149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BM781" s="55"/>
    </row>
    <row r="782" spans="1:65" ht="15">
      <c r="B782" s="8" t="s">
        <v>561</v>
      </c>
      <c r="BM782" s="28" t="s">
        <v>66</v>
      </c>
    </row>
    <row r="783" spans="1:65" ht="15">
      <c r="A783" s="25" t="s">
        <v>59</v>
      </c>
      <c r="B783" s="18" t="s">
        <v>111</v>
      </c>
      <c r="C783" s="15" t="s">
        <v>112</v>
      </c>
      <c r="D783" s="16" t="s">
        <v>229</v>
      </c>
      <c r="E783" s="17" t="s">
        <v>229</v>
      </c>
      <c r="F783" s="17" t="s">
        <v>229</v>
      </c>
      <c r="G783" s="17" t="s">
        <v>229</v>
      </c>
      <c r="H783" s="17" t="s">
        <v>229</v>
      </c>
      <c r="I783" s="17" t="s">
        <v>229</v>
      </c>
      <c r="J783" s="17" t="s">
        <v>229</v>
      </c>
      <c r="K783" s="17" t="s">
        <v>229</v>
      </c>
      <c r="L783" s="17" t="s">
        <v>229</v>
      </c>
      <c r="M783" s="17" t="s">
        <v>229</v>
      </c>
      <c r="N783" s="17" t="s">
        <v>229</v>
      </c>
      <c r="O783" s="17" t="s">
        <v>229</v>
      </c>
      <c r="P783" s="17" t="s">
        <v>229</v>
      </c>
      <c r="Q783" s="17" t="s">
        <v>229</v>
      </c>
      <c r="R783" s="17" t="s">
        <v>229</v>
      </c>
      <c r="S783" s="17" t="s">
        <v>229</v>
      </c>
      <c r="T783" s="17" t="s">
        <v>229</v>
      </c>
      <c r="U783" s="149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230</v>
      </c>
      <c r="C784" s="9" t="s">
        <v>230</v>
      </c>
      <c r="D784" s="147" t="s">
        <v>233</v>
      </c>
      <c r="E784" s="148" t="s">
        <v>234</v>
      </c>
      <c r="F784" s="148" t="s">
        <v>235</v>
      </c>
      <c r="G784" s="148" t="s">
        <v>236</v>
      </c>
      <c r="H784" s="148" t="s">
        <v>237</v>
      </c>
      <c r="I784" s="148" t="s">
        <v>238</v>
      </c>
      <c r="J784" s="148" t="s">
        <v>239</v>
      </c>
      <c r="K784" s="148" t="s">
        <v>240</v>
      </c>
      <c r="L784" s="148" t="s">
        <v>241</v>
      </c>
      <c r="M784" s="148" t="s">
        <v>242</v>
      </c>
      <c r="N784" s="148" t="s">
        <v>243</v>
      </c>
      <c r="O784" s="148" t="s">
        <v>244</v>
      </c>
      <c r="P784" s="148" t="s">
        <v>250</v>
      </c>
      <c r="Q784" s="148" t="s">
        <v>306</v>
      </c>
      <c r="R784" s="148" t="s">
        <v>267</v>
      </c>
      <c r="S784" s="148" t="s">
        <v>268</v>
      </c>
      <c r="T784" s="148" t="s">
        <v>269</v>
      </c>
      <c r="U784" s="149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338</v>
      </c>
      <c r="E785" s="11" t="s">
        <v>338</v>
      </c>
      <c r="F785" s="11" t="s">
        <v>337</v>
      </c>
      <c r="G785" s="11" t="s">
        <v>338</v>
      </c>
      <c r="H785" s="11" t="s">
        <v>338</v>
      </c>
      <c r="I785" s="11" t="s">
        <v>337</v>
      </c>
      <c r="J785" s="11" t="s">
        <v>337</v>
      </c>
      <c r="K785" s="11" t="s">
        <v>337</v>
      </c>
      <c r="L785" s="11" t="s">
        <v>337</v>
      </c>
      <c r="M785" s="11" t="s">
        <v>337</v>
      </c>
      <c r="N785" s="11" t="s">
        <v>337</v>
      </c>
      <c r="O785" s="11" t="s">
        <v>337</v>
      </c>
      <c r="P785" s="11" t="s">
        <v>338</v>
      </c>
      <c r="Q785" s="11" t="s">
        <v>338</v>
      </c>
      <c r="R785" s="11" t="s">
        <v>338</v>
      </c>
      <c r="S785" s="11" t="s">
        <v>337</v>
      </c>
      <c r="T785" s="11" t="s">
        <v>337</v>
      </c>
      <c r="U785" s="149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3</v>
      </c>
    </row>
    <row r="786" spans="1:65">
      <c r="A786" s="30"/>
      <c r="B786" s="19"/>
      <c r="C786" s="9"/>
      <c r="D786" s="26" t="s">
        <v>342</v>
      </c>
      <c r="E786" s="26" t="s">
        <v>341</v>
      </c>
      <c r="F786" s="26" t="s">
        <v>343</v>
      </c>
      <c r="G786" s="26" t="s">
        <v>344</v>
      </c>
      <c r="H786" s="26" t="s">
        <v>342</v>
      </c>
      <c r="I786" s="26" t="s">
        <v>342</v>
      </c>
      <c r="J786" s="26" t="s">
        <v>342</v>
      </c>
      <c r="K786" s="26" t="s">
        <v>342</v>
      </c>
      <c r="L786" s="26" t="s">
        <v>342</v>
      </c>
      <c r="M786" s="26" t="s">
        <v>342</v>
      </c>
      <c r="N786" s="26" t="s">
        <v>342</v>
      </c>
      <c r="O786" s="26" t="s">
        <v>342</v>
      </c>
      <c r="P786" s="26" t="s">
        <v>341</v>
      </c>
      <c r="Q786" s="26" t="s">
        <v>342</v>
      </c>
      <c r="R786" s="26" t="s">
        <v>344</v>
      </c>
      <c r="S786" s="26" t="s">
        <v>344</v>
      </c>
      <c r="T786" s="26" t="s">
        <v>117</v>
      </c>
      <c r="U786" s="149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07">
        <v>0.01</v>
      </c>
      <c r="E787" s="207" t="s">
        <v>106</v>
      </c>
      <c r="F787" s="207">
        <v>2.8000000000000001E-2</v>
      </c>
      <c r="G787" s="207" t="s">
        <v>209</v>
      </c>
      <c r="H787" s="205">
        <v>1.4999999999999999E-2</v>
      </c>
      <c r="I787" s="205">
        <v>1.7000000000000001E-2</v>
      </c>
      <c r="J787" s="205">
        <v>1.2999999999999999E-2</v>
      </c>
      <c r="K787" s="205">
        <v>1.4999999999999999E-2</v>
      </c>
      <c r="L787" s="205">
        <v>1.4999999999999999E-2</v>
      </c>
      <c r="M787" s="205">
        <v>1.6E-2</v>
      </c>
      <c r="N787" s="205">
        <v>1.6E-2</v>
      </c>
      <c r="O787" s="205">
        <v>1.4999999999999999E-2</v>
      </c>
      <c r="P787" s="205">
        <v>1.4E-2</v>
      </c>
      <c r="Q787" s="205">
        <v>1.4999999999999999E-2</v>
      </c>
      <c r="R787" s="207" t="s">
        <v>209</v>
      </c>
      <c r="S787" s="205">
        <v>1.4E-2</v>
      </c>
      <c r="T787" s="205">
        <v>1.2999999999999999E-2</v>
      </c>
      <c r="U787" s="203"/>
      <c r="V787" s="204"/>
      <c r="W787" s="204"/>
      <c r="X787" s="204"/>
      <c r="Y787" s="204"/>
      <c r="Z787" s="204"/>
      <c r="AA787" s="204"/>
      <c r="AB787" s="204"/>
      <c r="AC787" s="204"/>
      <c r="AD787" s="204"/>
      <c r="AE787" s="204"/>
      <c r="AF787" s="204"/>
      <c r="AG787" s="204"/>
      <c r="AH787" s="204"/>
      <c r="AI787" s="204"/>
      <c r="AJ787" s="204"/>
      <c r="AK787" s="204"/>
      <c r="AL787" s="204"/>
      <c r="AM787" s="204"/>
      <c r="AN787" s="204"/>
      <c r="AO787" s="204"/>
      <c r="AP787" s="204"/>
      <c r="AQ787" s="204"/>
      <c r="AR787" s="204"/>
      <c r="AS787" s="204"/>
      <c r="AT787" s="204"/>
      <c r="AU787" s="204"/>
      <c r="AV787" s="204"/>
      <c r="AW787" s="204"/>
      <c r="AX787" s="204"/>
      <c r="AY787" s="204"/>
      <c r="AZ787" s="204"/>
      <c r="BA787" s="204"/>
      <c r="BB787" s="204"/>
      <c r="BC787" s="204"/>
      <c r="BD787" s="204"/>
      <c r="BE787" s="204"/>
      <c r="BF787" s="204"/>
      <c r="BG787" s="204"/>
      <c r="BH787" s="204"/>
      <c r="BI787" s="204"/>
      <c r="BJ787" s="204"/>
      <c r="BK787" s="204"/>
      <c r="BL787" s="204"/>
      <c r="BM787" s="208">
        <v>1</v>
      </c>
    </row>
    <row r="788" spans="1:65">
      <c r="A788" s="30"/>
      <c r="B788" s="19">
        <v>1</v>
      </c>
      <c r="C788" s="9">
        <v>2</v>
      </c>
      <c r="D788" s="209">
        <v>0.01</v>
      </c>
      <c r="E788" s="209" t="s">
        <v>106</v>
      </c>
      <c r="F788" s="209">
        <v>3.1E-2</v>
      </c>
      <c r="G788" s="209" t="s">
        <v>209</v>
      </c>
      <c r="H788" s="24">
        <v>1.4999999999999999E-2</v>
      </c>
      <c r="I788" s="24">
        <v>1.7000000000000001E-2</v>
      </c>
      <c r="J788" s="24">
        <v>1.2999999999999999E-2</v>
      </c>
      <c r="K788" s="24">
        <v>1.4E-2</v>
      </c>
      <c r="L788" s="24">
        <v>1.4E-2</v>
      </c>
      <c r="M788" s="24">
        <v>1.7000000000000001E-2</v>
      </c>
      <c r="N788" s="24">
        <v>1.6E-2</v>
      </c>
      <c r="O788" s="24">
        <v>1.2999999999999999E-2</v>
      </c>
      <c r="P788" s="24">
        <v>1.4E-2</v>
      </c>
      <c r="Q788" s="24">
        <v>1.4E-2</v>
      </c>
      <c r="R788" s="209" t="s">
        <v>209</v>
      </c>
      <c r="S788" s="24">
        <v>1.4E-2</v>
      </c>
      <c r="T788" s="24">
        <v>1.4999999999999999E-2</v>
      </c>
      <c r="U788" s="203"/>
      <c r="V788" s="204"/>
      <c r="W788" s="204"/>
      <c r="X788" s="204"/>
      <c r="Y788" s="204"/>
      <c r="Z788" s="204"/>
      <c r="AA788" s="204"/>
      <c r="AB788" s="204"/>
      <c r="AC788" s="204"/>
      <c r="AD788" s="204"/>
      <c r="AE788" s="204"/>
      <c r="AF788" s="204"/>
      <c r="AG788" s="204"/>
      <c r="AH788" s="204"/>
      <c r="AI788" s="204"/>
      <c r="AJ788" s="204"/>
      <c r="AK788" s="204"/>
      <c r="AL788" s="204"/>
      <c r="AM788" s="204"/>
      <c r="AN788" s="204"/>
      <c r="AO788" s="204"/>
      <c r="AP788" s="204"/>
      <c r="AQ788" s="204"/>
      <c r="AR788" s="204"/>
      <c r="AS788" s="204"/>
      <c r="AT788" s="204"/>
      <c r="AU788" s="204"/>
      <c r="AV788" s="204"/>
      <c r="AW788" s="204"/>
      <c r="AX788" s="204"/>
      <c r="AY788" s="204"/>
      <c r="AZ788" s="204"/>
      <c r="BA788" s="204"/>
      <c r="BB788" s="204"/>
      <c r="BC788" s="204"/>
      <c r="BD788" s="204"/>
      <c r="BE788" s="204"/>
      <c r="BF788" s="204"/>
      <c r="BG788" s="204"/>
      <c r="BH788" s="204"/>
      <c r="BI788" s="204"/>
      <c r="BJ788" s="204"/>
      <c r="BK788" s="204"/>
      <c r="BL788" s="204"/>
      <c r="BM788" s="208">
        <v>29</v>
      </c>
    </row>
    <row r="789" spans="1:65">
      <c r="A789" s="30"/>
      <c r="B789" s="19">
        <v>1</v>
      </c>
      <c r="C789" s="9">
        <v>3</v>
      </c>
      <c r="D789" s="209">
        <v>0.01</v>
      </c>
      <c r="E789" s="209" t="s">
        <v>106</v>
      </c>
      <c r="F789" s="209">
        <v>3.2000000000000001E-2</v>
      </c>
      <c r="G789" s="209" t="s">
        <v>209</v>
      </c>
      <c r="H789" s="24">
        <v>1.4999999999999999E-2</v>
      </c>
      <c r="I789" s="210">
        <v>1.9E-2</v>
      </c>
      <c r="J789" s="24">
        <v>1.2999999999999999E-2</v>
      </c>
      <c r="K789" s="24">
        <v>1.2999999999999999E-2</v>
      </c>
      <c r="L789" s="24">
        <v>1.2999999999999999E-2</v>
      </c>
      <c r="M789" s="24">
        <v>1.4999999999999999E-2</v>
      </c>
      <c r="N789" s="24">
        <v>1.6E-2</v>
      </c>
      <c r="O789" s="24">
        <v>1.6E-2</v>
      </c>
      <c r="P789" s="24">
        <v>1.2999999999999999E-2</v>
      </c>
      <c r="Q789" s="24">
        <v>1.4E-2</v>
      </c>
      <c r="R789" s="209" t="s">
        <v>209</v>
      </c>
      <c r="S789" s="24">
        <v>1.4999999999999999E-2</v>
      </c>
      <c r="T789" s="24">
        <v>1.4E-2</v>
      </c>
      <c r="U789" s="203"/>
      <c r="V789" s="204"/>
      <c r="W789" s="204"/>
      <c r="X789" s="204"/>
      <c r="Y789" s="204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08">
        <v>16</v>
      </c>
    </row>
    <row r="790" spans="1:65">
      <c r="A790" s="30"/>
      <c r="B790" s="19">
        <v>1</v>
      </c>
      <c r="C790" s="9">
        <v>4</v>
      </c>
      <c r="D790" s="209">
        <v>1.0999999999999999E-2</v>
      </c>
      <c r="E790" s="209" t="s">
        <v>106</v>
      </c>
      <c r="F790" s="209">
        <v>0.03</v>
      </c>
      <c r="G790" s="209" t="s">
        <v>209</v>
      </c>
      <c r="H790" s="24">
        <v>1.4999999999999999E-2</v>
      </c>
      <c r="I790" s="24">
        <v>1.6E-2</v>
      </c>
      <c r="J790" s="24">
        <v>1.2999999999999999E-2</v>
      </c>
      <c r="K790" s="24">
        <v>1.2999999999999999E-2</v>
      </c>
      <c r="L790" s="24">
        <v>1.4999999999999999E-2</v>
      </c>
      <c r="M790" s="24">
        <v>1.4E-2</v>
      </c>
      <c r="N790" s="24">
        <v>1.4E-2</v>
      </c>
      <c r="O790" s="24">
        <v>1.4999999999999999E-2</v>
      </c>
      <c r="P790" s="24">
        <v>1.4E-2</v>
      </c>
      <c r="Q790" s="24">
        <v>1.4999999999999999E-2</v>
      </c>
      <c r="R790" s="209" t="s">
        <v>209</v>
      </c>
      <c r="S790" s="24">
        <v>1.6E-2</v>
      </c>
      <c r="T790" s="24">
        <v>1.2999999999999999E-2</v>
      </c>
      <c r="U790" s="203"/>
      <c r="V790" s="204"/>
      <c r="W790" s="204"/>
      <c r="X790" s="204"/>
      <c r="Y790" s="204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08">
        <v>1.4672222222222224E-2</v>
      </c>
    </row>
    <row r="791" spans="1:65">
      <c r="A791" s="30"/>
      <c r="B791" s="19">
        <v>1</v>
      </c>
      <c r="C791" s="9">
        <v>5</v>
      </c>
      <c r="D791" s="209">
        <v>0.01</v>
      </c>
      <c r="E791" s="209" t="s">
        <v>106</v>
      </c>
      <c r="F791" s="209">
        <v>3.3000000000000002E-2</v>
      </c>
      <c r="G791" s="209" t="s">
        <v>209</v>
      </c>
      <c r="H791" s="24">
        <v>1.6E-2</v>
      </c>
      <c r="I791" s="24">
        <v>1.7000000000000001E-2</v>
      </c>
      <c r="J791" s="24">
        <v>1.2999999999999999E-2</v>
      </c>
      <c r="K791" s="24">
        <v>1.2999999999999999E-2</v>
      </c>
      <c r="L791" s="24">
        <v>1.4E-2</v>
      </c>
      <c r="M791" s="24">
        <v>1.7999999999999999E-2</v>
      </c>
      <c r="N791" s="24">
        <v>1.4E-2</v>
      </c>
      <c r="O791" s="24">
        <v>1.4999999999999999E-2</v>
      </c>
      <c r="P791" s="24">
        <v>1.2999999999999999E-2</v>
      </c>
      <c r="Q791" s="24">
        <v>1.6E-2</v>
      </c>
      <c r="R791" s="209" t="s">
        <v>209</v>
      </c>
      <c r="S791" s="24">
        <v>1.4999999999999999E-2</v>
      </c>
      <c r="T791" s="24">
        <v>1.7000000000000001E-2</v>
      </c>
      <c r="U791" s="203"/>
      <c r="V791" s="204"/>
      <c r="W791" s="204"/>
      <c r="X791" s="204"/>
      <c r="Y791" s="204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08">
        <v>107</v>
      </c>
    </row>
    <row r="792" spans="1:65">
      <c r="A792" s="30"/>
      <c r="B792" s="19">
        <v>1</v>
      </c>
      <c r="C792" s="9">
        <v>6</v>
      </c>
      <c r="D792" s="209">
        <v>0.01</v>
      </c>
      <c r="E792" s="209" t="s">
        <v>106</v>
      </c>
      <c r="F792" s="209">
        <v>3.1E-2</v>
      </c>
      <c r="G792" s="209" t="s">
        <v>209</v>
      </c>
      <c r="H792" s="24">
        <v>1.4999999999999999E-2</v>
      </c>
      <c r="I792" s="24">
        <v>1.4999999999999999E-2</v>
      </c>
      <c r="J792" s="24">
        <v>1.2999999999999999E-2</v>
      </c>
      <c r="K792" s="24">
        <v>1.4E-2</v>
      </c>
      <c r="L792" s="24">
        <v>1.4999999999999999E-2</v>
      </c>
      <c r="M792" s="24">
        <v>1.4999999999999999E-2</v>
      </c>
      <c r="N792" s="24">
        <v>1.4999999999999999E-2</v>
      </c>
      <c r="O792" s="24">
        <v>1.4999999999999999E-2</v>
      </c>
      <c r="P792" s="24">
        <v>1.2999999999999999E-2</v>
      </c>
      <c r="Q792" s="24">
        <v>1.4999999999999999E-2</v>
      </c>
      <c r="R792" s="209" t="s">
        <v>209</v>
      </c>
      <c r="S792" s="24">
        <v>1.6E-2</v>
      </c>
      <c r="T792" s="24">
        <v>1.4E-2</v>
      </c>
      <c r="U792" s="203"/>
      <c r="V792" s="204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56"/>
    </row>
    <row r="793" spans="1:65">
      <c r="A793" s="30"/>
      <c r="B793" s="20" t="s">
        <v>277</v>
      </c>
      <c r="C793" s="12"/>
      <c r="D793" s="211">
        <v>1.0166666666666666E-2</v>
      </c>
      <c r="E793" s="211" t="s">
        <v>709</v>
      </c>
      <c r="F793" s="211">
        <v>3.0833333333333334E-2</v>
      </c>
      <c r="G793" s="211" t="s">
        <v>709</v>
      </c>
      <c r="H793" s="211">
        <v>1.5166666666666667E-2</v>
      </c>
      <c r="I793" s="211">
        <v>1.6833333333333336E-2</v>
      </c>
      <c r="J793" s="211">
        <v>1.2999999999999999E-2</v>
      </c>
      <c r="K793" s="211">
        <v>1.3666666666666666E-2</v>
      </c>
      <c r="L793" s="211">
        <v>1.4333333333333332E-2</v>
      </c>
      <c r="M793" s="211">
        <v>1.5833333333333335E-2</v>
      </c>
      <c r="N793" s="211">
        <v>1.5166666666666667E-2</v>
      </c>
      <c r="O793" s="211">
        <v>1.4833333333333332E-2</v>
      </c>
      <c r="P793" s="211">
        <v>1.35E-2</v>
      </c>
      <c r="Q793" s="211">
        <v>1.4833333333333332E-2</v>
      </c>
      <c r="R793" s="211" t="s">
        <v>709</v>
      </c>
      <c r="S793" s="211">
        <v>1.4999999999999999E-2</v>
      </c>
      <c r="T793" s="211">
        <v>1.4333333333333332E-2</v>
      </c>
      <c r="U793" s="203"/>
      <c r="V793" s="204"/>
      <c r="W793" s="204"/>
      <c r="X793" s="204"/>
      <c r="Y793" s="204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56"/>
    </row>
    <row r="794" spans="1:65">
      <c r="A794" s="30"/>
      <c r="B794" s="3" t="s">
        <v>278</v>
      </c>
      <c r="C794" s="29"/>
      <c r="D794" s="24">
        <v>0.01</v>
      </c>
      <c r="E794" s="24" t="s">
        <v>709</v>
      </c>
      <c r="F794" s="24">
        <v>3.1E-2</v>
      </c>
      <c r="G794" s="24" t="s">
        <v>709</v>
      </c>
      <c r="H794" s="24">
        <v>1.4999999999999999E-2</v>
      </c>
      <c r="I794" s="24">
        <v>1.7000000000000001E-2</v>
      </c>
      <c r="J794" s="24">
        <v>1.2999999999999999E-2</v>
      </c>
      <c r="K794" s="24">
        <v>1.35E-2</v>
      </c>
      <c r="L794" s="24">
        <v>1.4499999999999999E-2</v>
      </c>
      <c r="M794" s="24">
        <v>1.55E-2</v>
      </c>
      <c r="N794" s="24">
        <v>1.55E-2</v>
      </c>
      <c r="O794" s="24">
        <v>1.4999999999999999E-2</v>
      </c>
      <c r="P794" s="24">
        <v>1.35E-2</v>
      </c>
      <c r="Q794" s="24">
        <v>1.4999999999999999E-2</v>
      </c>
      <c r="R794" s="24" t="s">
        <v>709</v>
      </c>
      <c r="S794" s="24">
        <v>1.4999999999999999E-2</v>
      </c>
      <c r="T794" s="24">
        <v>1.4E-2</v>
      </c>
      <c r="U794" s="203"/>
      <c r="V794" s="204"/>
      <c r="W794" s="204"/>
      <c r="X794" s="204"/>
      <c r="Y794" s="204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56"/>
    </row>
    <row r="795" spans="1:65">
      <c r="A795" s="30"/>
      <c r="B795" s="3" t="s">
        <v>279</v>
      </c>
      <c r="C795" s="29"/>
      <c r="D795" s="24">
        <v>4.0824829046386265E-4</v>
      </c>
      <c r="E795" s="24" t="s">
        <v>709</v>
      </c>
      <c r="F795" s="24">
        <v>1.7224014243685086E-3</v>
      </c>
      <c r="G795" s="24" t="s">
        <v>709</v>
      </c>
      <c r="H795" s="24">
        <v>4.0824829046386336E-4</v>
      </c>
      <c r="I795" s="24">
        <v>1.3291601358251257E-3</v>
      </c>
      <c r="J795" s="24">
        <v>0</v>
      </c>
      <c r="K795" s="24">
        <v>8.1649658092772617E-4</v>
      </c>
      <c r="L795" s="24">
        <v>8.1649658092772595E-4</v>
      </c>
      <c r="M795" s="24">
        <v>1.4719601443879743E-3</v>
      </c>
      <c r="N795" s="24">
        <v>9.8319208025017513E-4</v>
      </c>
      <c r="O795" s="24">
        <v>9.8319208025017535E-4</v>
      </c>
      <c r="P795" s="24">
        <v>5.4772255750516665E-4</v>
      </c>
      <c r="Q795" s="24">
        <v>7.5277265270908076E-4</v>
      </c>
      <c r="R795" s="24" t="s">
        <v>709</v>
      </c>
      <c r="S795" s="24">
        <v>8.9442719099991602E-4</v>
      </c>
      <c r="T795" s="24">
        <v>1.5055453054181628E-3</v>
      </c>
      <c r="U795" s="203"/>
      <c r="V795" s="204"/>
      <c r="W795" s="204"/>
      <c r="X795" s="204"/>
      <c r="Y795" s="204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3" t="s">
        <v>86</v>
      </c>
      <c r="C796" s="29"/>
      <c r="D796" s="13">
        <v>4.0155569553822559E-2</v>
      </c>
      <c r="E796" s="13" t="s">
        <v>709</v>
      </c>
      <c r="F796" s="13">
        <v>5.5861667817357033E-2</v>
      </c>
      <c r="G796" s="13" t="s">
        <v>709</v>
      </c>
      <c r="H796" s="13">
        <v>2.6917469700914066E-2</v>
      </c>
      <c r="I796" s="13">
        <v>7.8960008068819337E-2</v>
      </c>
      <c r="J796" s="13">
        <v>0</v>
      </c>
      <c r="K796" s="13">
        <v>5.9743652263004356E-2</v>
      </c>
      <c r="L796" s="13">
        <v>5.6964877739143681E-2</v>
      </c>
      <c r="M796" s="13">
        <v>9.2965903856082582E-2</v>
      </c>
      <c r="N796" s="13">
        <v>6.4825851445066487E-2</v>
      </c>
      <c r="O796" s="13">
        <v>6.6282612151697215E-2</v>
      </c>
      <c r="P796" s="13">
        <v>4.0572041296679011E-2</v>
      </c>
      <c r="Q796" s="13">
        <v>5.0748718160162749E-2</v>
      </c>
      <c r="R796" s="13" t="s">
        <v>709</v>
      </c>
      <c r="S796" s="13">
        <v>5.9628479399994404E-2</v>
      </c>
      <c r="T796" s="13">
        <v>0.10503804456405788</v>
      </c>
      <c r="U796" s="149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280</v>
      </c>
      <c r="C797" s="29"/>
      <c r="D797" s="13">
        <v>-0.30708065126845907</v>
      </c>
      <c r="E797" s="13" t="s">
        <v>709</v>
      </c>
      <c r="F797" s="13">
        <v>1.1014767133661492</v>
      </c>
      <c r="G797" s="13" t="s">
        <v>709</v>
      </c>
      <c r="H797" s="13">
        <v>3.3699356304430106E-2</v>
      </c>
      <c r="I797" s="13">
        <v>0.14729269216205987</v>
      </c>
      <c r="J797" s="13">
        <v>-0.11397198031048861</v>
      </c>
      <c r="K797" s="13">
        <v>-6.8534645967436747E-2</v>
      </c>
      <c r="L797" s="13">
        <v>-2.3097311624384886E-2</v>
      </c>
      <c r="M797" s="13">
        <v>7.9136690647481966E-2</v>
      </c>
      <c r="N797" s="13">
        <v>3.3699356304430106E-2</v>
      </c>
      <c r="O797" s="13">
        <v>1.0980689132904065E-2</v>
      </c>
      <c r="P797" s="13">
        <v>-7.9893979553199657E-2</v>
      </c>
      <c r="Q797" s="13">
        <v>1.0980689132904065E-2</v>
      </c>
      <c r="R797" s="13" t="s">
        <v>709</v>
      </c>
      <c r="S797" s="13">
        <v>2.2340022718666974E-2</v>
      </c>
      <c r="T797" s="13">
        <v>-2.3097311624384886E-2</v>
      </c>
      <c r="U797" s="149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281</v>
      </c>
      <c r="C798" s="47"/>
      <c r="D798" s="45">
        <v>2.44</v>
      </c>
      <c r="E798" s="45">
        <v>17.7</v>
      </c>
      <c r="F798" s="45">
        <v>8.01</v>
      </c>
      <c r="G798" s="45">
        <v>5.0599999999999996</v>
      </c>
      <c r="H798" s="45">
        <v>0.08</v>
      </c>
      <c r="I798" s="45">
        <v>0.93</v>
      </c>
      <c r="J798" s="45">
        <v>1.01</v>
      </c>
      <c r="K798" s="45">
        <v>0.67</v>
      </c>
      <c r="L798" s="45">
        <v>0.34</v>
      </c>
      <c r="M798" s="45">
        <v>0.42</v>
      </c>
      <c r="N798" s="45">
        <v>0.08</v>
      </c>
      <c r="O798" s="45">
        <v>0.08</v>
      </c>
      <c r="P798" s="45">
        <v>0.76</v>
      </c>
      <c r="Q798" s="45">
        <v>0.08</v>
      </c>
      <c r="R798" s="45">
        <v>5.0599999999999996</v>
      </c>
      <c r="S798" s="45">
        <v>0</v>
      </c>
      <c r="T798" s="45">
        <v>0.34</v>
      </c>
      <c r="U798" s="149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BM799" s="55"/>
    </row>
    <row r="800" spans="1:65" ht="15">
      <c r="B800" s="8" t="s">
        <v>626</v>
      </c>
      <c r="BM800" s="28" t="s">
        <v>66</v>
      </c>
    </row>
    <row r="801" spans="1:65" ht="15">
      <c r="A801" s="25" t="s">
        <v>60</v>
      </c>
      <c r="B801" s="18" t="s">
        <v>111</v>
      </c>
      <c r="C801" s="15" t="s">
        <v>112</v>
      </c>
      <c r="D801" s="16" t="s">
        <v>229</v>
      </c>
      <c r="E801" s="17" t="s">
        <v>229</v>
      </c>
      <c r="F801" s="17" t="s">
        <v>229</v>
      </c>
      <c r="G801" s="17" t="s">
        <v>229</v>
      </c>
      <c r="H801" s="17" t="s">
        <v>229</v>
      </c>
      <c r="I801" s="17" t="s">
        <v>229</v>
      </c>
      <c r="J801" s="17" t="s">
        <v>229</v>
      </c>
      <c r="K801" s="17" t="s">
        <v>229</v>
      </c>
      <c r="L801" s="17" t="s">
        <v>229</v>
      </c>
      <c r="M801" s="17" t="s">
        <v>229</v>
      </c>
      <c r="N801" s="17" t="s">
        <v>229</v>
      </c>
      <c r="O801" s="17" t="s">
        <v>229</v>
      </c>
      <c r="P801" s="17" t="s">
        <v>229</v>
      </c>
      <c r="Q801" s="17" t="s">
        <v>229</v>
      </c>
      <c r="R801" s="17" t="s">
        <v>229</v>
      </c>
      <c r="S801" s="17" t="s">
        <v>229</v>
      </c>
      <c r="T801" s="17" t="s">
        <v>229</v>
      </c>
      <c r="U801" s="17" t="s">
        <v>229</v>
      </c>
      <c r="V801" s="17" t="s">
        <v>229</v>
      </c>
      <c r="W801" s="17" t="s">
        <v>229</v>
      </c>
      <c r="X801" s="17" t="s">
        <v>229</v>
      </c>
      <c r="Y801" s="17" t="s">
        <v>229</v>
      </c>
      <c r="Z801" s="17" t="s">
        <v>229</v>
      </c>
      <c r="AA801" s="17" t="s">
        <v>229</v>
      </c>
      <c r="AB801" s="17" t="s">
        <v>229</v>
      </c>
      <c r="AC801" s="17" t="s">
        <v>229</v>
      </c>
      <c r="AD801" s="17" t="s">
        <v>229</v>
      </c>
      <c r="AE801" s="17" t="s">
        <v>229</v>
      </c>
      <c r="AF801" s="149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230</v>
      </c>
      <c r="C802" s="9" t="s">
        <v>230</v>
      </c>
      <c r="D802" s="147" t="s">
        <v>232</v>
      </c>
      <c r="E802" s="148" t="s">
        <v>233</v>
      </c>
      <c r="F802" s="148" t="s">
        <v>234</v>
      </c>
      <c r="G802" s="148" t="s">
        <v>235</v>
      </c>
      <c r="H802" s="148" t="s">
        <v>236</v>
      </c>
      <c r="I802" s="148" t="s">
        <v>237</v>
      </c>
      <c r="J802" s="148" t="s">
        <v>238</v>
      </c>
      <c r="K802" s="148" t="s">
        <v>239</v>
      </c>
      <c r="L802" s="148" t="s">
        <v>240</v>
      </c>
      <c r="M802" s="148" t="s">
        <v>241</v>
      </c>
      <c r="N802" s="148" t="s">
        <v>242</v>
      </c>
      <c r="O802" s="148" t="s">
        <v>243</v>
      </c>
      <c r="P802" s="148" t="s">
        <v>244</v>
      </c>
      <c r="Q802" s="148" t="s">
        <v>246</v>
      </c>
      <c r="R802" s="148" t="s">
        <v>249</v>
      </c>
      <c r="S802" s="148" t="s">
        <v>250</v>
      </c>
      <c r="T802" s="148" t="s">
        <v>306</v>
      </c>
      <c r="U802" s="148" t="s">
        <v>251</v>
      </c>
      <c r="V802" s="148" t="s">
        <v>252</v>
      </c>
      <c r="W802" s="148" t="s">
        <v>254</v>
      </c>
      <c r="X802" s="148" t="s">
        <v>257</v>
      </c>
      <c r="Y802" s="148" t="s">
        <v>258</v>
      </c>
      <c r="Z802" s="148" t="s">
        <v>307</v>
      </c>
      <c r="AA802" s="148" t="s">
        <v>261</v>
      </c>
      <c r="AB802" s="148" t="s">
        <v>262</v>
      </c>
      <c r="AC802" s="148" t="s">
        <v>267</v>
      </c>
      <c r="AD802" s="148" t="s">
        <v>268</v>
      </c>
      <c r="AE802" s="148" t="s">
        <v>269</v>
      </c>
      <c r="AF802" s="149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1</v>
      </c>
    </row>
    <row r="803" spans="1:65">
      <c r="A803" s="30"/>
      <c r="B803" s="19"/>
      <c r="C803" s="9"/>
      <c r="D803" s="10" t="s">
        <v>339</v>
      </c>
      <c r="E803" s="11" t="s">
        <v>338</v>
      </c>
      <c r="F803" s="11" t="s">
        <v>338</v>
      </c>
      <c r="G803" s="11" t="s">
        <v>337</v>
      </c>
      <c r="H803" s="11" t="s">
        <v>338</v>
      </c>
      <c r="I803" s="11" t="s">
        <v>338</v>
      </c>
      <c r="J803" s="11" t="s">
        <v>337</v>
      </c>
      <c r="K803" s="11" t="s">
        <v>337</v>
      </c>
      <c r="L803" s="11" t="s">
        <v>337</v>
      </c>
      <c r="M803" s="11" t="s">
        <v>337</v>
      </c>
      <c r="N803" s="11" t="s">
        <v>337</v>
      </c>
      <c r="O803" s="11" t="s">
        <v>337</v>
      </c>
      <c r="P803" s="11" t="s">
        <v>337</v>
      </c>
      <c r="Q803" s="11" t="s">
        <v>337</v>
      </c>
      <c r="R803" s="11" t="s">
        <v>337</v>
      </c>
      <c r="S803" s="11" t="s">
        <v>338</v>
      </c>
      <c r="T803" s="11" t="s">
        <v>338</v>
      </c>
      <c r="U803" s="11" t="s">
        <v>339</v>
      </c>
      <c r="V803" s="11" t="s">
        <v>338</v>
      </c>
      <c r="W803" s="11" t="s">
        <v>339</v>
      </c>
      <c r="X803" s="11" t="s">
        <v>339</v>
      </c>
      <c r="Y803" s="11" t="s">
        <v>339</v>
      </c>
      <c r="Z803" s="11" t="s">
        <v>339</v>
      </c>
      <c r="AA803" s="11" t="s">
        <v>338</v>
      </c>
      <c r="AB803" s="11" t="s">
        <v>338</v>
      </c>
      <c r="AC803" s="11" t="s">
        <v>338</v>
      </c>
      <c r="AD803" s="11" t="s">
        <v>337</v>
      </c>
      <c r="AE803" s="11" t="s">
        <v>337</v>
      </c>
      <c r="AF803" s="149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 t="s">
        <v>341</v>
      </c>
      <c r="E804" s="26" t="s">
        <v>342</v>
      </c>
      <c r="F804" s="26" t="s">
        <v>341</v>
      </c>
      <c r="G804" s="26" t="s">
        <v>343</v>
      </c>
      <c r="H804" s="26" t="s">
        <v>344</v>
      </c>
      <c r="I804" s="26" t="s">
        <v>342</v>
      </c>
      <c r="J804" s="26" t="s">
        <v>342</v>
      </c>
      <c r="K804" s="26" t="s">
        <v>342</v>
      </c>
      <c r="L804" s="26" t="s">
        <v>342</v>
      </c>
      <c r="M804" s="26" t="s">
        <v>342</v>
      </c>
      <c r="N804" s="26" t="s">
        <v>342</v>
      </c>
      <c r="O804" s="26" t="s">
        <v>342</v>
      </c>
      <c r="P804" s="26" t="s">
        <v>342</v>
      </c>
      <c r="Q804" s="26" t="s">
        <v>345</v>
      </c>
      <c r="R804" s="26" t="s">
        <v>342</v>
      </c>
      <c r="S804" s="26" t="s">
        <v>341</v>
      </c>
      <c r="T804" s="26" t="s">
        <v>342</v>
      </c>
      <c r="U804" s="26" t="s">
        <v>341</v>
      </c>
      <c r="V804" s="26" t="s">
        <v>343</v>
      </c>
      <c r="W804" s="26" t="s">
        <v>344</v>
      </c>
      <c r="X804" s="26" t="s">
        <v>341</v>
      </c>
      <c r="Y804" s="26" t="s">
        <v>342</v>
      </c>
      <c r="Z804" s="26" t="s">
        <v>342</v>
      </c>
      <c r="AA804" s="26" t="s">
        <v>341</v>
      </c>
      <c r="AB804" s="26" t="s">
        <v>342</v>
      </c>
      <c r="AC804" s="26" t="s">
        <v>344</v>
      </c>
      <c r="AD804" s="26" t="s">
        <v>344</v>
      </c>
      <c r="AE804" s="26" t="s">
        <v>117</v>
      </c>
      <c r="AF804" s="149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</v>
      </c>
    </row>
    <row r="805" spans="1:65">
      <c r="A805" s="30"/>
      <c r="B805" s="18">
        <v>1</v>
      </c>
      <c r="C805" s="14">
        <v>1</v>
      </c>
      <c r="D805" s="22">
        <v>1.43</v>
      </c>
      <c r="E805" s="22">
        <v>1.51</v>
      </c>
      <c r="F805" s="152">
        <v>1.4911589999999999</v>
      </c>
      <c r="G805" s="22">
        <v>1.44</v>
      </c>
      <c r="H805" s="22">
        <v>1.3658807855482389</v>
      </c>
      <c r="I805" s="22">
        <v>1.4450000000000001</v>
      </c>
      <c r="J805" s="22">
        <v>1.38</v>
      </c>
      <c r="K805" s="22">
        <v>1.3109999999999999</v>
      </c>
      <c r="L805" s="22">
        <v>1.39</v>
      </c>
      <c r="M805" s="22">
        <v>1.37</v>
      </c>
      <c r="N805" s="22">
        <v>1.51</v>
      </c>
      <c r="O805" s="22">
        <v>1.36</v>
      </c>
      <c r="P805" s="22">
        <v>1.4</v>
      </c>
      <c r="Q805" s="22">
        <v>1.37</v>
      </c>
      <c r="R805" s="22">
        <v>1.35</v>
      </c>
      <c r="S805" s="22">
        <v>1.41</v>
      </c>
      <c r="T805" s="22">
        <v>1.41</v>
      </c>
      <c r="U805" s="22">
        <v>1.32</v>
      </c>
      <c r="V805" s="22">
        <v>1.41</v>
      </c>
      <c r="W805" s="22">
        <v>1.5</v>
      </c>
      <c r="X805" s="22">
        <v>1.3227640000000001</v>
      </c>
      <c r="Y805" s="150">
        <v>1.5959999999999999</v>
      </c>
      <c r="Z805" s="22">
        <v>1.419</v>
      </c>
      <c r="AA805" s="22">
        <v>1.3613</v>
      </c>
      <c r="AB805" s="22">
        <v>1.3915</v>
      </c>
      <c r="AC805" s="22">
        <v>1.3299999999999998</v>
      </c>
      <c r="AD805" s="22">
        <v>1.35</v>
      </c>
      <c r="AE805" s="22">
        <v>1.47</v>
      </c>
      <c r="AF805" s="149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1">
        <v>1.41</v>
      </c>
      <c r="E806" s="11">
        <v>1.49</v>
      </c>
      <c r="F806" s="11">
        <v>1.42</v>
      </c>
      <c r="G806" s="11">
        <v>1.44</v>
      </c>
      <c r="H806" s="11">
        <v>1.34207624943195</v>
      </c>
      <c r="I806" s="11">
        <v>1.41</v>
      </c>
      <c r="J806" s="11">
        <v>1.38</v>
      </c>
      <c r="K806" s="11">
        <v>1.3160000000000001</v>
      </c>
      <c r="L806" s="11">
        <v>1.34</v>
      </c>
      <c r="M806" s="11">
        <v>1.38</v>
      </c>
      <c r="N806" s="11">
        <v>1.52</v>
      </c>
      <c r="O806" s="11">
        <v>1.38</v>
      </c>
      <c r="P806" s="11">
        <v>1.42</v>
      </c>
      <c r="Q806" s="11">
        <v>1.3</v>
      </c>
      <c r="R806" s="11">
        <v>1.39</v>
      </c>
      <c r="S806" s="11">
        <v>1.37</v>
      </c>
      <c r="T806" s="11">
        <v>1.38</v>
      </c>
      <c r="U806" s="11">
        <v>1.29</v>
      </c>
      <c r="V806" s="11">
        <v>1.41</v>
      </c>
      <c r="W806" s="11">
        <v>1.5</v>
      </c>
      <c r="X806" s="11">
        <v>1.327512</v>
      </c>
      <c r="Y806" s="151">
        <v>1.5580000000000001</v>
      </c>
      <c r="Z806" s="11">
        <v>1.415</v>
      </c>
      <c r="AA806" s="11">
        <v>1.3463499999999999</v>
      </c>
      <c r="AB806" s="11">
        <v>1.3847999999999998</v>
      </c>
      <c r="AC806" s="11">
        <v>1.35</v>
      </c>
      <c r="AD806" s="11">
        <v>1.34</v>
      </c>
      <c r="AE806" s="11">
        <v>1.42</v>
      </c>
      <c r="AF806" s="149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9</v>
      </c>
    </row>
    <row r="807" spans="1:65">
      <c r="A807" s="30"/>
      <c r="B807" s="19">
        <v>1</v>
      </c>
      <c r="C807" s="9">
        <v>3</v>
      </c>
      <c r="D807" s="11">
        <v>1.41</v>
      </c>
      <c r="E807" s="11">
        <v>1.46</v>
      </c>
      <c r="F807" s="11">
        <v>1.42</v>
      </c>
      <c r="G807" s="11">
        <v>1.45</v>
      </c>
      <c r="H807" s="11">
        <v>1.3600750374795991</v>
      </c>
      <c r="I807" s="11">
        <v>1.429</v>
      </c>
      <c r="J807" s="11">
        <v>1.4</v>
      </c>
      <c r="K807" s="11">
        <v>1.3080000000000001</v>
      </c>
      <c r="L807" s="11">
        <v>1.34</v>
      </c>
      <c r="M807" s="11">
        <v>1.34</v>
      </c>
      <c r="N807" s="11">
        <v>1.5</v>
      </c>
      <c r="O807" s="11">
        <v>1.4</v>
      </c>
      <c r="P807" s="11">
        <v>1.42</v>
      </c>
      <c r="Q807" s="11">
        <v>1.31</v>
      </c>
      <c r="R807" s="11">
        <v>1.38</v>
      </c>
      <c r="S807" s="11">
        <v>1.39</v>
      </c>
      <c r="T807" s="11">
        <v>1.38</v>
      </c>
      <c r="U807" s="11">
        <v>1.3</v>
      </c>
      <c r="V807" s="11">
        <v>1.41</v>
      </c>
      <c r="W807" s="11">
        <v>1.46</v>
      </c>
      <c r="X807" s="11">
        <v>1.3375760000000001</v>
      </c>
      <c r="Y807" s="151">
        <v>1.5959999999999999</v>
      </c>
      <c r="Z807" s="11">
        <v>1.4180000000000001</v>
      </c>
      <c r="AA807" s="11">
        <v>1.34005</v>
      </c>
      <c r="AB807" s="11">
        <v>1.3911</v>
      </c>
      <c r="AC807" s="11">
        <v>1.35</v>
      </c>
      <c r="AD807" s="11">
        <v>1.32</v>
      </c>
      <c r="AE807" s="11">
        <v>1.37</v>
      </c>
      <c r="AF807" s="149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1">
        <v>1.42</v>
      </c>
      <c r="E808" s="11">
        <v>1.5</v>
      </c>
      <c r="F808" s="11">
        <v>1.44</v>
      </c>
      <c r="G808" s="11">
        <v>1.44</v>
      </c>
      <c r="H808" s="11">
        <v>1.3615418159681891</v>
      </c>
      <c r="I808" s="11">
        <v>1.4890000000000001</v>
      </c>
      <c r="J808" s="145">
        <v>1.46</v>
      </c>
      <c r="K808" s="11">
        <v>1.3169999999999999</v>
      </c>
      <c r="L808" s="11">
        <v>1.36</v>
      </c>
      <c r="M808" s="11">
        <v>1.38</v>
      </c>
      <c r="N808" s="11">
        <v>1.5</v>
      </c>
      <c r="O808" s="11">
        <v>1.4</v>
      </c>
      <c r="P808" s="11">
        <v>1.44</v>
      </c>
      <c r="Q808" s="11">
        <v>1.37</v>
      </c>
      <c r="R808" s="11">
        <v>1.36</v>
      </c>
      <c r="S808" s="11">
        <v>1.4</v>
      </c>
      <c r="T808" s="11">
        <v>1.4</v>
      </c>
      <c r="U808" s="11">
        <v>1.31</v>
      </c>
      <c r="V808" s="11">
        <v>1.41</v>
      </c>
      <c r="W808" s="11">
        <v>1.41</v>
      </c>
      <c r="X808" s="11">
        <v>1.3296600000000001</v>
      </c>
      <c r="Y808" s="151">
        <v>1.5580000000000001</v>
      </c>
      <c r="Z808" s="11">
        <v>1.42</v>
      </c>
      <c r="AA808" s="11">
        <v>1.3321499999999999</v>
      </c>
      <c r="AB808" s="11">
        <v>1.4018999999999999</v>
      </c>
      <c r="AC808" s="11">
        <v>1.34</v>
      </c>
      <c r="AD808" s="11">
        <v>1.28</v>
      </c>
      <c r="AE808" s="11">
        <v>1.4</v>
      </c>
      <c r="AF808" s="149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1.388336474524271</v>
      </c>
    </row>
    <row r="809" spans="1:65">
      <c r="A809" s="30"/>
      <c r="B809" s="19">
        <v>1</v>
      </c>
      <c r="C809" s="9">
        <v>5</v>
      </c>
      <c r="D809" s="11">
        <v>1.4</v>
      </c>
      <c r="E809" s="11">
        <v>1.54</v>
      </c>
      <c r="F809" s="11">
        <v>1.43</v>
      </c>
      <c r="G809" s="11">
        <v>1.45</v>
      </c>
      <c r="H809" s="11">
        <v>1.3483496405772932</v>
      </c>
      <c r="I809" s="11">
        <v>1.4870000000000001</v>
      </c>
      <c r="J809" s="11">
        <v>1.39</v>
      </c>
      <c r="K809" s="11">
        <v>1.28</v>
      </c>
      <c r="L809" s="11">
        <v>1.36</v>
      </c>
      <c r="M809" s="11">
        <v>1.36</v>
      </c>
      <c r="N809" s="11">
        <v>1.54</v>
      </c>
      <c r="O809" s="11">
        <v>1.36</v>
      </c>
      <c r="P809" s="11">
        <v>1.44</v>
      </c>
      <c r="Q809" s="11">
        <v>1.36</v>
      </c>
      <c r="R809" s="11">
        <v>1.33</v>
      </c>
      <c r="S809" s="11">
        <v>1.37</v>
      </c>
      <c r="T809" s="11">
        <v>1.37</v>
      </c>
      <c r="U809" s="11">
        <v>1.29</v>
      </c>
      <c r="V809" s="11">
        <v>1.4</v>
      </c>
      <c r="W809" s="11">
        <v>1.46</v>
      </c>
      <c r="X809" s="11">
        <v>1.337512</v>
      </c>
      <c r="Y809" s="151">
        <v>1.5959999999999999</v>
      </c>
      <c r="Z809" s="11">
        <v>1.3930000000000002</v>
      </c>
      <c r="AA809" s="11">
        <v>1.30965</v>
      </c>
      <c r="AB809" s="11">
        <v>1.4101000000000001</v>
      </c>
      <c r="AC809" s="11">
        <v>1.3599999999999999</v>
      </c>
      <c r="AD809" s="11">
        <v>1.22</v>
      </c>
      <c r="AE809" s="11">
        <v>1.37</v>
      </c>
      <c r="AF809" s="149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108</v>
      </c>
    </row>
    <row r="810" spans="1:65">
      <c r="A810" s="30"/>
      <c r="B810" s="19">
        <v>1</v>
      </c>
      <c r="C810" s="9">
        <v>6</v>
      </c>
      <c r="D810" s="11">
        <v>1.41</v>
      </c>
      <c r="E810" s="11">
        <v>1.45</v>
      </c>
      <c r="F810" s="11">
        <v>1.43</v>
      </c>
      <c r="G810" s="11">
        <v>1.45</v>
      </c>
      <c r="H810" s="11">
        <v>1.3730253439266034</v>
      </c>
      <c r="I810" s="11">
        <v>1.474</v>
      </c>
      <c r="J810" s="11">
        <v>1.41</v>
      </c>
      <c r="K810" s="11">
        <v>1.3240000000000001</v>
      </c>
      <c r="L810" s="11">
        <v>1.36</v>
      </c>
      <c r="M810" s="11">
        <v>1.38</v>
      </c>
      <c r="N810" s="11">
        <v>1.44</v>
      </c>
      <c r="O810" s="11">
        <v>1.37</v>
      </c>
      <c r="P810" s="11">
        <v>1.36</v>
      </c>
      <c r="Q810" s="11">
        <v>1.27</v>
      </c>
      <c r="R810" s="11">
        <v>1.35</v>
      </c>
      <c r="S810" s="11">
        <v>1.42</v>
      </c>
      <c r="T810" s="11">
        <v>1.36</v>
      </c>
      <c r="U810" s="11">
        <v>1.3299999999999998</v>
      </c>
      <c r="V810" s="11">
        <v>1.42</v>
      </c>
      <c r="W810" s="11">
        <v>1.44</v>
      </c>
      <c r="X810" s="11">
        <v>1.336436</v>
      </c>
      <c r="Y810" s="151">
        <v>1.5485</v>
      </c>
      <c r="Z810" s="11">
        <v>1.452</v>
      </c>
      <c r="AA810" s="11">
        <v>1.3174999999999999</v>
      </c>
      <c r="AB810" s="11">
        <v>1.4147000000000001</v>
      </c>
      <c r="AC810" s="11">
        <v>1.34</v>
      </c>
      <c r="AD810" s="11">
        <v>1.24</v>
      </c>
      <c r="AE810" s="11">
        <v>1.4</v>
      </c>
      <c r="AF810" s="149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277</v>
      </c>
      <c r="C811" s="12"/>
      <c r="D811" s="23">
        <v>1.4133333333333333</v>
      </c>
      <c r="E811" s="23">
        <v>1.4916666666666665</v>
      </c>
      <c r="F811" s="23">
        <v>1.4385264999999998</v>
      </c>
      <c r="G811" s="23">
        <v>1.4450000000000001</v>
      </c>
      <c r="H811" s="23">
        <v>1.3584914788219791</v>
      </c>
      <c r="I811" s="23">
        <v>1.4556666666666667</v>
      </c>
      <c r="J811" s="23">
        <v>1.4033333333333333</v>
      </c>
      <c r="K811" s="23">
        <v>1.3093333333333332</v>
      </c>
      <c r="L811" s="23">
        <v>1.3583333333333334</v>
      </c>
      <c r="M811" s="23">
        <v>1.3683333333333334</v>
      </c>
      <c r="N811" s="23">
        <v>1.5016666666666667</v>
      </c>
      <c r="O811" s="23">
        <v>1.3783333333333336</v>
      </c>
      <c r="P811" s="23">
        <v>1.4133333333333331</v>
      </c>
      <c r="Q811" s="23">
        <v>1.33</v>
      </c>
      <c r="R811" s="23">
        <v>1.36</v>
      </c>
      <c r="S811" s="23">
        <v>1.3933333333333333</v>
      </c>
      <c r="T811" s="23">
        <v>1.3833333333333335</v>
      </c>
      <c r="U811" s="23">
        <v>1.3066666666666669</v>
      </c>
      <c r="V811" s="23">
        <v>1.41</v>
      </c>
      <c r="W811" s="23">
        <v>1.4616666666666667</v>
      </c>
      <c r="X811" s="23">
        <v>1.3319100000000001</v>
      </c>
      <c r="Y811" s="23">
        <v>1.5754166666666667</v>
      </c>
      <c r="Z811" s="23">
        <v>1.4195000000000002</v>
      </c>
      <c r="AA811" s="23">
        <v>1.3344999999999996</v>
      </c>
      <c r="AB811" s="23">
        <v>1.3990166666666666</v>
      </c>
      <c r="AC811" s="23">
        <v>1.3449999999999998</v>
      </c>
      <c r="AD811" s="23">
        <v>1.2916666666666667</v>
      </c>
      <c r="AE811" s="23">
        <v>1.405</v>
      </c>
      <c r="AF811" s="149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278</v>
      </c>
      <c r="C812" s="29"/>
      <c r="D812" s="11">
        <v>1.41</v>
      </c>
      <c r="E812" s="11">
        <v>1.4950000000000001</v>
      </c>
      <c r="F812" s="11">
        <v>1.43</v>
      </c>
      <c r="G812" s="11">
        <v>1.4449999999999998</v>
      </c>
      <c r="H812" s="11">
        <v>1.360808426723894</v>
      </c>
      <c r="I812" s="11">
        <v>1.4595</v>
      </c>
      <c r="J812" s="11">
        <v>1.395</v>
      </c>
      <c r="K812" s="11">
        <v>1.3134999999999999</v>
      </c>
      <c r="L812" s="11">
        <v>1.36</v>
      </c>
      <c r="M812" s="11">
        <v>1.375</v>
      </c>
      <c r="N812" s="11">
        <v>1.5049999999999999</v>
      </c>
      <c r="O812" s="11">
        <v>1.375</v>
      </c>
      <c r="P812" s="11">
        <v>1.42</v>
      </c>
      <c r="Q812" s="11">
        <v>1.335</v>
      </c>
      <c r="R812" s="11">
        <v>1.355</v>
      </c>
      <c r="S812" s="11">
        <v>1.395</v>
      </c>
      <c r="T812" s="11">
        <v>1.38</v>
      </c>
      <c r="U812" s="11">
        <v>1.3050000000000002</v>
      </c>
      <c r="V812" s="11">
        <v>1.41</v>
      </c>
      <c r="W812" s="11">
        <v>1.46</v>
      </c>
      <c r="X812" s="11">
        <v>1.333048</v>
      </c>
      <c r="Y812" s="11">
        <v>1.577</v>
      </c>
      <c r="Z812" s="11">
        <v>1.4185000000000001</v>
      </c>
      <c r="AA812" s="11">
        <v>1.3361000000000001</v>
      </c>
      <c r="AB812" s="11">
        <v>1.3967000000000001</v>
      </c>
      <c r="AC812" s="11">
        <v>1.3450000000000002</v>
      </c>
      <c r="AD812" s="11">
        <v>1.3</v>
      </c>
      <c r="AE812" s="11">
        <v>1.4</v>
      </c>
      <c r="AF812" s="149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279</v>
      </c>
      <c r="C813" s="29"/>
      <c r="D813" s="24">
        <v>1.0327955589886455E-2</v>
      </c>
      <c r="E813" s="24">
        <v>3.3115957885386141E-2</v>
      </c>
      <c r="F813" s="24">
        <v>2.6848523488266527E-2</v>
      </c>
      <c r="G813" s="24">
        <v>5.4772255750516656E-3</v>
      </c>
      <c r="H813" s="24">
        <v>1.1401438000625026E-2</v>
      </c>
      <c r="I813" s="24">
        <v>3.2678229246191869E-2</v>
      </c>
      <c r="J813" s="24">
        <v>3.0110906108363266E-2</v>
      </c>
      <c r="K813" s="24">
        <v>1.5383974345619101E-2</v>
      </c>
      <c r="L813" s="24">
        <v>1.8348478592697118E-2</v>
      </c>
      <c r="M813" s="24">
        <v>1.6020819787597139E-2</v>
      </c>
      <c r="N813" s="24">
        <v>3.371448748930745E-2</v>
      </c>
      <c r="O813" s="24">
        <v>1.8348478592697087E-2</v>
      </c>
      <c r="P813" s="24">
        <v>3.011090610836319E-2</v>
      </c>
      <c r="Q813" s="24">
        <v>4.2426406871192889E-2</v>
      </c>
      <c r="R813" s="24">
        <v>2.1908902300206562E-2</v>
      </c>
      <c r="S813" s="24">
        <v>2.065591117977281E-2</v>
      </c>
      <c r="T813" s="24">
        <v>1.8618986725025186E-2</v>
      </c>
      <c r="U813" s="24">
        <v>1.632993161855447E-2</v>
      </c>
      <c r="V813" s="24">
        <v>6.324555320336764E-3</v>
      </c>
      <c r="W813" s="24">
        <v>3.4880749227427281E-2</v>
      </c>
      <c r="X813" s="24">
        <v>6.1971744529261017E-3</v>
      </c>
      <c r="Y813" s="24">
        <v>2.2813190628815226E-2</v>
      </c>
      <c r="Z813" s="24">
        <v>1.8875910574062297E-2</v>
      </c>
      <c r="AA813" s="24">
        <v>1.8981622691435E-2</v>
      </c>
      <c r="AB813" s="24">
        <v>1.1818699872095441E-2</v>
      </c>
      <c r="AC813" s="24">
        <v>1.0488088481701524E-2</v>
      </c>
      <c r="AD813" s="24">
        <v>5.3820689949745829E-2</v>
      </c>
      <c r="AE813" s="24">
        <v>3.7282703764614449E-2</v>
      </c>
      <c r="AF813" s="203"/>
      <c r="AG813" s="204"/>
      <c r="AH813" s="204"/>
      <c r="AI813" s="204"/>
      <c r="AJ813" s="204"/>
      <c r="AK813" s="204"/>
      <c r="AL813" s="204"/>
      <c r="AM813" s="204"/>
      <c r="AN813" s="204"/>
      <c r="AO813" s="204"/>
      <c r="AP813" s="204"/>
      <c r="AQ813" s="204"/>
      <c r="AR813" s="204"/>
      <c r="AS813" s="204"/>
      <c r="AT813" s="204"/>
      <c r="AU813" s="204"/>
      <c r="AV813" s="204"/>
      <c r="AW813" s="204"/>
      <c r="AX813" s="204"/>
      <c r="AY813" s="204"/>
      <c r="AZ813" s="204"/>
      <c r="BA813" s="204"/>
      <c r="BB813" s="204"/>
      <c r="BC813" s="204"/>
      <c r="BD813" s="204"/>
      <c r="BE813" s="204"/>
      <c r="BF813" s="204"/>
      <c r="BG813" s="204"/>
      <c r="BH813" s="204"/>
      <c r="BI813" s="204"/>
      <c r="BJ813" s="204"/>
      <c r="BK813" s="204"/>
      <c r="BL813" s="204"/>
      <c r="BM813" s="56"/>
    </row>
    <row r="814" spans="1:65">
      <c r="A814" s="30"/>
      <c r="B814" s="3" t="s">
        <v>86</v>
      </c>
      <c r="C814" s="29"/>
      <c r="D814" s="13">
        <v>7.3075157475611715E-3</v>
      </c>
      <c r="E814" s="13">
        <v>2.2200642157800769E-2</v>
      </c>
      <c r="F814" s="13">
        <v>1.8663906079079202E-2</v>
      </c>
      <c r="G814" s="13">
        <v>3.7904675259873115E-3</v>
      </c>
      <c r="H814" s="13">
        <v>8.3927195557471027E-3</v>
      </c>
      <c r="I814" s="13">
        <v>2.2448978186071812E-2</v>
      </c>
      <c r="J814" s="13">
        <v>2.1456702690045081E-2</v>
      </c>
      <c r="K814" s="13">
        <v>1.1749471241562452E-2</v>
      </c>
      <c r="L814" s="13">
        <v>1.3508082399531621E-2</v>
      </c>
      <c r="M814" s="13">
        <v>1.1708272682775009E-2</v>
      </c>
      <c r="N814" s="13">
        <v>2.2451379016186979E-2</v>
      </c>
      <c r="O814" s="13">
        <v>1.3312076367132103E-2</v>
      </c>
      <c r="P814" s="13">
        <v>2.1304886397426788E-2</v>
      </c>
      <c r="Q814" s="13">
        <v>3.1899554038490895E-2</v>
      </c>
      <c r="R814" s="13">
        <v>1.6109486985446002E-2</v>
      </c>
      <c r="S814" s="13">
        <v>1.4824816636200581E-2</v>
      </c>
      <c r="T814" s="13">
        <v>1.345950847592182E-2</v>
      </c>
      <c r="U814" s="13">
        <v>1.2497396646852909E-2</v>
      </c>
      <c r="V814" s="13">
        <v>4.4855002271891944E-3</v>
      </c>
      <c r="W814" s="13">
        <v>2.3863682481706235E-2</v>
      </c>
      <c r="X814" s="13">
        <v>4.6528477546726888E-3</v>
      </c>
      <c r="Y814" s="13">
        <v>1.4480734596444471E-2</v>
      </c>
      <c r="Z814" s="13">
        <v>1.3297577015894537E-2</v>
      </c>
      <c r="AA814" s="13">
        <v>1.422377121875984E-2</v>
      </c>
      <c r="AB814" s="13">
        <v>8.447862097493793E-3</v>
      </c>
      <c r="AC814" s="13">
        <v>7.7978353023803165E-3</v>
      </c>
      <c r="AD814" s="13">
        <v>4.1667630928835478E-2</v>
      </c>
      <c r="AE814" s="13">
        <v>2.6535732216807436E-2</v>
      </c>
      <c r="AF814" s="149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280</v>
      </c>
      <c r="C815" s="29"/>
      <c r="D815" s="13">
        <v>1.8004899581441691E-2</v>
      </c>
      <c r="E815" s="13">
        <v>7.4427340949752674E-2</v>
      </c>
      <c r="F815" s="13">
        <v>3.6151197059723472E-2</v>
      </c>
      <c r="G815" s="13">
        <v>4.0813971623950396E-2</v>
      </c>
      <c r="H815" s="13">
        <v>-2.1496947065745453E-2</v>
      </c>
      <c r="I815" s="13">
        <v>4.8497027469848186E-2</v>
      </c>
      <c r="J815" s="13">
        <v>1.0802034725912568E-2</v>
      </c>
      <c r="K815" s="13">
        <v>-5.6904894916060655E-2</v>
      </c>
      <c r="L815" s="13">
        <v>-2.1610857123968152E-2</v>
      </c>
      <c r="M815" s="13">
        <v>-1.4407992268439029E-2</v>
      </c>
      <c r="N815" s="13">
        <v>8.1630205805281797E-2</v>
      </c>
      <c r="O815" s="13">
        <v>-7.2051274129097953E-3</v>
      </c>
      <c r="P815" s="13">
        <v>1.8004899581441469E-2</v>
      </c>
      <c r="Q815" s="13">
        <v>-4.2018974214633742E-2</v>
      </c>
      <c r="R815" s="13">
        <v>-2.0410379648046595E-2</v>
      </c>
      <c r="S815" s="13">
        <v>3.5991698703836672E-3</v>
      </c>
      <c r="T815" s="13">
        <v>-3.6036949851453448E-3</v>
      </c>
      <c r="U815" s="13">
        <v>-5.8825658877534881E-2</v>
      </c>
      <c r="V815" s="13">
        <v>1.5603944629598576E-2</v>
      </c>
      <c r="W815" s="13">
        <v>5.2818746383165527E-2</v>
      </c>
      <c r="X815" s="13">
        <v>-4.0643227027227669E-2</v>
      </c>
      <c r="Y815" s="13">
        <v>0.13475133411480877</v>
      </c>
      <c r="Z815" s="13">
        <v>2.2446666242351476E-2</v>
      </c>
      <c r="AA815" s="13">
        <v>-3.877768502964607E-2</v>
      </c>
      <c r="AB815" s="13">
        <v>7.6927980632759407E-3</v>
      </c>
      <c r="AC815" s="13">
        <v>-3.121467693134039E-2</v>
      </c>
      <c r="AD815" s="13">
        <v>-6.9629956160828566E-2</v>
      </c>
      <c r="AE815" s="13">
        <v>1.2002512201834126E-2</v>
      </c>
      <c r="AF815" s="149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281</v>
      </c>
      <c r="C816" s="47"/>
      <c r="D816" s="45">
        <v>0.28999999999999998</v>
      </c>
      <c r="E816" s="45">
        <v>1.61</v>
      </c>
      <c r="F816" s="45">
        <v>0.71</v>
      </c>
      <c r="G816" s="45">
        <v>0.82</v>
      </c>
      <c r="H816" s="45">
        <v>0.63</v>
      </c>
      <c r="I816" s="45">
        <v>1</v>
      </c>
      <c r="J816" s="45">
        <v>0.12</v>
      </c>
      <c r="K816" s="45">
        <v>1.46</v>
      </c>
      <c r="L816" s="45">
        <v>0.64</v>
      </c>
      <c r="M816" s="45">
        <v>0.47</v>
      </c>
      <c r="N816" s="45">
        <v>1.77</v>
      </c>
      <c r="O816" s="45">
        <v>0.3</v>
      </c>
      <c r="P816" s="45">
        <v>0.28999999999999998</v>
      </c>
      <c r="Q816" s="45">
        <v>1.1100000000000001</v>
      </c>
      <c r="R816" s="45">
        <v>0.61</v>
      </c>
      <c r="S816" s="45">
        <v>0.05</v>
      </c>
      <c r="T816" s="45">
        <v>0.22</v>
      </c>
      <c r="U816" s="45">
        <v>1.51</v>
      </c>
      <c r="V816" s="45">
        <v>0.23</v>
      </c>
      <c r="W816" s="45">
        <v>1.1000000000000001</v>
      </c>
      <c r="X816" s="45">
        <v>1.08</v>
      </c>
      <c r="Y816" s="45">
        <v>3.01</v>
      </c>
      <c r="Z816" s="45">
        <v>0.39</v>
      </c>
      <c r="AA816" s="45">
        <v>1.04</v>
      </c>
      <c r="AB816" s="45">
        <v>0.05</v>
      </c>
      <c r="AC816" s="45">
        <v>0.86</v>
      </c>
      <c r="AD816" s="45">
        <v>1.76</v>
      </c>
      <c r="AE816" s="45">
        <v>0.15</v>
      </c>
      <c r="AF816" s="149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BM817" s="55"/>
    </row>
    <row r="818" spans="1:65" ht="15">
      <c r="B818" s="8" t="s">
        <v>627</v>
      </c>
      <c r="BM818" s="28" t="s">
        <v>66</v>
      </c>
    </row>
    <row r="819" spans="1:65" ht="15">
      <c r="A819" s="25" t="s">
        <v>6</v>
      </c>
      <c r="B819" s="18" t="s">
        <v>111</v>
      </c>
      <c r="C819" s="15" t="s">
        <v>112</v>
      </c>
      <c r="D819" s="16" t="s">
        <v>229</v>
      </c>
      <c r="E819" s="17" t="s">
        <v>229</v>
      </c>
      <c r="F819" s="17" t="s">
        <v>229</v>
      </c>
      <c r="G819" s="17" t="s">
        <v>229</v>
      </c>
      <c r="H819" s="17" t="s">
        <v>229</v>
      </c>
      <c r="I819" s="17" t="s">
        <v>229</v>
      </c>
      <c r="J819" s="17" t="s">
        <v>229</v>
      </c>
      <c r="K819" s="17" t="s">
        <v>229</v>
      </c>
      <c r="L819" s="17" t="s">
        <v>229</v>
      </c>
      <c r="M819" s="17" t="s">
        <v>229</v>
      </c>
      <c r="N819" s="17" t="s">
        <v>229</v>
      </c>
      <c r="O819" s="17" t="s">
        <v>229</v>
      </c>
      <c r="P819" s="17" t="s">
        <v>229</v>
      </c>
      <c r="Q819" s="17" t="s">
        <v>229</v>
      </c>
      <c r="R819" s="17" t="s">
        <v>229</v>
      </c>
      <c r="S819" s="17" t="s">
        <v>229</v>
      </c>
      <c r="T819" s="17" t="s">
        <v>229</v>
      </c>
      <c r="U819" s="17" t="s">
        <v>229</v>
      </c>
      <c r="V819" s="17" t="s">
        <v>229</v>
      </c>
      <c r="W819" s="17" t="s">
        <v>229</v>
      </c>
      <c r="X819" s="17" t="s">
        <v>229</v>
      </c>
      <c r="Y819" s="17" t="s">
        <v>229</v>
      </c>
      <c r="Z819" s="17" t="s">
        <v>229</v>
      </c>
      <c r="AA819" s="17" t="s">
        <v>229</v>
      </c>
      <c r="AB819" s="17" t="s">
        <v>229</v>
      </c>
      <c r="AC819" s="17" t="s">
        <v>229</v>
      </c>
      <c r="AD819" s="17" t="s">
        <v>229</v>
      </c>
      <c r="AE819" s="17" t="s">
        <v>229</v>
      </c>
      <c r="AF819" s="17" t="s">
        <v>229</v>
      </c>
      <c r="AG819" s="149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230</v>
      </c>
      <c r="C820" s="9" t="s">
        <v>230</v>
      </c>
      <c r="D820" s="147" t="s">
        <v>232</v>
      </c>
      <c r="E820" s="148" t="s">
        <v>233</v>
      </c>
      <c r="F820" s="148" t="s">
        <v>234</v>
      </c>
      <c r="G820" s="148" t="s">
        <v>235</v>
      </c>
      <c r="H820" s="148" t="s">
        <v>236</v>
      </c>
      <c r="I820" s="148" t="s">
        <v>237</v>
      </c>
      <c r="J820" s="148" t="s">
        <v>238</v>
      </c>
      <c r="K820" s="148" t="s">
        <v>239</v>
      </c>
      <c r="L820" s="148" t="s">
        <v>240</v>
      </c>
      <c r="M820" s="148" t="s">
        <v>241</v>
      </c>
      <c r="N820" s="148" t="s">
        <v>242</v>
      </c>
      <c r="O820" s="148" t="s">
        <v>243</v>
      </c>
      <c r="P820" s="148" t="s">
        <v>244</v>
      </c>
      <c r="Q820" s="148" t="s">
        <v>246</v>
      </c>
      <c r="R820" s="148" t="s">
        <v>249</v>
      </c>
      <c r="S820" s="148" t="s">
        <v>250</v>
      </c>
      <c r="T820" s="148" t="s">
        <v>306</v>
      </c>
      <c r="U820" s="148" t="s">
        <v>251</v>
      </c>
      <c r="V820" s="148" t="s">
        <v>252</v>
      </c>
      <c r="W820" s="148" t="s">
        <v>254</v>
      </c>
      <c r="X820" s="148" t="s">
        <v>257</v>
      </c>
      <c r="Y820" s="148" t="s">
        <v>258</v>
      </c>
      <c r="Z820" s="148" t="s">
        <v>259</v>
      </c>
      <c r="AA820" s="148" t="s">
        <v>307</v>
      </c>
      <c r="AB820" s="148" t="s">
        <v>261</v>
      </c>
      <c r="AC820" s="148" t="s">
        <v>262</v>
      </c>
      <c r="AD820" s="148" t="s">
        <v>267</v>
      </c>
      <c r="AE820" s="148" t="s">
        <v>268</v>
      </c>
      <c r="AF820" s="148" t="s">
        <v>269</v>
      </c>
      <c r="AG820" s="149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337</v>
      </c>
      <c r="E821" s="11" t="s">
        <v>338</v>
      </c>
      <c r="F821" s="11" t="s">
        <v>338</v>
      </c>
      <c r="G821" s="11" t="s">
        <v>337</v>
      </c>
      <c r="H821" s="11" t="s">
        <v>338</v>
      </c>
      <c r="I821" s="11" t="s">
        <v>338</v>
      </c>
      <c r="J821" s="11" t="s">
        <v>337</v>
      </c>
      <c r="K821" s="11" t="s">
        <v>337</v>
      </c>
      <c r="L821" s="11" t="s">
        <v>337</v>
      </c>
      <c r="M821" s="11" t="s">
        <v>337</v>
      </c>
      <c r="N821" s="11" t="s">
        <v>337</v>
      </c>
      <c r="O821" s="11" t="s">
        <v>337</v>
      </c>
      <c r="P821" s="11" t="s">
        <v>337</v>
      </c>
      <c r="Q821" s="11" t="s">
        <v>337</v>
      </c>
      <c r="R821" s="11" t="s">
        <v>337</v>
      </c>
      <c r="S821" s="11" t="s">
        <v>338</v>
      </c>
      <c r="T821" s="11" t="s">
        <v>338</v>
      </c>
      <c r="U821" s="11" t="s">
        <v>339</v>
      </c>
      <c r="V821" s="11" t="s">
        <v>338</v>
      </c>
      <c r="W821" s="11" t="s">
        <v>339</v>
      </c>
      <c r="X821" s="11" t="s">
        <v>337</v>
      </c>
      <c r="Y821" s="11" t="s">
        <v>337</v>
      </c>
      <c r="Z821" s="11" t="s">
        <v>339</v>
      </c>
      <c r="AA821" s="11" t="s">
        <v>337</v>
      </c>
      <c r="AB821" s="11" t="s">
        <v>338</v>
      </c>
      <c r="AC821" s="11" t="s">
        <v>338</v>
      </c>
      <c r="AD821" s="11" t="s">
        <v>338</v>
      </c>
      <c r="AE821" s="11" t="s">
        <v>337</v>
      </c>
      <c r="AF821" s="11" t="s">
        <v>337</v>
      </c>
      <c r="AG821" s="149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0</v>
      </c>
    </row>
    <row r="822" spans="1:65">
      <c r="A822" s="30"/>
      <c r="B822" s="19"/>
      <c r="C822" s="9"/>
      <c r="D822" s="26" t="s">
        <v>341</v>
      </c>
      <c r="E822" s="26" t="s">
        <v>342</v>
      </c>
      <c r="F822" s="26" t="s">
        <v>341</v>
      </c>
      <c r="G822" s="26" t="s">
        <v>343</v>
      </c>
      <c r="H822" s="26" t="s">
        <v>344</v>
      </c>
      <c r="I822" s="26" t="s">
        <v>342</v>
      </c>
      <c r="J822" s="26" t="s">
        <v>342</v>
      </c>
      <c r="K822" s="26" t="s">
        <v>342</v>
      </c>
      <c r="L822" s="26" t="s">
        <v>342</v>
      </c>
      <c r="M822" s="26" t="s">
        <v>342</v>
      </c>
      <c r="N822" s="26" t="s">
        <v>342</v>
      </c>
      <c r="O822" s="26" t="s">
        <v>342</v>
      </c>
      <c r="P822" s="26" t="s">
        <v>342</v>
      </c>
      <c r="Q822" s="26" t="s">
        <v>345</v>
      </c>
      <c r="R822" s="26" t="s">
        <v>342</v>
      </c>
      <c r="S822" s="26" t="s">
        <v>341</v>
      </c>
      <c r="T822" s="26" t="s">
        <v>342</v>
      </c>
      <c r="U822" s="26" t="s">
        <v>341</v>
      </c>
      <c r="V822" s="26" t="s">
        <v>343</v>
      </c>
      <c r="W822" s="26" t="s">
        <v>344</v>
      </c>
      <c r="X822" s="26" t="s">
        <v>341</v>
      </c>
      <c r="Y822" s="26" t="s">
        <v>342</v>
      </c>
      <c r="Z822" s="26" t="s">
        <v>342</v>
      </c>
      <c r="AA822" s="26"/>
      <c r="AB822" s="26" t="s">
        <v>341</v>
      </c>
      <c r="AC822" s="26" t="s">
        <v>342</v>
      </c>
      <c r="AD822" s="26" t="s">
        <v>344</v>
      </c>
      <c r="AE822" s="26" t="s">
        <v>344</v>
      </c>
      <c r="AF822" s="26" t="s">
        <v>117</v>
      </c>
      <c r="AG822" s="149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8">
        <v>1</v>
      </c>
      <c r="C823" s="14">
        <v>1</v>
      </c>
      <c r="D823" s="212">
        <v>92.02</v>
      </c>
      <c r="E823" s="212">
        <v>91.05</v>
      </c>
      <c r="F823" s="213">
        <v>107.33</v>
      </c>
      <c r="G823" s="212">
        <v>95.93</v>
      </c>
      <c r="H823" s="212">
        <v>84.214854069378589</v>
      </c>
      <c r="I823" s="212">
        <v>86.1</v>
      </c>
      <c r="J823" s="212">
        <v>93.1</v>
      </c>
      <c r="K823" s="212">
        <v>90</v>
      </c>
      <c r="L823" s="212">
        <v>90.1</v>
      </c>
      <c r="M823" s="212">
        <v>83.5</v>
      </c>
      <c r="N823" s="212">
        <v>89.4</v>
      </c>
      <c r="O823" s="212">
        <v>88.9</v>
      </c>
      <c r="P823" s="212">
        <v>100.5</v>
      </c>
      <c r="Q823" s="212">
        <v>90.76</v>
      </c>
      <c r="R823" s="212">
        <v>88.1</v>
      </c>
      <c r="S823" s="212">
        <v>80.430000000000007</v>
      </c>
      <c r="T823" s="212">
        <v>96.2</v>
      </c>
      <c r="U823" s="212">
        <v>94</v>
      </c>
      <c r="V823" s="212">
        <v>90.12</v>
      </c>
      <c r="W823" s="212">
        <v>91.7</v>
      </c>
      <c r="X823" s="212">
        <v>78.671503079693395</v>
      </c>
      <c r="Y823" s="214">
        <v>58</v>
      </c>
      <c r="Z823" s="214">
        <v>69</v>
      </c>
      <c r="AA823" s="213">
        <v>69.987262135322169</v>
      </c>
      <c r="AB823" s="212">
        <v>92.75</v>
      </c>
      <c r="AC823" s="214">
        <v>75.62</v>
      </c>
      <c r="AD823" s="212">
        <v>96.4</v>
      </c>
      <c r="AE823" s="212">
        <v>89.6</v>
      </c>
      <c r="AF823" s="212">
        <v>95.34</v>
      </c>
      <c r="AG823" s="215"/>
      <c r="AH823" s="216"/>
      <c r="AI823" s="216"/>
      <c r="AJ823" s="216"/>
      <c r="AK823" s="216"/>
      <c r="AL823" s="216"/>
      <c r="AM823" s="216"/>
      <c r="AN823" s="216"/>
      <c r="AO823" s="216"/>
      <c r="AP823" s="216"/>
      <c r="AQ823" s="216"/>
      <c r="AR823" s="216"/>
      <c r="AS823" s="216"/>
      <c r="AT823" s="216"/>
      <c r="AU823" s="216"/>
      <c r="AV823" s="216"/>
      <c r="AW823" s="216"/>
      <c r="AX823" s="216"/>
      <c r="AY823" s="216"/>
      <c r="AZ823" s="216"/>
      <c r="BA823" s="216"/>
      <c r="BB823" s="216"/>
      <c r="BC823" s="216"/>
      <c r="BD823" s="216"/>
      <c r="BE823" s="216"/>
      <c r="BF823" s="216"/>
      <c r="BG823" s="216"/>
      <c r="BH823" s="216"/>
      <c r="BI823" s="216"/>
      <c r="BJ823" s="216"/>
      <c r="BK823" s="216"/>
      <c r="BL823" s="216"/>
      <c r="BM823" s="217">
        <v>1</v>
      </c>
    </row>
    <row r="824" spans="1:65">
      <c r="A824" s="30"/>
      <c r="B824" s="19">
        <v>1</v>
      </c>
      <c r="C824" s="9">
        <v>2</v>
      </c>
      <c r="D824" s="218">
        <v>88.1</v>
      </c>
      <c r="E824" s="218">
        <v>92.92</v>
      </c>
      <c r="F824" s="218">
        <v>104.5</v>
      </c>
      <c r="G824" s="218">
        <v>94.96</v>
      </c>
      <c r="H824" s="218">
        <v>80.134634705629082</v>
      </c>
      <c r="I824" s="218">
        <v>86.8</v>
      </c>
      <c r="J824" s="218">
        <v>92.6</v>
      </c>
      <c r="K824" s="218">
        <v>87</v>
      </c>
      <c r="L824" s="218">
        <v>89.5</v>
      </c>
      <c r="M824" s="218">
        <v>81.2</v>
      </c>
      <c r="N824" s="218">
        <v>88.4</v>
      </c>
      <c r="O824" s="218">
        <v>95.2</v>
      </c>
      <c r="P824" s="218">
        <v>103.5</v>
      </c>
      <c r="Q824" s="218">
        <v>91.95</v>
      </c>
      <c r="R824" s="218">
        <v>94</v>
      </c>
      <c r="S824" s="218">
        <v>81.760000000000005</v>
      </c>
      <c r="T824" s="218">
        <v>97.7</v>
      </c>
      <c r="U824" s="218">
        <v>96</v>
      </c>
      <c r="V824" s="218">
        <v>90.09</v>
      </c>
      <c r="W824" s="218">
        <v>90.8</v>
      </c>
      <c r="X824" s="218">
        <v>78.787650935377599</v>
      </c>
      <c r="Y824" s="219">
        <v>61</v>
      </c>
      <c r="Z824" s="219">
        <v>69</v>
      </c>
      <c r="AA824" s="218">
        <v>74.266563786268364</v>
      </c>
      <c r="AB824" s="218">
        <v>94.2</v>
      </c>
      <c r="AC824" s="219">
        <v>73.72</v>
      </c>
      <c r="AD824" s="218">
        <v>93.5</v>
      </c>
      <c r="AE824" s="218">
        <v>91.23</v>
      </c>
      <c r="AF824" s="218">
        <v>95.95</v>
      </c>
      <c r="AG824" s="215"/>
      <c r="AH824" s="216"/>
      <c r="AI824" s="216"/>
      <c r="AJ824" s="216"/>
      <c r="AK824" s="216"/>
      <c r="AL824" s="216"/>
      <c r="AM824" s="216"/>
      <c r="AN824" s="216"/>
      <c r="AO824" s="216"/>
      <c r="AP824" s="216"/>
      <c r="AQ824" s="216"/>
      <c r="AR824" s="216"/>
      <c r="AS824" s="216"/>
      <c r="AT824" s="216"/>
      <c r="AU824" s="216"/>
      <c r="AV824" s="216"/>
      <c r="AW824" s="216"/>
      <c r="AX824" s="216"/>
      <c r="AY824" s="216"/>
      <c r="AZ824" s="216"/>
      <c r="BA824" s="216"/>
      <c r="BB824" s="216"/>
      <c r="BC824" s="216"/>
      <c r="BD824" s="216"/>
      <c r="BE824" s="216"/>
      <c r="BF824" s="216"/>
      <c r="BG824" s="216"/>
      <c r="BH824" s="216"/>
      <c r="BI824" s="216"/>
      <c r="BJ824" s="216"/>
      <c r="BK824" s="216"/>
      <c r="BL824" s="216"/>
      <c r="BM824" s="217">
        <v>30</v>
      </c>
    </row>
    <row r="825" spans="1:65">
      <c r="A825" s="30"/>
      <c r="B825" s="19">
        <v>1</v>
      </c>
      <c r="C825" s="9">
        <v>3</v>
      </c>
      <c r="D825" s="218">
        <v>86.28</v>
      </c>
      <c r="E825" s="218">
        <v>90.1</v>
      </c>
      <c r="F825" s="218">
        <v>103.3</v>
      </c>
      <c r="G825" s="218">
        <v>91.17</v>
      </c>
      <c r="H825" s="218">
        <v>81.827495128542125</v>
      </c>
      <c r="I825" s="218">
        <v>89</v>
      </c>
      <c r="J825" s="218">
        <v>94.3</v>
      </c>
      <c r="K825" s="218">
        <v>88</v>
      </c>
      <c r="L825" s="218">
        <v>91.1</v>
      </c>
      <c r="M825" s="218">
        <v>92.4</v>
      </c>
      <c r="N825" s="218">
        <v>90.1</v>
      </c>
      <c r="O825" s="218">
        <v>90.1</v>
      </c>
      <c r="P825" s="218">
        <v>103</v>
      </c>
      <c r="Q825" s="218">
        <v>92.35</v>
      </c>
      <c r="R825" s="218">
        <v>90.2</v>
      </c>
      <c r="S825" s="218">
        <v>79.94</v>
      </c>
      <c r="T825" s="218">
        <v>96.6</v>
      </c>
      <c r="U825" s="218">
        <v>97</v>
      </c>
      <c r="V825" s="218">
        <v>90.92</v>
      </c>
      <c r="W825" s="218">
        <v>90.2</v>
      </c>
      <c r="X825" s="218">
        <v>78.429489026233497</v>
      </c>
      <c r="Y825" s="219">
        <v>57.8</v>
      </c>
      <c r="Z825" s="219">
        <v>70.000000000000014</v>
      </c>
      <c r="AA825" s="218">
        <v>78.010219611038735</v>
      </c>
      <c r="AB825" s="218">
        <v>92.1</v>
      </c>
      <c r="AC825" s="219">
        <v>75.56</v>
      </c>
      <c r="AD825" s="218">
        <v>97.6</v>
      </c>
      <c r="AE825" s="218">
        <v>94.57</v>
      </c>
      <c r="AF825" s="218">
        <v>92.6</v>
      </c>
      <c r="AG825" s="215"/>
      <c r="AH825" s="216"/>
      <c r="AI825" s="216"/>
      <c r="AJ825" s="216"/>
      <c r="AK825" s="216"/>
      <c r="AL825" s="216"/>
      <c r="AM825" s="216"/>
      <c r="AN825" s="216"/>
      <c r="AO825" s="216"/>
      <c r="AP825" s="216"/>
      <c r="AQ825" s="216"/>
      <c r="AR825" s="216"/>
      <c r="AS825" s="216"/>
      <c r="AT825" s="216"/>
      <c r="AU825" s="216"/>
      <c r="AV825" s="216"/>
      <c r="AW825" s="216"/>
      <c r="AX825" s="216"/>
      <c r="AY825" s="216"/>
      <c r="AZ825" s="216"/>
      <c r="BA825" s="216"/>
      <c r="BB825" s="216"/>
      <c r="BC825" s="216"/>
      <c r="BD825" s="216"/>
      <c r="BE825" s="216"/>
      <c r="BF825" s="216"/>
      <c r="BG825" s="216"/>
      <c r="BH825" s="216"/>
      <c r="BI825" s="216"/>
      <c r="BJ825" s="216"/>
      <c r="BK825" s="216"/>
      <c r="BL825" s="216"/>
      <c r="BM825" s="217">
        <v>16</v>
      </c>
    </row>
    <row r="826" spans="1:65">
      <c r="A826" s="30"/>
      <c r="B826" s="19">
        <v>1</v>
      </c>
      <c r="C826" s="9">
        <v>4</v>
      </c>
      <c r="D826" s="218">
        <v>90.81</v>
      </c>
      <c r="E826" s="218">
        <v>94.48</v>
      </c>
      <c r="F826" s="218">
        <v>103.46</v>
      </c>
      <c r="G826" s="218">
        <v>91.33</v>
      </c>
      <c r="H826" s="218">
        <v>79.065655905447713</v>
      </c>
      <c r="I826" s="218">
        <v>87.2</v>
      </c>
      <c r="J826" s="218">
        <v>97.3</v>
      </c>
      <c r="K826" s="218">
        <v>87</v>
      </c>
      <c r="L826" s="218">
        <v>89.8</v>
      </c>
      <c r="M826" s="218">
        <v>84.5</v>
      </c>
      <c r="N826" s="218">
        <v>89.8</v>
      </c>
      <c r="O826" s="218">
        <v>89.4</v>
      </c>
      <c r="P826" s="218">
        <v>102</v>
      </c>
      <c r="Q826" s="218">
        <v>92.21</v>
      </c>
      <c r="R826" s="218">
        <v>90.1</v>
      </c>
      <c r="S826" s="218">
        <v>82.34</v>
      </c>
      <c r="T826" s="218">
        <v>98.4</v>
      </c>
      <c r="U826" s="218">
        <v>93</v>
      </c>
      <c r="V826" s="218">
        <v>90.54</v>
      </c>
      <c r="W826" s="218">
        <v>89.7</v>
      </c>
      <c r="X826" s="218">
        <v>78.409117816212401</v>
      </c>
      <c r="Y826" s="219">
        <v>57</v>
      </c>
      <c r="Z826" s="219">
        <v>69</v>
      </c>
      <c r="AA826" s="218">
        <v>74.803080836814786</v>
      </c>
      <c r="AB826" s="218">
        <v>91.4</v>
      </c>
      <c r="AC826" s="219">
        <v>68.78</v>
      </c>
      <c r="AD826" s="218">
        <v>96.5</v>
      </c>
      <c r="AE826" s="218">
        <v>90.12</v>
      </c>
      <c r="AF826" s="218">
        <v>97.43</v>
      </c>
      <c r="AG826" s="215"/>
      <c r="AH826" s="216"/>
      <c r="AI826" s="216"/>
      <c r="AJ826" s="216"/>
      <c r="AK826" s="216"/>
      <c r="AL826" s="216"/>
      <c r="AM826" s="216"/>
      <c r="AN826" s="216"/>
      <c r="AO826" s="216"/>
      <c r="AP826" s="216"/>
      <c r="AQ826" s="216"/>
      <c r="AR826" s="216"/>
      <c r="AS826" s="216"/>
      <c r="AT826" s="216"/>
      <c r="AU826" s="216"/>
      <c r="AV826" s="216"/>
      <c r="AW826" s="216"/>
      <c r="AX826" s="216"/>
      <c r="AY826" s="216"/>
      <c r="AZ826" s="216"/>
      <c r="BA826" s="216"/>
      <c r="BB826" s="216"/>
      <c r="BC826" s="216"/>
      <c r="BD826" s="216"/>
      <c r="BE826" s="216"/>
      <c r="BF826" s="216"/>
      <c r="BG826" s="216"/>
      <c r="BH826" s="216"/>
      <c r="BI826" s="216"/>
      <c r="BJ826" s="216"/>
      <c r="BK826" s="216"/>
      <c r="BL826" s="216"/>
      <c r="BM826" s="217">
        <v>90.500182578586404</v>
      </c>
    </row>
    <row r="827" spans="1:65">
      <c r="A827" s="30"/>
      <c r="B827" s="19">
        <v>1</v>
      </c>
      <c r="C827" s="9">
        <v>5</v>
      </c>
      <c r="D827" s="218">
        <v>88.08</v>
      </c>
      <c r="E827" s="218">
        <v>92.87</v>
      </c>
      <c r="F827" s="218">
        <v>102.24</v>
      </c>
      <c r="G827" s="218">
        <v>93.67</v>
      </c>
      <c r="H827" s="218">
        <v>84.196730099530598</v>
      </c>
      <c r="I827" s="218">
        <v>89.6</v>
      </c>
      <c r="J827" s="218">
        <v>90.2</v>
      </c>
      <c r="K827" s="218">
        <v>91</v>
      </c>
      <c r="L827" s="218">
        <v>88.1</v>
      </c>
      <c r="M827" s="218">
        <v>83.8</v>
      </c>
      <c r="N827" s="218">
        <v>91.5</v>
      </c>
      <c r="O827" s="218">
        <v>87.5</v>
      </c>
      <c r="P827" s="218">
        <v>105.5</v>
      </c>
      <c r="Q827" s="218">
        <v>95</v>
      </c>
      <c r="R827" s="218">
        <v>93.5</v>
      </c>
      <c r="S827" s="218">
        <v>80.760000000000005</v>
      </c>
      <c r="T827" s="218">
        <v>98.1</v>
      </c>
      <c r="U827" s="218">
        <v>93</v>
      </c>
      <c r="V827" s="218">
        <v>90.26</v>
      </c>
      <c r="W827" s="218">
        <v>88.5</v>
      </c>
      <c r="X827" s="218">
        <v>78.552954895810004</v>
      </c>
      <c r="Y827" s="219">
        <v>57.4</v>
      </c>
      <c r="Z827" s="219">
        <v>71</v>
      </c>
      <c r="AA827" s="218">
        <v>81.60598378353626</v>
      </c>
      <c r="AB827" s="218">
        <v>88.800000000000011</v>
      </c>
      <c r="AC827" s="219">
        <v>67.239999999999995</v>
      </c>
      <c r="AD827" s="218">
        <v>95.9</v>
      </c>
      <c r="AE827" s="218">
        <v>93.05</v>
      </c>
      <c r="AF827" s="218">
        <v>95.56</v>
      </c>
      <c r="AG827" s="215"/>
      <c r="AH827" s="216"/>
      <c r="AI827" s="216"/>
      <c r="AJ827" s="216"/>
      <c r="AK827" s="216"/>
      <c r="AL827" s="216"/>
      <c r="AM827" s="216"/>
      <c r="AN827" s="216"/>
      <c r="AO827" s="216"/>
      <c r="AP827" s="216"/>
      <c r="AQ827" s="216"/>
      <c r="AR827" s="216"/>
      <c r="AS827" s="216"/>
      <c r="AT827" s="216"/>
      <c r="AU827" s="216"/>
      <c r="AV827" s="216"/>
      <c r="AW827" s="216"/>
      <c r="AX827" s="216"/>
      <c r="AY827" s="216"/>
      <c r="AZ827" s="216"/>
      <c r="BA827" s="216"/>
      <c r="BB827" s="216"/>
      <c r="BC827" s="216"/>
      <c r="BD827" s="216"/>
      <c r="BE827" s="216"/>
      <c r="BF827" s="216"/>
      <c r="BG827" s="216"/>
      <c r="BH827" s="216"/>
      <c r="BI827" s="216"/>
      <c r="BJ827" s="216"/>
      <c r="BK827" s="216"/>
      <c r="BL827" s="216"/>
      <c r="BM827" s="217">
        <v>109</v>
      </c>
    </row>
    <row r="828" spans="1:65">
      <c r="A828" s="30"/>
      <c r="B828" s="19">
        <v>1</v>
      </c>
      <c r="C828" s="9">
        <v>6</v>
      </c>
      <c r="D828" s="218">
        <v>89.91</v>
      </c>
      <c r="E828" s="218">
        <v>92.28</v>
      </c>
      <c r="F828" s="218">
        <v>103.07</v>
      </c>
      <c r="G828" s="218">
        <v>92.49</v>
      </c>
      <c r="H828" s="218">
        <v>80.127817481739612</v>
      </c>
      <c r="I828" s="218">
        <v>87.8</v>
      </c>
      <c r="J828" s="218">
        <v>96.7</v>
      </c>
      <c r="K828" s="218">
        <v>91</v>
      </c>
      <c r="L828" s="218">
        <v>89.7</v>
      </c>
      <c r="M828" s="218">
        <v>84.6</v>
      </c>
      <c r="N828" s="218">
        <v>89.2</v>
      </c>
      <c r="O828" s="218">
        <v>88.3</v>
      </c>
      <c r="P828" s="218">
        <v>101.5</v>
      </c>
      <c r="Q828" s="218">
        <v>93.25</v>
      </c>
      <c r="R828" s="218">
        <v>90.2</v>
      </c>
      <c r="S828" s="218">
        <v>80.540000000000006</v>
      </c>
      <c r="T828" s="218">
        <v>96.4</v>
      </c>
      <c r="U828" s="218">
        <v>91</v>
      </c>
      <c r="V828" s="218">
        <v>90.23</v>
      </c>
      <c r="W828" s="218">
        <v>87.4</v>
      </c>
      <c r="X828" s="218">
        <v>78.951291660394702</v>
      </c>
      <c r="Y828" s="220">
        <v>64.599999999999994</v>
      </c>
      <c r="Z828" s="219">
        <v>72</v>
      </c>
      <c r="AA828" s="218">
        <v>73.593558195248562</v>
      </c>
      <c r="AB828" s="218">
        <v>93.65</v>
      </c>
      <c r="AC828" s="219">
        <v>71.44</v>
      </c>
      <c r="AD828" s="218">
        <v>93.4</v>
      </c>
      <c r="AE828" s="218">
        <v>91.98</v>
      </c>
      <c r="AF828" s="218">
        <v>93.91</v>
      </c>
      <c r="AG828" s="215"/>
      <c r="AH828" s="216"/>
      <c r="AI828" s="216"/>
      <c r="AJ828" s="216"/>
      <c r="AK828" s="216"/>
      <c r="AL828" s="216"/>
      <c r="AM828" s="216"/>
      <c r="AN828" s="216"/>
      <c r="AO828" s="216"/>
      <c r="AP828" s="216"/>
      <c r="AQ828" s="216"/>
      <c r="AR828" s="216"/>
      <c r="AS828" s="216"/>
      <c r="AT828" s="216"/>
      <c r="AU828" s="216"/>
      <c r="AV828" s="216"/>
      <c r="AW828" s="216"/>
      <c r="AX828" s="216"/>
      <c r="AY828" s="216"/>
      <c r="AZ828" s="216"/>
      <c r="BA828" s="216"/>
      <c r="BB828" s="216"/>
      <c r="BC828" s="216"/>
      <c r="BD828" s="216"/>
      <c r="BE828" s="216"/>
      <c r="BF828" s="216"/>
      <c r="BG828" s="216"/>
      <c r="BH828" s="216"/>
      <c r="BI828" s="216"/>
      <c r="BJ828" s="216"/>
      <c r="BK828" s="216"/>
      <c r="BL828" s="216"/>
      <c r="BM828" s="221"/>
    </row>
    <row r="829" spans="1:65">
      <c r="A829" s="30"/>
      <c r="B829" s="20" t="s">
        <v>277</v>
      </c>
      <c r="C829" s="12"/>
      <c r="D829" s="222">
        <v>89.199999999999989</v>
      </c>
      <c r="E829" s="222">
        <v>92.283333333333346</v>
      </c>
      <c r="F829" s="222">
        <v>103.98333333333331</v>
      </c>
      <c r="G829" s="222">
        <v>93.258333333333326</v>
      </c>
      <c r="H829" s="222">
        <v>81.594531231711287</v>
      </c>
      <c r="I829" s="222">
        <v>87.749999999999986</v>
      </c>
      <c r="J829" s="222">
        <v>94.033333333333346</v>
      </c>
      <c r="K829" s="222">
        <v>89</v>
      </c>
      <c r="L829" s="222">
        <v>89.716666666666683</v>
      </c>
      <c r="M829" s="222">
        <v>85</v>
      </c>
      <c r="N829" s="222">
        <v>89.733333333333334</v>
      </c>
      <c r="O829" s="222">
        <v>89.899999999999991</v>
      </c>
      <c r="P829" s="222">
        <v>102.66666666666667</v>
      </c>
      <c r="Q829" s="222">
        <v>92.586666666666659</v>
      </c>
      <c r="R829" s="222">
        <v>91.016666666666666</v>
      </c>
      <c r="S829" s="222">
        <v>80.961666666666673</v>
      </c>
      <c r="T829" s="222">
        <v>97.233333333333334</v>
      </c>
      <c r="U829" s="222">
        <v>94</v>
      </c>
      <c r="V829" s="222">
        <v>90.36</v>
      </c>
      <c r="W829" s="222">
        <v>89.716666666666654</v>
      </c>
      <c r="X829" s="222">
        <v>78.63366790228693</v>
      </c>
      <c r="Y829" s="222">
        <v>59.29999999999999</v>
      </c>
      <c r="Z829" s="222">
        <v>70</v>
      </c>
      <c r="AA829" s="222">
        <v>75.377778058038146</v>
      </c>
      <c r="AB829" s="222">
        <v>92.149999999999991</v>
      </c>
      <c r="AC829" s="222">
        <v>72.06</v>
      </c>
      <c r="AD829" s="222">
        <v>95.55</v>
      </c>
      <c r="AE829" s="222">
        <v>91.758333333333326</v>
      </c>
      <c r="AF829" s="222">
        <v>95.131666666666661</v>
      </c>
      <c r="AG829" s="215"/>
      <c r="AH829" s="216"/>
      <c r="AI829" s="216"/>
      <c r="AJ829" s="216"/>
      <c r="AK829" s="216"/>
      <c r="AL829" s="216"/>
      <c r="AM829" s="216"/>
      <c r="AN829" s="216"/>
      <c r="AO829" s="216"/>
      <c r="AP829" s="216"/>
      <c r="AQ829" s="216"/>
      <c r="AR829" s="216"/>
      <c r="AS829" s="216"/>
      <c r="AT829" s="216"/>
      <c r="AU829" s="216"/>
      <c r="AV829" s="216"/>
      <c r="AW829" s="216"/>
      <c r="AX829" s="216"/>
      <c r="AY829" s="216"/>
      <c r="AZ829" s="216"/>
      <c r="BA829" s="216"/>
      <c r="BB829" s="216"/>
      <c r="BC829" s="216"/>
      <c r="BD829" s="216"/>
      <c r="BE829" s="216"/>
      <c r="BF829" s="216"/>
      <c r="BG829" s="216"/>
      <c r="BH829" s="216"/>
      <c r="BI829" s="216"/>
      <c r="BJ829" s="216"/>
      <c r="BK829" s="216"/>
      <c r="BL829" s="216"/>
      <c r="BM829" s="221"/>
    </row>
    <row r="830" spans="1:65">
      <c r="A830" s="30"/>
      <c r="B830" s="3" t="s">
        <v>278</v>
      </c>
      <c r="C830" s="29"/>
      <c r="D830" s="218">
        <v>89.004999999999995</v>
      </c>
      <c r="E830" s="218">
        <v>92.575000000000003</v>
      </c>
      <c r="F830" s="218">
        <v>103.38</v>
      </c>
      <c r="G830" s="218">
        <v>93.08</v>
      </c>
      <c r="H830" s="218">
        <v>80.981064917085604</v>
      </c>
      <c r="I830" s="218">
        <v>87.5</v>
      </c>
      <c r="J830" s="218">
        <v>93.699999999999989</v>
      </c>
      <c r="K830" s="218">
        <v>89</v>
      </c>
      <c r="L830" s="218">
        <v>89.75</v>
      </c>
      <c r="M830" s="218">
        <v>84.15</v>
      </c>
      <c r="N830" s="218">
        <v>89.6</v>
      </c>
      <c r="O830" s="218">
        <v>89.15</v>
      </c>
      <c r="P830" s="218">
        <v>102.5</v>
      </c>
      <c r="Q830" s="218">
        <v>92.28</v>
      </c>
      <c r="R830" s="218">
        <v>90.2</v>
      </c>
      <c r="S830" s="218">
        <v>80.650000000000006</v>
      </c>
      <c r="T830" s="218">
        <v>97.15</v>
      </c>
      <c r="U830" s="218">
        <v>93.5</v>
      </c>
      <c r="V830" s="218">
        <v>90.245000000000005</v>
      </c>
      <c r="W830" s="218">
        <v>89.95</v>
      </c>
      <c r="X830" s="218">
        <v>78.612228987751706</v>
      </c>
      <c r="Y830" s="218">
        <v>57.9</v>
      </c>
      <c r="Z830" s="218">
        <v>69.5</v>
      </c>
      <c r="AA830" s="218">
        <v>74.534822311541575</v>
      </c>
      <c r="AB830" s="218">
        <v>92.424999999999997</v>
      </c>
      <c r="AC830" s="218">
        <v>72.58</v>
      </c>
      <c r="AD830" s="218">
        <v>96.15</v>
      </c>
      <c r="AE830" s="218">
        <v>91.605000000000004</v>
      </c>
      <c r="AF830" s="218">
        <v>95.45</v>
      </c>
      <c r="AG830" s="215"/>
      <c r="AH830" s="216"/>
      <c r="AI830" s="216"/>
      <c r="AJ830" s="216"/>
      <c r="AK830" s="216"/>
      <c r="AL830" s="216"/>
      <c r="AM830" s="216"/>
      <c r="AN830" s="216"/>
      <c r="AO830" s="216"/>
      <c r="AP830" s="216"/>
      <c r="AQ830" s="216"/>
      <c r="AR830" s="216"/>
      <c r="AS830" s="216"/>
      <c r="AT830" s="216"/>
      <c r="AU830" s="216"/>
      <c r="AV830" s="216"/>
      <c r="AW830" s="216"/>
      <c r="AX830" s="216"/>
      <c r="AY830" s="216"/>
      <c r="AZ830" s="216"/>
      <c r="BA830" s="216"/>
      <c r="BB830" s="216"/>
      <c r="BC830" s="216"/>
      <c r="BD830" s="216"/>
      <c r="BE830" s="216"/>
      <c r="BF830" s="216"/>
      <c r="BG830" s="216"/>
      <c r="BH830" s="216"/>
      <c r="BI830" s="216"/>
      <c r="BJ830" s="216"/>
      <c r="BK830" s="216"/>
      <c r="BL830" s="216"/>
      <c r="BM830" s="221"/>
    </row>
    <row r="831" spans="1:65">
      <c r="A831" s="30"/>
      <c r="B831" s="3" t="s">
        <v>279</v>
      </c>
      <c r="C831" s="29"/>
      <c r="D831" s="228">
        <v>2.0994951774176571</v>
      </c>
      <c r="E831" s="228">
        <v>1.5403203130085243</v>
      </c>
      <c r="F831" s="228">
        <v>1.79339529013173</v>
      </c>
      <c r="G831" s="228">
        <v>1.9428269780571485</v>
      </c>
      <c r="H831" s="228">
        <v>2.20769383771913</v>
      </c>
      <c r="I831" s="228">
        <v>1.3352902306240393</v>
      </c>
      <c r="J831" s="228">
        <v>2.6635815487171901</v>
      </c>
      <c r="K831" s="228">
        <v>1.8973665961010275</v>
      </c>
      <c r="L831" s="228">
        <v>0.97245394064020652</v>
      </c>
      <c r="M831" s="228">
        <v>3.8288379438153317</v>
      </c>
      <c r="N831" s="228">
        <v>1.0424330514074567</v>
      </c>
      <c r="O831" s="228">
        <v>2.7459060435491969</v>
      </c>
      <c r="P831" s="228">
        <v>1.7511900715418263</v>
      </c>
      <c r="Q831" s="228">
        <v>1.4285750476144625</v>
      </c>
      <c r="R831" s="228">
        <v>2.2692877002854162</v>
      </c>
      <c r="S831" s="228">
        <v>0.90355778269387299</v>
      </c>
      <c r="T831" s="228">
        <v>0.9479803092188499</v>
      </c>
      <c r="U831" s="228">
        <v>2.1908902300206643</v>
      </c>
      <c r="V831" s="228">
        <v>0.31730111881302847</v>
      </c>
      <c r="W831" s="228">
        <v>1.5613028747384867</v>
      </c>
      <c r="X831" s="228">
        <v>0.21196861599810043</v>
      </c>
      <c r="Y831" s="228">
        <v>2.9604053776467829</v>
      </c>
      <c r="Z831" s="228">
        <v>1.2649110640673518</v>
      </c>
      <c r="AA831" s="228">
        <v>3.9881442194280212</v>
      </c>
      <c r="AB831" s="228">
        <v>1.9287301521985882</v>
      </c>
      <c r="AC831" s="228">
        <v>3.5229078897978612</v>
      </c>
      <c r="AD831" s="228">
        <v>1.7190113437671064</v>
      </c>
      <c r="AE831" s="228">
        <v>1.8571313003303398</v>
      </c>
      <c r="AF831" s="228">
        <v>1.6781348773762739</v>
      </c>
      <c r="AG831" s="225"/>
      <c r="AH831" s="226"/>
      <c r="AI831" s="226"/>
      <c r="AJ831" s="226"/>
      <c r="AK831" s="226"/>
      <c r="AL831" s="226"/>
      <c r="AM831" s="226"/>
      <c r="AN831" s="226"/>
      <c r="AO831" s="226"/>
      <c r="AP831" s="226"/>
      <c r="AQ831" s="226"/>
      <c r="AR831" s="226"/>
      <c r="AS831" s="226"/>
      <c r="AT831" s="226"/>
      <c r="AU831" s="226"/>
      <c r="AV831" s="226"/>
      <c r="AW831" s="226"/>
      <c r="AX831" s="226"/>
      <c r="AY831" s="226"/>
      <c r="AZ831" s="226"/>
      <c r="BA831" s="226"/>
      <c r="BB831" s="226"/>
      <c r="BC831" s="226"/>
      <c r="BD831" s="226"/>
      <c r="BE831" s="226"/>
      <c r="BF831" s="226"/>
      <c r="BG831" s="226"/>
      <c r="BH831" s="226"/>
      <c r="BI831" s="226"/>
      <c r="BJ831" s="226"/>
      <c r="BK831" s="226"/>
      <c r="BL831" s="226"/>
      <c r="BM831" s="230"/>
    </row>
    <row r="832" spans="1:65">
      <c r="A832" s="30"/>
      <c r="B832" s="3" t="s">
        <v>86</v>
      </c>
      <c r="C832" s="29"/>
      <c r="D832" s="13">
        <v>2.35369414508706E-2</v>
      </c>
      <c r="E832" s="13">
        <v>1.669120801526304E-2</v>
      </c>
      <c r="F832" s="13">
        <v>1.7246949416237192E-2</v>
      </c>
      <c r="G832" s="13">
        <v>2.0832743934130805E-2</v>
      </c>
      <c r="H832" s="13">
        <v>2.7056884871974378E-2</v>
      </c>
      <c r="I832" s="13">
        <v>1.5216982685174239E-2</v>
      </c>
      <c r="J832" s="13">
        <v>2.8325929266754941E-2</v>
      </c>
      <c r="K832" s="13">
        <v>2.1318725798887949E-2</v>
      </c>
      <c r="L832" s="13">
        <v>1.0839167088688905E-2</v>
      </c>
      <c r="M832" s="13">
        <v>4.504515228018037E-2</v>
      </c>
      <c r="N832" s="13">
        <v>1.1617010231138076E-2</v>
      </c>
      <c r="O832" s="13">
        <v>3.0544004933806421E-2</v>
      </c>
      <c r="P832" s="13">
        <v>1.7057046151381424E-2</v>
      </c>
      <c r="Q832" s="13">
        <v>1.5429598008508742E-2</v>
      </c>
      <c r="R832" s="13">
        <v>2.4932661054225411E-2</v>
      </c>
      <c r="S832" s="13">
        <v>1.1160315985267179E-2</v>
      </c>
      <c r="T832" s="13">
        <v>9.7495403759223498E-3</v>
      </c>
      <c r="U832" s="13">
        <v>2.3307342872560258E-2</v>
      </c>
      <c r="V832" s="13">
        <v>3.5115218992145692E-3</v>
      </c>
      <c r="W832" s="13">
        <v>1.7402595668643734E-2</v>
      </c>
      <c r="X832" s="13">
        <v>2.6956470638187752E-3</v>
      </c>
      <c r="Y832" s="13">
        <v>4.9922519015965991E-2</v>
      </c>
      <c r="Z832" s="13">
        <v>1.8070158058105024E-2</v>
      </c>
      <c r="AA832" s="13">
        <v>5.2908752714325109E-2</v>
      </c>
      <c r="AB832" s="13">
        <v>2.0930332633734002E-2</v>
      </c>
      <c r="AC832" s="13">
        <v>4.888853580069194E-2</v>
      </c>
      <c r="AD832" s="13">
        <v>1.7990699568467886E-2</v>
      </c>
      <c r="AE832" s="13">
        <v>2.023937481061128E-2</v>
      </c>
      <c r="AF832" s="13">
        <v>1.7640129056671706E-2</v>
      </c>
      <c r="AG832" s="149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280</v>
      </c>
      <c r="C833" s="29"/>
      <c r="D833" s="13">
        <v>-1.4366629343066761E-2</v>
      </c>
      <c r="E833" s="13">
        <v>1.9703283506621982E-2</v>
      </c>
      <c r="F833" s="13">
        <v>0.14898479064435843</v>
      </c>
      <c r="G833" s="13">
        <v>3.0476742434766502E-2</v>
      </c>
      <c r="H833" s="13">
        <v>-9.8404788732241899E-2</v>
      </c>
      <c r="I833" s="13">
        <v>-3.0388696466974285E-2</v>
      </c>
      <c r="J833" s="13">
        <v>3.9040261069958726E-2</v>
      </c>
      <c r="K833" s="13">
        <v>-1.6576569636019389E-2</v>
      </c>
      <c r="L833" s="13">
        <v>-8.6576169196050934E-3</v>
      </c>
      <c r="M833" s="13">
        <v>-6.0775375495074724E-2</v>
      </c>
      <c r="N833" s="13">
        <v>-8.473455228525828E-3</v>
      </c>
      <c r="O833" s="13">
        <v>-6.6318383177320639E-3</v>
      </c>
      <c r="P833" s="13">
        <v>0.13443601704908636</v>
      </c>
      <c r="Q833" s="13">
        <v>2.3055026284266811E-2</v>
      </c>
      <c r="R833" s="13">
        <v>5.7069949845875989E-3</v>
      </c>
      <c r="S833" s="13">
        <v>-0.10539775324361256</v>
      </c>
      <c r="T833" s="13">
        <v>7.4399305757202772E-2</v>
      </c>
      <c r="U833" s="13">
        <v>3.8671937687799751E-2</v>
      </c>
      <c r="V833" s="13">
        <v>-1.54897564394052E-3</v>
      </c>
      <c r="W833" s="13">
        <v>-8.6576169196054265E-3</v>
      </c>
      <c r="X833" s="13">
        <v>-0.1311214446003478</v>
      </c>
      <c r="Y833" s="13">
        <v>-0.34475270313950512</v>
      </c>
      <c r="Z833" s="13">
        <v>-0.22652089746653203</v>
      </c>
      <c r="AA833" s="13">
        <v>-0.16709805538145317</v>
      </c>
      <c r="AB833" s="13">
        <v>1.8229989977986527E-2</v>
      </c>
      <c r="AC833" s="13">
        <v>-0.20375851244911858</v>
      </c>
      <c r="AD833" s="13">
        <v>5.5798974958183756E-2</v>
      </c>
      <c r="AE833" s="13">
        <v>1.3902190237620848E-2</v>
      </c>
      <c r="AF833" s="13">
        <v>5.1176516512090764E-2</v>
      </c>
      <c r="AG833" s="149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281</v>
      </c>
      <c r="C834" s="47"/>
      <c r="D834" s="45">
        <v>0.12</v>
      </c>
      <c r="E834" s="45">
        <v>0.39</v>
      </c>
      <c r="F834" s="45">
        <v>2.3199999999999998</v>
      </c>
      <c r="G834" s="45">
        <v>0.55000000000000004</v>
      </c>
      <c r="H834" s="45">
        <v>1.37</v>
      </c>
      <c r="I834" s="45">
        <v>0.35</v>
      </c>
      <c r="J834" s="45">
        <v>0.68</v>
      </c>
      <c r="K834" s="45">
        <v>0.15</v>
      </c>
      <c r="L834" s="45">
        <v>0.03</v>
      </c>
      <c r="M834" s="45">
        <v>0.81</v>
      </c>
      <c r="N834" s="45">
        <v>0.03</v>
      </c>
      <c r="O834" s="45">
        <v>0</v>
      </c>
      <c r="P834" s="45">
        <v>2.1</v>
      </c>
      <c r="Q834" s="45">
        <v>0.44</v>
      </c>
      <c r="R834" s="45">
        <v>0.18</v>
      </c>
      <c r="S834" s="45">
        <v>1.47</v>
      </c>
      <c r="T834" s="45">
        <v>1.21</v>
      </c>
      <c r="U834" s="45">
        <v>0.67</v>
      </c>
      <c r="V834" s="45">
        <v>0.08</v>
      </c>
      <c r="W834" s="45">
        <v>0.03</v>
      </c>
      <c r="X834" s="45">
        <v>1.85</v>
      </c>
      <c r="Y834" s="45">
        <v>5.03</v>
      </c>
      <c r="Z834" s="45">
        <v>3.27</v>
      </c>
      <c r="AA834" s="45">
        <v>2.39</v>
      </c>
      <c r="AB834" s="45">
        <v>0.37</v>
      </c>
      <c r="AC834" s="45">
        <v>2.93</v>
      </c>
      <c r="AD834" s="45">
        <v>0.93</v>
      </c>
      <c r="AE834" s="45">
        <v>0.31</v>
      </c>
      <c r="AF834" s="45">
        <v>0.86</v>
      </c>
      <c r="AG834" s="149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BM835" s="55"/>
    </row>
    <row r="836" spans="1:65" ht="15">
      <c r="B836" s="8" t="s">
        <v>628</v>
      </c>
      <c r="BM836" s="28" t="s">
        <v>66</v>
      </c>
    </row>
    <row r="837" spans="1:65" ht="15">
      <c r="A837" s="25" t="s">
        <v>9</v>
      </c>
      <c r="B837" s="18" t="s">
        <v>111</v>
      </c>
      <c r="C837" s="15" t="s">
        <v>112</v>
      </c>
      <c r="D837" s="16" t="s">
        <v>229</v>
      </c>
      <c r="E837" s="17" t="s">
        <v>229</v>
      </c>
      <c r="F837" s="17" t="s">
        <v>229</v>
      </c>
      <c r="G837" s="17" t="s">
        <v>229</v>
      </c>
      <c r="H837" s="17" t="s">
        <v>229</v>
      </c>
      <c r="I837" s="17" t="s">
        <v>229</v>
      </c>
      <c r="J837" s="17" t="s">
        <v>229</v>
      </c>
      <c r="K837" s="17" t="s">
        <v>229</v>
      </c>
      <c r="L837" s="17" t="s">
        <v>229</v>
      </c>
      <c r="M837" s="17" t="s">
        <v>229</v>
      </c>
      <c r="N837" s="17" t="s">
        <v>229</v>
      </c>
      <c r="O837" s="17" t="s">
        <v>229</v>
      </c>
      <c r="P837" s="17" t="s">
        <v>229</v>
      </c>
      <c r="Q837" s="17" t="s">
        <v>229</v>
      </c>
      <c r="R837" s="17" t="s">
        <v>229</v>
      </c>
      <c r="S837" s="17" t="s">
        <v>229</v>
      </c>
      <c r="T837" s="17" t="s">
        <v>229</v>
      </c>
      <c r="U837" s="17" t="s">
        <v>229</v>
      </c>
      <c r="V837" s="17" t="s">
        <v>229</v>
      </c>
      <c r="W837" s="17" t="s">
        <v>229</v>
      </c>
      <c r="X837" s="17" t="s">
        <v>229</v>
      </c>
      <c r="Y837" s="17" t="s">
        <v>229</v>
      </c>
      <c r="Z837" s="17" t="s">
        <v>229</v>
      </c>
      <c r="AA837" s="17" t="s">
        <v>229</v>
      </c>
      <c r="AB837" s="17" t="s">
        <v>229</v>
      </c>
      <c r="AC837" s="149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 t="s">
        <v>230</v>
      </c>
      <c r="C838" s="9" t="s">
        <v>230</v>
      </c>
      <c r="D838" s="147" t="s">
        <v>232</v>
      </c>
      <c r="E838" s="148" t="s">
        <v>233</v>
      </c>
      <c r="F838" s="148" t="s">
        <v>234</v>
      </c>
      <c r="G838" s="148" t="s">
        <v>235</v>
      </c>
      <c r="H838" s="148" t="s">
        <v>236</v>
      </c>
      <c r="I838" s="148" t="s">
        <v>237</v>
      </c>
      <c r="J838" s="148" t="s">
        <v>238</v>
      </c>
      <c r="K838" s="148" t="s">
        <v>239</v>
      </c>
      <c r="L838" s="148" t="s">
        <v>240</v>
      </c>
      <c r="M838" s="148" t="s">
        <v>241</v>
      </c>
      <c r="N838" s="148" t="s">
        <v>242</v>
      </c>
      <c r="O838" s="148" t="s">
        <v>243</v>
      </c>
      <c r="P838" s="148" t="s">
        <v>244</v>
      </c>
      <c r="Q838" s="148" t="s">
        <v>246</v>
      </c>
      <c r="R838" s="148" t="s">
        <v>249</v>
      </c>
      <c r="S838" s="148" t="s">
        <v>250</v>
      </c>
      <c r="T838" s="148" t="s">
        <v>306</v>
      </c>
      <c r="U838" s="148" t="s">
        <v>252</v>
      </c>
      <c r="V838" s="148" t="s">
        <v>254</v>
      </c>
      <c r="W838" s="148" t="s">
        <v>258</v>
      </c>
      <c r="X838" s="148" t="s">
        <v>307</v>
      </c>
      <c r="Y838" s="148" t="s">
        <v>261</v>
      </c>
      <c r="Z838" s="148" t="s">
        <v>267</v>
      </c>
      <c r="AA838" s="148" t="s">
        <v>268</v>
      </c>
      <c r="AB838" s="148" t="s">
        <v>269</v>
      </c>
      <c r="AC838" s="149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 t="s">
        <v>3</v>
      </c>
    </row>
    <row r="839" spans="1:65">
      <c r="A839" s="30"/>
      <c r="B839" s="19"/>
      <c r="C839" s="9"/>
      <c r="D839" s="10" t="s">
        <v>337</v>
      </c>
      <c r="E839" s="11" t="s">
        <v>338</v>
      </c>
      <c r="F839" s="11" t="s">
        <v>338</v>
      </c>
      <c r="G839" s="11" t="s">
        <v>337</v>
      </c>
      <c r="H839" s="11" t="s">
        <v>338</v>
      </c>
      <c r="I839" s="11" t="s">
        <v>338</v>
      </c>
      <c r="J839" s="11" t="s">
        <v>337</v>
      </c>
      <c r="K839" s="11" t="s">
        <v>337</v>
      </c>
      <c r="L839" s="11" t="s">
        <v>337</v>
      </c>
      <c r="M839" s="11" t="s">
        <v>337</v>
      </c>
      <c r="N839" s="11" t="s">
        <v>337</v>
      </c>
      <c r="O839" s="11" t="s">
        <v>337</v>
      </c>
      <c r="P839" s="11" t="s">
        <v>337</v>
      </c>
      <c r="Q839" s="11" t="s">
        <v>337</v>
      </c>
      <c r="R839" s="11" t="s">
        <v>337</v>
      </c>
      <c r="S839" s="11" t="s">
        <v>338</v>
      </c>
      <c r="T839" s="11" t="s">
        <v>338</v>
      </c>
      <c r="U839" s="11" t="s">
        <v>338</v>
      </c>
      <c r="V839" s="11" t="s">
        <v>339</v>
      </c>
      <c r="W839" s="11" t="s">
        <v>337</v>
      </c>
      <c r="X839" s="11" t="s">
        <v>337</v>
      </c>
      <c r="Y839" s="11" t="s">
        <v>338</v>
      </c>
      <c r="Z839" s="11" t="s">
        <v>338</v>
      </c>
      <c r="AA839" s="11" t="s">
        <v>337</v>
      </c>
      <c r="AB839" s="11" t="s">
        <v>337</v>
      </c>
      <c r="AC839" s="149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2</v>
      </c>
    </row>
    <row r="840" spans="1:65">
      <c r="A840" s="30"/>
      <c r="B840" s="19"/>
      <c r="C840" s="9"/>
      <c r="D840" s="26" t="s">
        <v>341</v>
      </c>
      <c r="E840" s="26" t="s">
        <v>342</v>
      </c>
      <c r="F840" s="26" t="s">
        <v>341</v>
      </c>
      <c r="G840" s="26" t="s">
        <v>343</v>
      </c>
      <c r="H840" s="26" t="s">
        <v>344</v>
      </c>
      <c r="I840" s="26" t="s">
        <v>342</v>
      </c>
      <c r="J840" s="26" t="s">
        <v>342</v>
      </c>
      <c r="K840" s="26" t="s">
        <v>342</v>
      </c>
      <c r="L840" s="26" t="s">
        <v>342</v>
      </c>
      <c r="M840" s="26" t="s">
        <v>342</v>
      </c>
      <c r="N840" s="26" t="s">
        <v>342</v>
      </c>
      <c r="O840" s="26" t="s">
        <v>342</v>
      </c>
      <c r="P840" s="26" t="s">
        <v>342</v>
      </c>
      <c r="Q840" s="26" t="s">
        <v>345</v>
      </c>
      <c r="R840" s="26" t="s">
        <v>342</v>
      </c>
      <c r="S840" s="26" t="s">
        <v>341</v>
      </c>
      <c r="T840" s="26" t="s">
        <v>342</v>
      </c>
      <c r="U840" s="26" t="s">
        <v>343</v>
      </c>
      <c r="V840" s="26" t="s">
        <v>344</v>
      </c>
      <c r="W840" s="26" t="s">
        <v>342</v>
      </c>
      <c r="X840" s="26"/>
      <c r="Y840" s="26" t="s">
        <v>341</v>
      </c>
      <c r="Z840" s="26" t="s">
        <v>344</v>
      </c>
      <c r="AA840" s="26" t="s">
        <v>344</v>
      </c>
      <c r="AB840" s="26" t="s">
        <v>117</v>
      </c>
      <c r="AC840" s="149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3</v>
      </c>
    </row>
    <row r="841" spans="1:65">
      <c r="A841" s="30"/>
      <c r="B841" s="18">
        <v>1</v>
      </c>
      <c r="C841" s="14">
        <v>1</v>
      </c>
      <c r="D841" s="22">
        <v>1.9</v>
      </c>
      <c r="E841" s="22">
        <v>2.1</v>
      </c>
      <c r="F841" s="22">
        <v>2</v>
      </c>
      <c r="G841" s="22">
        <v>1.9</v>
      </c>
      <c r="H841" s="22">
        <v>1.8651829503803958</v>
      </c>
      <c r="I841" s="22">
        <v>1.8</v>
      </c>
      <c r="J841" s="150">
        <v>2.4</v>
      </c>
      <c r="K841" s="22">
        <v>2.04</v>
      </c>
      <c r="L841" s="150">
        <v>2</v>
      </c>
      <c r="M841" s="22">
        <v>2.1</v>
      </c>
      <c r="N841" s="150">
        <v>2.5</v>
      </c>
      <c r="O841" s="22">
        <v>2</v>
      </c>
      <c r="P841" s="22">
        <v>1.7</v>
      </c>
      <c r="Q841" s="22">
        <v>1.9</v>
      </c>
      <c r="R841" s="22">
        <v>1.8</v>
      </c>
      <c r="S841" s="22">
        <v>1.7</v>
      </c>
      <c r="T841" s="22">
        <v>1.6</v>
      </c>
      <c r="U841" s="22">
        <v>1.9</v>
      </c>
      <c r="V841" s="150">
        <v>2.5</v>
      </c>
      <c r="W841" s="22">
        <v>1.7</v>
      </c>
      <c r="X841" s="22">
        <v>1.7473880310796917</v>
      </c>
      <c r="Y841" s="22">
        <v>1.6</v>
      </c>
      <c r="Z841" s="150">
        <v>2</v>
      </c>
      <c r="AA841" s="22">
        <v>2</v>
      </c>
      <c r="AB841" s="22">
        <v>2.1</v>
      </c>
      <c r="AC841" s="149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</v>
      </c>
    </row>
    <row r="842" spans="1:65">
      <c r="A842" s="30"/>
      <c r="B842" s="19">
        <v>1</v>
      </c>
      <c r="C842" s="9">
        <v>2</v>
      </c>
      <c r="D842" s="11">
        <v>1.9</v>
      </c>
      <c r="E842" s="11">
        <v>2.1</v>
      </c>
      <c r="F842" s="11">
        <v>1.8</v>
      </c>
      <c r="G842" s="11">
        <v>2</v>
      </c>
      <c r="H842" s="11">
        <v>1.86317304839158</v>
      </c>
      <c r="I842" s="11">
        <v>1.7</v>
      </c>
      <c r="J842" s="151">
        <v>2.4</v>
      </c>
      <c r="K842" s="11">
        <v>2.09</v>
      </c>
      <c r="L842" s="151">
        <v>2</v>
      </c>
      <c r="M842" s="11">
        <v>2</v>
      </c>
      <c r="N842" s="151">
        <v>2.4</v>
      </c>
      <c r="O842" s="11">
        <v>2</v>
      </c>
      <c r="P842" s="11">
        <v>1.7</v>
      </c>
      <c r="Q842" s="11">
        <v>1.8</v>
      </c>
      <c r="R842" s="11">
        <v>2.1</v>
      </c>
      <c r="S842" s="11">
        <v>1.8</v>
      </c>
      <c r="T842" s="11">
        <v>1.6</v>
      </c>
      <c r="U842" s="11">
        <v>1.7</v>
      </c>
      <c r="V842" s="151">
        <v>2.5</v>
      </c>
      <c r="W842" s="11">
        <v>1.7</v>
      </c>
      <c r="X842" s="11">
        <v>2.215948246895922</v>
      </c>
      <c r="Y842" s="11">
        <v>1.6</v>
      </c>
      <c r="Z842" s="151">
        <v>2</v>
      </c>
      <c r="AA842" s="11">
        <v>2.1</v>
      </c>
      <c r="AB842" s="11">
        <v>2.1</v>
      </c>
      <c r="AC842" s="149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31</v>
      </c>
    </row>
    <row r="843" spans="1:65">
      <c r="A843" s="30"/>
      <c r="B843" s="19">
        <v>1</v>
      </c>
      <c r="C843" s="9">
        <v>3</v>
      </c>
      <c r="D843" s="11">
        <v>1.9</v>
      </c>
      <c r="E843" s="11">
        <v>2</v>
      </c>
      <c r="F843" s="11">
        <v>1.9</v>
      </c>
      <c r="G843" s="11">
        <v>1.9</v>
      </c>
      <c r="H843" s="11">
        <v>1.8315642036299331</v>
      </c>
      <c r="I843" s="11">
        <v>1.7</v>
      </c>
      <c r="J843" s="151">
        <v>2.4</v>
      </c>
      <c r="K843" s="11">
        <v>2.04</v>
      </c>
      <c r="L843" s="151">
        <v>2</v>
      </c>
      <c r="M843" s="11">
        <v>2</v>
      </c>
      <c r="N843" s="151">
        <v>2.4</v>
      </c>
      <c r="O843" s="11">
        <v>2.1</v>
      </c>
      <c r="P843" s="11">
        <v>1.6</v>
      </c>
      <c r="Q843" s="11">
        <v>1.8</v>
      </c>
      <c r="R843" s="11">
        <v>2</v>
      </c>
      <c r="S843" s="11">
        <v>1.8</v>
      </c>
      <c r="T843" s="11">
        <v>1.6</v>
      </c>
      <c r="U843" s="11">
        <v>1.8</v>
      </c>
      <c r="V843" s="151">
        <v>2.5</v>
      </c>
      <c r="W843" s="11">
        <v>1.7</v>
      </c>
      <c r="X843" s="11">
        <v>1.9160597659489338</v>
      </c>
      <c r="Y843" s="11">
        <v>1.55</v>
      </c>
      <c r="Z843" s="151">
        <v>2</v>
      </c>
      <c r="AA843" s="11">
        <v>2</v>
      </c>
      <c r="AB843" s="11">
        <v>1.9</v>
      </c>
      <c r="AC843" s="149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16</v>
      </c>
    </row>
    <row r="844" spans="1:65">
      <c r="A844" s="30"/>
      <c r="B844" s="19">
        <v>1</v>
      </c>
      <c r="C844" s="9">
        <v>4</v>
      </c>
      <c r="D844" s="11">
        <v>1.9</v>
      </c>
      <c r="E844" s="11">
        <v>2.1</v>
      </c>
      <c r="F844" s="11">
        <v>1.8</v>
      </c>
      <c r="G844" s="11">
        <v>2</v>
      </c>
      <c r="H844" s="11">
        <v>1.7674883536001744</v>
      </c>
      <c r="I844" s="11">
        <v>2</v>
      </c>
      <c r="J844" s="151">
        <v>2.5</v>
      </c>
      <c r="K844" s="11">
        <v>1.9400000000000002</v>
      </c>
      <c r="L844" s="151">
        <v>2</v>
      </c>
      <c r="M844" s="11">
        <v>2</v>
      </c>
      <c r="N844" s="151">
        <v>2.4</v>
      </c>
      <c r="O844" s="11">
        <v>2.1</v>
      </c>
      <c r="P844" s="11">
        <v>1.6</v>
      </c>
      <c r="Q844" s="11">
        <v>2</v>
      </c>
      <c r="R844" s="11">
        <v>1.8</v>
      </c>
      <c r="S844" s="11">
        <v>1.7</v>
      </c>
      <c r="T844" s="11">
        <v>1.6</v>
      </c>
      <c r="U844" s="11">
        <v>1.7</v>
      </c>
      <c r="V844" s="151">
        <v>2.5</v>
      </c>
      <c r="W844" s="11">
        <v>1.6</v>
      </c>
      <c r="X844" s="11">
        <v>2.1371704218659344</v>
      </c>
      <c r="Y844" s="11">
        <v>1.6</v>
      </c>
      <c r="Z844" s="151">
        <v>2</v>
      </c>
      <c r="AA844" s="11">
        <v>2.1</v>
      </c>
      <c r="AB844" s="11">
        <v>2.1</v>
      </c>
      <c r="AC844" s="149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1.8749150143121789</v>
      </c>
    </row>
    <row r="845" spans="1:65">
      <c r="A845" s="30"/>
      <c r="B845" s="19">
        <v>1</v>
      </c>
      <c r="C845" s="9">
        <v>5</v>
      </c>
      <c r="D845" s="11">
        <v>1.9</v>
      </c>
      <c r="E845" s="11">
        <v>2</v>
      </c>
      <c r="F845" s="11">
        <v>1.9</v>
      </c>
      <c r="G845" s="11">
        <v>1.9</v>
      </c>
      <c r="H845" s="11">
        <v>1.8076262917644534</v>
      </c>
      <c r="I845" s="11">
        <v>1.7</v>
      </c>
      <c r="J845" s="151">
        <v>2.4</v>
      </c>
      <c r="K845" s="11">
        <v>2.12</v>
      </c>
      <c r="L845" s="151">
        <v>2</v>
      </c>
      <c r="M845" s="11">
        <v>2</v>
      </c>
      <c r="N845" s="151">
        <v>2.4</v>
      </c>
      <c r="O845" s="11">
        <v>2</v>
      </c>
      <c r="P845" s="11">
        <v>1.7</v>
      </c>
      <c r="Q845" s="11">
        <v>2</v>
      </c>
      <c r="R845" s="11">
        <v>2</v>
      </c>
      <c r="S845" s="11">
        <v>1.8</v>
      </c>
      <c r="T845" s="11">
        <v>1.7</v>
      </c>
      <c r="U845" s="11">
        <v>1.9</v>
      </c>
      <c r="V845" s="151">
        <v>2.5</v>
      </c>
      <c r="W845" s="11">
        <v>1.6</v>
      </c>
      <c r="X845" s="11">
        <v>2.280653821232808</v>
      </c>
      <c r="Y845" s="11">
        <v>1.45</v>
      </c>
      <c r="Z845" s="151">
        <v>2</v>
      </c>
      <c r="AA845" s="11">
        <v>2.1</v>
      </c>
      <c r="AB845" s="11">
        <v>2</v>
      </c>
      <c r="AC845" s="149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110</v>
      </c>
    </row>
    <row r="846" spans="1:65">
      <c r="A846" s="30"/>
      <c r="B846" s="19">
        <v>1</v>
      </c>
      <c r="C846" s="9">
        <v>6</v>
      </c>
      <c r="D846" s="11">
        <v>1.8</v>
      </c>
      <c r="E846" s="11">
        <v>2</v>
      </c>
      <c r="F846" s="11">
        <v>1.9</v>
      </c>
      <c r="G846" s="11">
        <v>2</v>
      </c>
      <c r="H846" s="11">
        <v>1.9092384148042816</v>
      </c>
      <c r="I846" s="11">
        <v>1.8</v>
      </c>
      <c r="J846" s="145">
        <v>2.9</v>
      </c>
      <c r="K846" s="11">
        <v>2.04</v>
      </c>
      <c r="L846" s="151">
        <v>2</v>
      </c>
      <c r="M846" s="11">
        <v>2.1</v>
      </c>
      <c r="N846" s="145">
        <v>1.9</v>
      </c>
      <c r="O846" s="11">
        <v>2.1</v>
      </c>
      <c r="P846" s="11">
        <v>1.7</v>
      </c>
      <c r="Q846" s="11">
        <v>1.9</v>
      </c>
      <c r="R846" s="11">
        <v>1.9</v>
      </c>
      <c r="S846" s="11">
        <v>1.7</v>
      </c>
      <c r="T846" s="11">
        <v>1.6</v>
      </c>
      <c r="U846" s="11">
        <v>1.7</v>
      </c>
      <c r="V846" s="151">
        <v>2.5</v>
      </c>
      <c r="W846" s="11">
        <v>1.6</v>
      </c>
      <c r="X846" s="11">
        <v>1.8283081678674165</v>
      </c>
      <c r="Y846" s="11">
        <v>1.5499999999999998</v>
      </c>
      <c r="Z846" s="151">
        <v>2</v>
      </c>
      <c r="AA846" s="11">
        <v>2.1</v>
      </c>
      <c r="AB846" s="11">
        <v>2</v>
      </c>
      <c r="AC846" s="149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20" t="s">
        <v>277</v>
      </c>
      <c r="C847" s="12"/>
      <c r="D847" s="23">
        <v>1.8833333333333335</v>
      </c>
      <c r="E847" s="23">
        <v>2.0500000000000003</v>
      </c>
      <c r="F847" s="23">
        <v>1.8833333333333331</v>
      </c>
      <c r="G847" s="23">
        <v>1.95</v>
      </c>
      <c r="H847" s="23">
        <v>1.8407122104284699</v>
      </c>
      <c r="I847" s="23">
        <v>1.7833333333333334</v>
      </c>
      <c r="J847" s="23">
        <v>2.5</v>
      </c>
      <c r="K847" s="23">
        <v>2.0449999999999999</v>
      </c>
      <c r="L847" s="23">
        <v>2</v>
      </c>
      <c r="M847" s="23">
        <v>2.0333333333333332</v>
      </c>
      <c r="N847" s="23">
        <v>2.3333333333333335</v>
      </c>
      <c r="O847" s="23">
        <v>2.0499999999999998</v>
      </c>
      <c r="P847" s="23">
        <v>1.6666666666666663</v>
      </c>
      <c r="Q847" s="23">
        <v>1.9000000000000001</v>
      </c>
      <c r="R847" s="23">
        <v>1.9333333333333333</v>
      </c>
      <c r="S847" s="23">
        <v>1.75</v>
      </c>
      <c r="T847" s="23">
        <v>1.6166666666666665</v>
      </c>
      <c r="U847" s="23">
        <v>1.7833333333333332</v>
      </c>
      <c r="V847" s="23">
        <v>2.5</v>
      </c>
      <c r="W847" s="23">
        <v>1.6499999999999997</v>
      </c>
      <c r="X847" s="23">
        <v>2.0209214091484511</v>
      </c>
      <c r="Y847" s="23">
        <v>1.5583333333333333</v>
      </c>
      <c r="Z847" s="23">
        <v>2</v>
      </c>
      <c r="AA847" s="23">
        <v>2.0666666666666664</v>
      </c>
      <c r="AB847" s="23">
        <v>2.0333333333333332</v>
      </c>
      <c r="AC847" s="149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3" t="s">
        <v>278</v>
      </c>
      <c r="C848" s="29"/>
      <c r="D848" s="11">
        <v>1.9</v>
      </c>
      <c r="E848" s="11">
        <v>2.0499999999999998</v>
      </c>
      <c r="F848" s="11">
        <v>1.9</v>
      </c>
      <c r="G848" s="11">
        <v>1.95</v>
      </c>
      <c r="H848" s="11">
        <v>1.8473686260107565</v>
      </c>
      <c r="I848" s="11">
        <v>1.75</v>
      </c>
      <c r="J848" s="11">
        <v>2.4</v>
      </c>
      <c r="K848" s="11">
        <v>2.04</v>
      </c>
      <c r="L848" s="11">
        <v>2</v>
      </c>
      <c r="M848" s="11">
        <v>2</v>
      </c>
      <c r="N848" s="11">
        <v>2.4</v>
      </c>
      <c r="O848" s="11">
        <v>2.0499999999999998</v>
      </c>
      <c r="P848" s="11">
        <v>1.7</v>
      </c>
      <c r="Q848" s="11">
        <v>1.9</v>
      </c>
      <c r="R848" s="11">
        <v>1.95</v>
      </c>
      <c r="S848" s="11">
        <v>1.75</v>
      </c>
      <c r="T848" s="11">
        <v>1.6</v>
      </c>
      <c r="U848" s="11">
        <v>1.75</v>
      </c>
      <c r="V848" s="11">
        <v>2.5</v>
      </c>
      <c r="W848" s="11">
        <v>1.65</v>
      </c>
      <c r="X848" s="11">
        <v>2.0266150939074343</v>
      </c>
      <c r="Y848" s="11">
        <v>1.5750000000000002</v>
      </c>
      <c r="Z848" s="11">
        <v>2</v>
      </c>
      <c r="AA848" s="11">
        <v>2.1</v>
      </c>
      <c r="AB848" s="11">
        <v>2.0499999999999998</v>
      </c>
      <c r="AC848" s="149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279</v>
      </c>
      <c r="C849" s="29"/>
      <c r="D849" s="24">
        <v>4.0824829046386249E-2</v>
      </c>
      <c r="E849" s="24">
        <v>5.4772255750516662E-2</v>
      </c>
      <c r="F849" s="24">
        <v>7.527726527090807E-2</v>
      </c>
      <c r="G849" s="24">
        <v>5.4772255750516662E-2</v>
      </c>
      <c r="H849" s="24">
        <v>4.9677448189282207E-2</v>
      </c>
      <c r="I849" s="24">
        <v>0.11690451944500124</v>
      </c>
      <c r="J849" s="24">
        <v>0.19999999999999998</v>
      </c>
      <c r="K849" s="24">
        <v>6.1237243569579394E-2</v>
      </c>
      <c r="L849" s="24">
        <v>0</v>
      </c>
      <c r="M849" s="24">
        <v>5.1639777949432274E-2</v>
      </c>
      <c r="N849" s="24">
        <v>0.21602468994692869</v>
      </c>
      <c r="O849" s="24">
        <v>5.4772255750516662E-2</v>
      </c>
      <c r="P849" s="24">
        <v>5.1639777949432156E-2</v>
      </c>
      <c r="Q849" s="24">
        <v>8.9442719099991574E-2</v>
      </c>
      <c r="R849" s="24">
        <v>0.12110601416389968</v>
      </c>
      <c r="S849" s="24">
        <v>5.4772255750516662E-2</v>
      </c>
      <c r="T849" s="24">
        <v>4.0824829046386249E-2</v>
      </c>
      <c r="U849" s="24">
        <v>9.8319208025017479E-2</v>
      </c>
      <c r="V849" s="24">
        <v>0</v>
      </c>
      <c r="W849" s="24">
        <v>5.4772255750516544E-2</v>
      </c>
      <c r="X849" s="24">
        <v>0.21996661571053092</v>
      </c>
      <c r="Y849" s="24">
        <v>5.8452259722500663E-2</v>
      </c>
      <c r="Z849" s="24">
        <v>0</v>
      </c>
      <c r="AA849" s="24">
        <v>5.1639777949432274E-2</v>
      </c>
      <c r="AB849" s="24">
        <v>8.1649658092772678E-2</v>
      </c>
      <c r="AC849" s="203"/>
      <c r="AD849" s="204"/>
      <c r="AE849" s="204"/>
      <c r="AF849" s="204"/>
      <c r="AG849" s="204"/>
      <c r="AH849" s="204"/>
      <c r="AI849" s="204"/>
      <c r="AJ849" s="204"/>
      <c r="AK849" s="204"/>
      <c r="AL849" s="204"/>
      <c r="AM849" s="204"/>
      <c r="AN849" s="204"/>
      <c r="AO849" s="204"/>
      <c r="AP849" s="204"/>
      <c r="AQ849" s="204"/>
      <c r="AR849" s="204"/>
      <c r="AS849" s="204"/>
      <c r="AT849" s="204"/>
      <c r="AU849" s="204"/>
      <c r="AV849" s="204"/>
      <c r="AW849" s="204"/>
      <c r="AX849" s="204"/>
      <c r="AY849" s="204"/>
      <c r="AZ849" s="204"/>
      <c r="BA849" s="204"/>
      <c r="BB849" s="204"/>
      <c r="BC849" s="204"/>
      <c r="BD849" s="204"/>
      <c r="BE849" s="204"/>
      <c r="BF849" s="204"/>
      <c r="BG849" s="204"/>
      <c r="BH849" s="204"/>
      <c r="BI849" s="204"/>
      <c r="BJ849" s="204"/>
      <c r="BK849" s="204"/>
      <c r="BL849" s="204"/>
      <c r="BM849" s="56"/>
    </row>
    <row r="850" spans="1:65">
      <c r="A850" s="30"/>
      <c r="B850" s="3" t="s">
        <v>86</v>
      </c>
      <c r="C850" s="29"/>
      <c r="D850" s="13">
        <v>2.1676900378612165E-2</v>
      </c>
      <c r="E850" s="13">
        <v>2.6718173536837392E-2</v>
      </c>
      <c r="F850" s="13">
        <v>3.9970229347384818E-2</v>
      </c>
      <c r="G850" s="13">
        <v>2.8088336282316238E-2</v>
      </c>
      <c r="H850" s="13">
        <v>2.6988166812735269E-2</v>
      </c>
      <c r="I850" s="13">
        <v>6.5553936137383875E-2</v>
      </c>
      <c r="J850" s="13">
        <v>7.9999999999999988E-2</v>
      </c>
      <c r="K850" s="13">
        <v>2.9944862381212418E-2</v>
      </c>
      <c r="L850" s="13">
        <v>0</v>
      </c>
      <c r="M850" s="13">
        <v>2.5396612106278169E-2</v>
      </c>
      <c r="N850" s="13">
        <v>9.2582009977255145E-2</v>
      </c>
      <c r="O850" s="13">
        <v>2.6718173536837399E-2</v>
      </c>
      <c r="P850" s="13">
        <v>3.09838667696593E-2</v>
      </c>
      <c r="Q850" s="13">
        <v>4.7075115315785038E-2</v>
      </c>
      <c r="R850" s="13">
        <v>6.2641041808913625E-2</v>
      </c>
      <c r="S850" s="13">
        <v>3.1298431857438094E-2</v>
      </c>
      <c r="T850" s="13">
        <v>2.5252471575084281E-2</v>
      </c>
      <c r="U850" s="13">
        <v>5.5132266182252795E-2</v>
      </c>
      <c r="V850" s="13">
        <v>0</v>
      </c>
      <c r="W850" s="13">
        <v>3.3195306515464582E-2</v>
      </c>
      <c r="X850" s="13">
        <v>0.10884471544255524</v>
      </c>
      <c r="Y850" s="13">
        <v>3.7509471479679569E-2</v>
      </c>
      <c r="Z850" s="13">
        <v>0</v>
      </c>
      <c r="AA850" s="13">
        <v>2.4986989330370458E-2</v>
      </c>
      <c r="AB850" s="13">
        <v>4.0155569553822629E-2</v>
      </c>
      <c r="AC850" s="149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280</v>
      </c>
      <c r="C851" s="29"/>
      <c r="D851" s="13">
        <v>4.4899736558154935E-3</v>
      </c>
      <c r="E851" s="13">
        <v>9.3382891678454039E-2</v>
      </c>
      <c r="F851" s="13">
        <v>4.4899736558152714E-3</v>
      </c>
      <c r="G851" s="13">
        <v>4.0047140864870823E-2</v>
      </c>
      <c r="H851" s="13">
        <v>-1.824232225067357E-2</v>
      </c>
      <c r="I851" s="13">
        <v>-4.8845777157767611E-2</v>
      </c>
      <c r="J851" s="13">
        <v>0.33339377033957796</v>
      </c>
      <c r="K851" s="13">
        <v>9.0716104137774645E-2</v>
      </c>
      <c r="L851" s="13">
        <v>6.671501627166232E-2</v>
      </c>
      <c r="M851" s="13">
        <v>8.4493599876189984E-2</v>
      </c>
      <c r="N851" s="13">
        <v>0.24450085231693941</v>
      </c>
      <c r="O851" s="13">
        <v>9.3382891678453817E-2</v>
      </c>
      <c r="P851" s="13">
        <v>-0.11107081977361488</v>
      </c>
      <c r="Q851" s="13">
        <v>1.3379265458079326E-2</v>
      </c>
      <c r="R851" s="13">
        <v>3.115784906260699E-2</v>
      </c>
      <c r="S851" s="13">
        <v>-6.6624360762295387E-2</v>
      </c>
      <c r="T851" s="13">
        <v>-0.13773869518040638</v>
      </c>
      <c r="U851" s="13">
        <v>-4.8845777157767722E-2</v>
      </c>
      <c r="V851" s="13">
        <v>0.33339377033957796</v>
      </c>
      <c r="W851" s="13">
        <v>-0.11996011157587871</v>
      </c>
      <c r="X851" s="13">
        <v>7.7873606921770477E-2</v>
      </c>
      <c r="Y851" s="13">
        <v>-0.16885121648832968</v>
      </c>
      <c r="Z851" s="13">
        <v>6.671501627166232E-2</v>
      </c>
      <c r="AA851" s="13">
        <v>0.10227218348071765</v>
      </c>
      <c r="AB851" s="13">
        <v>8.4493599876189984E-2</v>
      </c>
      <c r="AC851" s="149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46" t="s">
        <v>281</v>
      </c>
      <c r="C852" s="47"/>
      <c r="D852" s="45">
        <v>0.28999999999999998</v>
      </c>
      <c r="E852" s="45">
        <v>0.67</v>
      </c>
      <c r="F852" s="45">
        <v>0.28999999999999998</v>
      </c>
      <c r="G852" s="45">
        <v>0.1</v>
      </c>
      <c r="H852" s="45">
        <v>0.54</v>
      </c>
      <c r="I852" s="45">
        <v>0.87</v>
      </c>
      <c r="J852" s="45">
        <v>3.28</v>
      </c>
      <c r="K852" s="45">
        <v>0.65</v>
      </c>
      <c r="L852" s="45" t="s">
        <v>282</v>
      </c>
      <c r="M852" s="45">
        <v>0.57999999999999996</v>
      </c>
      <c r="N852" s="45">
        <v>2.31</v>
      </c>
      <c r="O852" s="45">
        <v>0.67</v>
      </c>
      <c r="P852" s="45">
        <v>1.54</v>
      </c>
      <c r="Q852" s="45">
        <v>0.19</v>
      </c>
      <c r="R852" s="45">
        <v>0</v>
      </c>
      <c r="S852" s="45">
        <v>1.06</v>
      </c>
      <c r="T852" s="45">
        <v>1.83</v>
      </c>
      <c r="U852" s="45">
        <v>0.87</v>
      </c>
      <c r="V852" s="45">
        <v>3.28</v>
      </c>
      <c r="W852" s="45">
        <v>1.64</v>
      </c>
      <c r="X852" s="45">
        <v>0.51</v>
      </c>
      <c r="Y852" s="45">
        <v>2.17</v>
      </c>
      <c r="Z852" s="45" t="s">
        <v>282</v>
      </c>
      <c r="AA852" s="45">
        <v>0.77</v>
      </c>
      <c r="AB852" s="45">
        <v>0.57999999999999996</v>
      </c>
      <c r="AC852" s="149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1" t="s">
        <v>357</v>
      </c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BM853" s="55"/>
    </row>
    <row r="854" spans="1:65">
      <c r="BM854" s="55"/>
    </row>
    <row r="855" spans="1:65" ht="15">
      <c r="B855" s="8" t="s">
        <v>629</v>
      </c>
      <c r="BM855" s="28" t="s">
        <v>66</v>
      </c>
    </row>
    <row r="856" spans="1:65" ht="15">
      <c r="A856" s="25" t="s">
        <v>61</v>
      </c>
      <c r="B856" s="18" t="s">
        <v>111</v>
      </c>
      <c r="C856" s="15" t="s">
        <v>112</v>
      </c>
      <c r="D856" s="16" t="s">
        <v>229</v>
      </c>
      <c r="E856" s="17" t="s">
        <v>229</v>
      </c>
      <c r="F856" s="17" t="s">
        <v>229</v>
      </c>
      <c r="G856" s="17" t="s">
        <v>229</v>
      </c>
      <c r="H856" s="17" t="s">
        <v>229</v>
      </c>
      <c r="I856" s="17" t="s">
        <v>229</v>
      </c>
      <c r="J856" s="17" t="s">
        <v>229</v>
      </c>
      <c r="K856" s="17" t="s">
        <v>229</v>
      </c>
      <c r="L856" s="17" t="s">
        <v>229</v>
      </c>
      <c r="M856" s="17" t="s">
        <v>229</v>
      </c>
      <c r="N856" s="17" t="s">
        <v>229</v>
      </c>
      <c r="O856" s="17" t="s">
        <v>229</v>
      </c>
      <c r="P856" s="17" t="s">
        <v>229</v>
      </c>
      <c r="Q856" s="17" t="s">
        <v>229</v>
      </c>
      <c r="R856" s="17" t="s">
        <v>229</v>
      </c>
      <c r="S856" s="17" t="s">
        <v>229</v>
      </c>
      <c r="T856" s="17" t="s">
        <v>229</v>
      </c>
      <c r="U856" s="17" t="s">
        <v>229</v>
      </c>
      <c r="V856" s="17" t="s">
        <v>229</v>
      </c>
      <c r="W856" s="17" t="s">
        <v>229</v>
      </c>
      <c r="X856" s="17" t="s">
        <v>229</v>
      </c>
      <c r="Y856" s="17" t="s">
        <v>229</v>
      </c>
      <c r="Z856" s="17" t="s">
        <v>229</v>
      </c>
      <c r="AA856" s="17" t="s">
        <v>229</v>
      </c>
      <c r="AB856" s="17" t="s">
        <v>229</v>
      </c>
      <c r="AC856" s="17" t="s">
        <v>229</v>
      </c>
      <c r="AD856" s="149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230</v>
      </c>
      <c r="C857" s="9" t="s">
        <v>230</v>
      </c>
      <c r="D857" s="147" t="s">
        <v>232</v>
      </c>
      <c r="E857" s="148" t="s">
        <v>233</v>
      </c>
      <c r="F857" s="148" t="s">
        <v>234</v>
      </c>
      <c r="G857" s="148" t="s">
        <v>235</v>
      </c>
      <c r="H857" s="148" t="s">
        <v>236</v>
      </c>
      <c r="I857" s="148" t="s">
        <v>237</v>
      </c>
      <c r="J857" s="148" t="s">
        <v>238</v>
      </c>
      <c r="K857" s="148" t="s">
        <v>239</v>
      </c>
      <c r="L857" s="148" t="s">
        <v>240</v>
      </c>
      <c r="M857" s="148" t="s">
        <v>241</v>
      </c>
      <c r="N857" s="148" t="s">
        <v>242</v>
      </c>
      <c r="O857" s="148" t="s">
        <v>243</v>
      </c>
      <c r="P857" s="148" t="s">
        <v>244</v>
      </c>
      <c r="Q857" s="148" t="s">
        <v>246</v>
      </c>
      <c r="R857" s="148" t="s">
        <v>249</v>
      </c>
      <c r="S857" s="148" t="s">
        <v>250</v>
      </c>
      <c r="T857" s="148" t="s">
        <v>306</v>
      </c>
      <c r="U857" s="148" t="s">
        <v>251</v>
      </c>
      <c r="V857" s="148" t="s">
        <v>258</v>
      </c>
      <c r="W857" s="148" t="s">
        <v>259</v>
      </c>
      <c r="X857" s="148" t="s">
        <v>307</v>
      </c>
      <c r="Y857" s="148" t="s">
        <v>261</v>
      </c>
      <c r="Z857" s="148" t="s">
        <v>262</v>
      </c>
      <c r="AA857" s="148" t="s">
        <v>267</v>
      </c>
      <c r="AB857" s="148" t="s">
        <v>268</v>
      </c>
      <c r="AC857" s="148" t="s">
        <v>269</v>
      </c>
      <c r="AD857" s="149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337</v>
      </c>
      <c r="E858" s="11" t="s">
        <v>338</v>
      </c>
      <c r="F858" s="11" t="s">
        <v>338</v>
      </c>
      <c r="G858" s="11" t="s">
        <v>337</v>
      </c>
      <c r="H858" s="11" t="s">
        <v>338</v>
      </c>
      <c r="I858" s="11" t="s">
        <v>338</v>
      </c>
      <c r="J858" s="11" t="s">
        <v>337</v>
      </c>
      <c r="K858" s="11" t="s">
        <v>337</v>
      </c>
      <c r="L858" s="11" t="s">
        <v>337</v>
      </c>
      <c r="M858" s="11" t="s">
        <v>337</v>
      </c>
      <c r="N858" s="11" t="s">
        <v>337</v>
      </c>
      <c r="O858" s="11" t="s">
        <v>337</v>
      </c>
      <c r="P858" s="11" t="s">
        <v>337</v>
      </c>
      <c r="Q858" s="11" t="s">
        <v>337</v>
      </c>
      <c r="R858" s="11" t="s">
        <v>337</v>
      </c>
      <c r="S858" s="11" t="s">
        <v>338</v>
      </c>
      <c r="T858" s="11" t="s">
        <v>338</v>
      </c>
      <c r="U858" s="11" t="s">
        <v>339</v>
      </c>
      <c r="V858" s="11" t="s">
        <v>337</v>
      </c>
      <c r="W858" s="11" t="s">
        <v>339</v>
      </c>
      <c r="X858" s="11" t="s">
        <v>337</v>
      </c>
      <c r="Y858" s="11" t="s">
        <v>338</v>
      </c>
      <c r="Z858" s="11" t="s">
        <v>338</v>
      </c>
      <c r="AA858" s="11" t="s">
        <v>338</v>
      </c>
      <c r="AB858" s="11" t="s">
        <v>337</v>
      </c>
      <c r="AC858" s="11" t="s">
        <v>337</v>
      </c>
      <c r="AD858" s="149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9"/>
      <c r="C859" s="9"/>
      <c r="D859" s="26" t="s">
        <v>341</v>
      </c>
      <c r="E859" s="26" t="s">
        <v>342</v>
      </c>
      <c r="F859" s="26" t="s">
        <v>341</v>
      </c>
      <c r="G859" s="26" t="s">
        <v>343</v>
      </c>
      <c r="H859" s="26" t="s">
        <v>344</v>
      </c>
      <c r="I859" s="26" t="s">
        <v>342</v>
      </c>
      <c r="J859" s="26" t="s">
        <v>342</v>
      </c>
      <c r="K859" s="26" t="s">
        <v>342</v>
      </c>
      <c r="L859" s="26" t="s">
        <v>342</v>
      </c>
      <c r="M859" s="26" t="s">
        <v>342</v>
      </c>
      <c r="N859" s="26" t="s">
        <v>342</v>
      </c>
      <c r="O859" s="26" t="s">
        <v>342</v>
      </c>
      <c r="P859" s="26" t="s">
        <v>342</v>
      </c>
      <c r="Q859" s="26" t="s">
        <v>345</v>
      </c>
      <c r="R859" s="26" t="s">
        <v>342</v>
      </c>
      <c r="S859" s="26" t="s">
        <v>341</v>
      </c>
      <c r="T859" s="26" t="s">
        <v>342</v>
      </c>
      <c r="U859" s="26" t="s">
        <v>341</v>
      </c>
      <c r="V859" s="26" t="s">
        <v>342</v>
      </c>
      <c r="W859" s="26" t="s">
        <v>342</v>
      </c>
      <c r="X859" s="26"/>
      <c r="Y859" s="26" t="s">
        <v>341</v>
      </c>
      <c r="Z859" s="26" t="s">
        <v>342</v>
      </c>
      <c r="AA859" s="26" t="s">
        <v>344</v>
      </c>
      <c r="AB859" s="26" t="s">
        <v>344</v>
      </c>
      <c r="AC859" s="26" t="s">
        <v>117</v>
      </c>
      <c r="AD859" s="149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</v>
      </c>
    </row>
    <row r="860" spans="1:65">
      <c r="A860" s="30"/>
      <c r="B860" s="18">
        <v>1</v>
      </c>
      <c r="C860" s="14">
        <v>1</v>
      </c>
      <c r="D860" s="150">
        <v>2</v>
      </c>
      <c r="E860" s="22">
        <v>1.4</v>
      </c>
      <c r="F860" s="150">
        <v>1</v>
      </c>
      <c r="G860" s="22">
        <v>1.5</v>
      </c>
      <c r="H860" s="22">
        <v>1.447646252315437</v>
      </c>
      <c r="I860" s="22">
        <v>1.4</v>
      </c>
      <c r="J860" s="152">
        <v>2.7</v>
      </c>
      <c r="K860" s="150">
        <v>4.6399999999999997</v>
      </c>
      <c r="L860" s="22">
        <v>1.6</v>
      </c>
      <c r="M860" s="22">
        <v>1.6</v>
      </c>
      <c r="N860" s="22">
        <v>1.8</v>
      </c>
      <c r="O860" s="22">
        <v>1.5</v>
      </c>
      <c r="P860" s="22">
        <v>1.8</v>
      </c>
      <c r="Q860" s="22">
        <v>1.6</v>
      </c>
      <c r="R860" s="22">
        <v>1.3</v>
      </c>
      <c r="S860" s="150">
        <v>2</v>
      </c>
      <c r="T860" s="22">
        <v>1.4</v>
      </c>
      <c r="U860" s="150">
        <v>3.21</v>
      </c>
      <c r="V860" s="150" t="s">
        <v>106</v>
      </c>
      <c r="W860" s="150" t="s">
        <v>315</v>
      </c>
      <c r="X860" s="150">
        <v>2.8603602971544428</v>
      </c>
      <c r="Y860" s="22">
        <v>2</v>
      </c>
      <c r="Z860" s="22">
        <v>1.73</v>
      </c>
      <c r="AA860" s="150">
        <v>2</v>
      </c>
      <c r="AB860" s="150">
        <v>1</v>
      </c>
      <c r="AC860" s="150">
        <v>1</v>
      </c>
      <c r="AD860" s="149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>
        <v>1</v>
      </c>
      <c r="C861" s="9">
        <v>2</v>
      </c>
      <c r="D861" s="151">
        <v>2</v>
      </c>
      <c r="E861" s="11">
        <v>1.5</v>
      </c>
      <c r="F861" s="151">
        <v>2</v>
      </c>
      <c r="G861" s="11">
        <v>1.3</v>
      </c>
      <c r="H861" s="11">
        <v>1.3521669084529691</v>
      </c>
      <c r="I861" s="11">
        <v>1.6</v>
      </c>
      <c r="J861" s="11">
        <v>2.2999999999999998</v>
      </c>
      <c r="K861" s="151">
        <v>4.29</v>
      </c>
      <c r="L861" s="11">
        <v>1.5</v>
      </c>
      <c r="M861" s="11">
        <v>1.5</v>
      </c>
      <c r="N861" s="11">
        <v>1.6</v>
      </c>
      <c r="O861" s="11">
        <v>1.8</v>
      </c>
      <c r="P861" s="11">
        <v>1.5</v>
      </c>
      <c r="Q861" s="11">
        <v>1.4</v>
      </c>
      <c r="R861" s="11">
        <v>1.4</v>
      </c>
      <c r="S861" s="151">
        <v>2</v>
      </c>
      <c r="T861" s="11">
        <v>1.4</v>
      </c>
      <c r="U861" s="151">
        <v>3.15</v>
      </c>
      <c r="V861" s="151" t="s">
        <v>106</v>
      </c>
      <c r="W861" s="151" t="s">
        <v>315</v>
      </c>
      <c r="X861" s="151">
        <v>2.8672638312601308</v>
      </c>
      <c r="Y861" s="11">
        <v>2</v>
      </c>
      <c r="Z861" s="11">
        <v>1.69</v>
      </c>
      <c r="AA861" s="151">
        <v>2</v>
      </c>
      <c r="AB861" s="151">
        <v>2</v>
      </c>
      <c r="AC861" s="151">
        <v>2</v>
      </c>
      <c r="AD861" s="149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 t="e">
        <v>#N/A</v>
      </c>
    </row>
    <row r="862" spans="1:65">
      <c r="A862" s="30"/>
      <c r="B862" s="19">
        <v>1</v>
      </c>
      <c r="C862" s="9">
        <v>3</v>
      </c>
      <c r="D862" s="151">
        <v>2</v>
      </c>
      <c r="E862" s="11">
        <v>1.4</v>
      </c>
      <c r="F862" s="151">
        <v>2</v>
      </c>
      <c r="G862" s="11">
        <v>1.4</v>
      </c>
      <c r="H862" s="11">
        <v>1.6504767511700889</v>
      </c>
      <c r="I862" s="11">
        <v>1.1000000000000001</v>
      </c>
      <c r="J862" s="145">
        <v>0.7</v>
      </c>
      <c r="K862" s="151">
        <v>4.72</v>
      </c>
      <c r="L862" s="11">
        <v>1.6</v>
      </c>
      <c r="M862" s="11">
        <v>1.5</v>
      </c>
      <c r="N862" s="11">
        <v>1.6</v>
      </c>
      <c r="O862" s="11">
        <v>1.7</v>
      </c>
      <c r="P862" s="11">
        <v>1.5</v>
      </c>
      <c r="Q862" s="11">
        <v>1.5</v>
      </c>
      <c r="R862" s="11">
        <v>1.6</v>
      </c>
      <c r="S862" s="151">
        <v>2</v>
      </c>
      <c r="T862" s="11">
        <v>1.4</v>
      </c>
      <c r="U862" s="151">
        <v>5.87</v>
      </c>
      <c r="V862" s="151" t="s">
        <v>106</v>
      </c>
      <c r="W862" s="151" t="s">
        <v>315</v>
      </c>
      <c r="X862" s="151">
        <v>2.3033001969946794</v>
      </c>
      <c r="Y862" s="11">
        <v>1.8</v>
      </c>
      <c r="Z862" s="11">
        <v>1.6</v>
      </c>
      <c r="AA862" s="151">
        <v>2</v>
      </c>
      <c r="AB862" s="151">
        <v>2</v>
      </c>
      <c r="AC862" s="151">
        <v>2</v>
      </c>
      <c r="AD862" s="149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16</v>
      </c>
    </row>
    <row r="863" spans="1:65">
      <c r="A863" s="30"/>
      <c r="B863" s="19">
        <v>1</v>
      </c>
      <c r="C863" s="9">
        <v>4</v>
      </c>
      <c r="D863" s="151">
        <v>2</v>
      </c>
      <c r="E863" s="11">
        <v>1.4</v>
      </c>
      <c r="F863" s="151">
        <v>1</v>
      </c>
      <c r="G863" s="11">
        <v>1.6</v>
      </c>
      <c r="H863" s="11">
        <v>1.608424692119917</v>
      </c>
      <c r="I863" s="11">
        <v>1.4</v>
      </c>
      <c r="J863" s="11">
        <v>1.8</v>
      </c>
      <c r="K863" s="151">
        <v>4.33</v>
      </c>
      <c r="L863" s="11">
        <v>1.7</v>
      </c>
      <c r="M863" s="11">
        <v>1.6</v>
      </c>
      <c r="N863" s="11">
        <v>1.7</v>
      </c>
      <c r="O863" s="11">
        <v>1.7</v>
      </c>
      <c r="P863" s="11">
        <v>1.6</v>
      </c>
      <c r="Q863" s="11">
        <v>1.6</v>
      </c>
      <c r="R863" s="11">
        <v>1.5</v>
      </c>
      <c r="S863" s="151">
        <v>2</v>
      </c>
      <c r="T863" s="11">
        <v>1.4</v>
      </c>
      <c r="U863" s="151">
        <v>4.8899999999999997</v>
      </c>
      <c r="V863" s="151" t="s">
        <v>106</v>
      </c>
      <c r="W863" s="151" t="s">
        <v>315</v>
      </c>
      <c r="X863" s="151">
        <v>2.1680016102741724</v>
      </c>
      <c r="Y863" s="11">
        <v>1.8</v>
      </c>
      <c r="Z863" s="11">
        <v>1.53</v>
      </c>
      <c r="AA863" s="151">
        <v>2</v>
      </c>
      <c r="AB863" s="151">
        <v>2</v>
      </c>
      <c r="AC863" s="151">
        <v>2</v>
      </c>
      <c r="AD863" s="149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1.5923578102409681</v>
      </c>
    </row>
    <row r="864" spans="1:65">
      <c r="A864" s="30"/>
      <c r="B864" s="19">
        <v>1</v>
      </c>
      <c r="C864" s="9">
        <v>5</v>
      </c>
      <c r="D864" s="151">
        <v>2</v>
      </c>
      <c r="E864" s="11">
        <v>1.4</v>
      </c>
      <c r="F864" s="151">
        <v>2</v>
      </c>
      <c r="G864" s="11">
        <v>1.4</v>
      </c>
      <c r="H864" s="11">
        <v>1.519807179611713</v>
      </c>
      <c r="I864" s="11">
        <v>1.5</v>
      </c>
      <c r="J864" s="145">
        <v>0.3</v>
      </c>
      <c r="K864" s="151">
        <v>4.5599999999999996</v>
      </c>
      <c r="L864" s="11">
        <v>1.4</v>
      </c>
      <c r="M864" s="11">
        <v>1.5</v>
      </c>
      <c r="N864" s="11">
        <v>1.7</v>
      </c>
      <c r="O864" s="11">
        <v>1.7</v>
      </c>
      <c r="P864" s="11">
        <v>2.1</v>
      </c>
      <c r="Q864" s="11">
        <v>1.6</v>
      </c>
      <c r="R864" s="145">
        <v>2</v>
      </c>
      <c r="S864" s="151">
        <v>2</v>
      </c>
      <c r="T864" s="11">
        <v>1.5</v>
      </c>
      <c r="U864" s="151">
        <v>7.73</v>
      </c>
      <c r="V864" s="151" t="s">
        <v>106</v>
      </c>
      <c r="W864" s="151" t="s">
        <v>315</v>
      </c>
      <c r="X864" s="151">
        <v>0.87051991552627794</v>
      </c>
      <c r="Y864" s="11">
        <v>1.9</v>
      </c>
      <c r="Z864" s="11">
        <v>1.45</v>
      </c>
      <c r="AA864" s="151">
        <v>2</v>
      </c>
      <c r="AB864" s="151">
        <v>2</v>
      </c>
      <c r="AC864" s="151">
        <v>2</v>
      </c>
      <c r="AD864" s="149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111</v>
      </c>
    </row>
    <row r="865" spans="1:65">
      <c r="A865" s="30"/>
      <c r="B865" s="19">
        <v>1</v>
      </c>
      <c r="C865" s="9">
        <v>6</v>
      </c>
      <c r="D865" s="151">
        <v>2</v>
      </c>
      <c r="E865" s="11">
        <v>1.4</v>
      </c>
      <c r="F865" s="151">
        <v>2</v>
      </c>
      <c r="G865" s="11">
        <v>1.6</v>
      </c>
      <c r="H865" s="11">
        <v>1.4636811380169732</v>
      </c>
      <c r="I865" s="11">
        <v>1.3</v>
      </c>
      <c r="J865" s="11">
        <v>2</v>
      </c>
      <c r="K865" s="151">
        <v>4.4400000000000004</v>
      </c>
      <c r="L865" s="11">
        <v>1.6</v>
      </c>
      <c r="M865" s="11">
        <v>1.5</v>
      </c>
      <c r="N865" s="11">
        <v>1.7</v>
      </c>
      <c r="O865" s="11">
        <v>1.5</v>
      </c>
      <c r="P865" s="11">
        <v>1.9</v>
      </c>
      <c r="Q865" s="11">
        <v>1.5</v>
      </c>
      <c r="R865" s="11">
        <v>1.5</v>
      </c>
      <c r="S865" s="151">
        <v>2</v>
      </c>
      <c r="T865" s="11">
        <v>1.4</v>
      </c>
      <c r="U865" s="151" t="s">
        <v>104</v>
      </c>
      <c r="V865" s="151" t="s">
        <v>106</v>
      </c>
      <c r="W865" s="151" t="s">
        <v>315</v>
      </c>
      <c r="X865" s="151">
        <v>2.1733519954023222</v>
      </c>
      <c r="Y865" s="11">
        <v>2</v>
      </c>
      <c r="Z865" s="11">
        <v>1.51</v>
      </c>
      <c r="AA865" s="151">
        <v>2</v>
      </c>
      <c r="AB865" s="151">
        <v>2</v>
      </c>
      <c r="AC865" s="151">
        <v>2</v>
      </c>
      <c r="AD865" s="149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20" t="s">
        <v>277</v>
      </c>
      <c r="C866" s="12"/>
      <c r="D866" s="23">
        <v>2</v>
      </c>
      <c r="E866" s="23">
        <v>1.4166666666666667</v>
      </c>
      <c r="F866" s="23">
        <v>1.6666666666666667</v>
      </c>
      <c r="G866" s="23">
        <v>1.4666666666666666</v>
      </c>
      <c r="H866" s="23">
        <v>1.5070338202811833</v>
      </c>
      <c r="I866" s="23">
        <v>1.3833333333333335</v>
      </c>
      <c r="J866" s="23">
        <v>1.6333333333333335</v>
      </c>
      <c r="K866" s="23">
        <v>4.4966666666666661</v>
      </c>
      <c r="L866" s="23">
        <v>1.5666666666666667</v>
      </c>
      <c r="M866" s="23">
        <v>1.5333333333333332</v>
      </c>
      <c r="N866" s="23">
        <v>1.6833333333333333</v>
      </c>
      <c r="O866" s="23">
        <v>1.6500000000000001</v>
      </c>
      <c r="P866" s="23">
        <v>1.7333333333333334</v>
      </c>
      <c r="Q866" s="23">
        <v>1.5333333333333332</v>
      </c>
      <c r="R866" s="23">
        <v>1.55</v>
      </c>
      <c r="S866" s="23">
        <v>2</v>
      </c>
      <c r="T866" s="23">
        <v>1.4166666666666667</v>
      </c>
      <c r="U866" s="23">
        <v>4.9700000000000006</v>
      </c>
      <c r="V866" s="23" t="s">
        <v>709</v>
      </c>
      <c r="W866" s="23" t="s">
        <v>709</v>
      </c>
      <c r="X866" s="23">
        <v>2.2071329744353378</v>
      </c>
      <c r="Y866" s="23">
        <v>1.9166666666666667</v>
      </c>
      <c r="Z866" s="23">
        <v>1.585</v>
      </c>
      <c r="AA866" s="23">
        <v>2</v>
      </c>
      <c r="AB866" s="23">
        <v>1.8333333333333333</v>
      </c>
      <c r="AC866" s="23">
        <v>1.8333333333333333</v>
      </c>
      <c r="AD866" s="149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278</v>
      </c>
      <c r="C867" s="29"/>
      <c r="D867" s="11">
        <v>2</v>
      </c>
      <c r="E867" s="11">
        <v>1.4</v>
      </c>
      <c r="F867" s="11">
        <v>2</v>
      </c>
      <c r="G867" s="11">
        <v>1.45</v>
      </c>
      <c r="H867" s="11">
        <v>1.4917441588143432</v>
      </c>
      <c r="I867" s="11">
        <v>1.4</v>
      </c>
      <c r="J867" s="11">
        <v>1.9</v>
      </c>
      <c r="K867" s="11">
        <v>4.5</v>
      </c>
      <c r="L867" s="11">
        <v>1.6</v>
      </c>
      <c r="M867" s="11">
        <v>1.5</v>
      </c>
      <c r="N867" s="11">
        <v>1.7</v>
      </c>
      <c r="O867" s="11">
        <v>1.7</v>
      </c>
      <c r="P867" s="11">
        <v>1.7000000000000002</v>
      </c>
      <c r="Q867" s="11">
        <v>1.55</v>
      </c>
      <c r="R867" s="11">
        <v>1.5</v>
      </c>
      <c r="S867" s="11">
        <v>2</v>
      </c>
      <c r="T867" s="11">
        <v>1.4</v>
      </c>
      <c r="U867" s="11">
        <v>4.8899999999999997</v>
      </c>
      <c r="V867" s="11" t="s">
        <v>709</v>
      </c>
      <c r="W867" s="11" t="s">
        <v>709</v>
      </c>
      <c r="X867" s="11">
        <v>2.2383260961985005</v>
      </c>
      <c r="Y867" s="11">
        <v>1.95</v>
      </c>
      <c r="Z867" s="11">
        <v>1.5649999999999999</v>
      </c>
      <c r="AA867" s="11">
        <v>2</v>
      </c>
      <c r="AB867" s="11">
        <v>2</v>
      </c>
      <c r="AC867" s="11">
        <v>2</v>
      </c>
      <c r="AD867" s="149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279</v>
      </c>
      <c r="C868" s="29"/>
      <c r="D868" s="24">
        <v>0</v>
      </c>
      <c r="E868" s="24">
        <v>4.0824829046386332E-2</v>
      </c>
      <c r="F868" s="24">
        <v>0.51639777949432208</v>
      </c>
      <c r="G868" s="24">
        <v>0.12110601416389971</v>
      </c>
      <c r="H868" s="24">
        <v>0.10991746056964768</v>
      </c>
      <c r="I868" s="24">
        <v>0.17224014243684987</v>
      </c>
      <c r="J868" s="24">
        <v>0.93737221351321598</v>
      </c>
      <c r="K868" s="24">
        <v>0.17212398631993914</v>
      </c>
      <c r="L868" s="24">
        <v>0.10327955589886449</v>
      </c>
      <c r="M868" s="24">
        <v>5.1639777949432274E-2</v>
      </c>
      <c r="N868" s="24">
        <v>7.527726527090807E-2</v>
      </c>
      <c r="O868" s="24">
        <v>0.1224744871391589</v>
      </c>
      <c r="P868" s="24">
        <v>0.2422120283277992</v>
      </c>
      <c r="Q868" s="24">
        <v>8.1649658092772678E-2</v>
      </c>
      <c r="R868" s="24">
        <v>0.24289915602982234</v>
      </c>
      <c r="S868" s="24">
        <v>0</v>
      </c>
      <c r="T868" s="24">
        <v>4.0824829046386332E-2</v>
      </c>
      <c r="U868" s="24">
        <v>1.9263955980016148</v>
      </c>
      <c r="V868" s="24" t="s">
        <v>709</v>
      </c>
      <c r="W868" s="24" t="s">
        <v>709</v>
      </c>
      <c r="X868" s="24">
        <v>0.72951130291799537</v>
      </c>
      <c r="Y868" s="24">
        <v>9.8319208025017493E-2</v>
      </c>
      <c r="Z868" s="24">
        <v>0.10876580344942982</v>
      </c>
      <c r="AA868" s="24">
        <v>0</v>
      </c>
      <c r="AB868" s="24">
        <v>0.40824829046386274</v>
      </c>
      <c r="AC868" s="24">
        <v>0.40824829046386274</v>
      </c>
      <c r="AD868" s="149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86</v>
      </c>
      <c r="C869" s="29"/>
      <c r="D869" s="13">
        <v>0</v>
      </c>
      <c r="E869" s="13">
        <v>2.881752638568447E-2</v>
      </c>
      <c r="F869" s="13">
        <v>0.30983866769659324</v>
      </c>
      <c r="G869" s="13">
        <v>8.2572282384477086E-2</v>
      </c>
      <c r="H869" s="13">
        <v>7.2936293194229188E-2</v>
      </c>
      <c r="I869" s="13">
        <v>0.12451094633989146</v>
      </c>
      <c r="J869" s="13">
        <v>0.573901355212173</v>
      </c>
      <c r="K869" s="13">
        <v>3.8278128907325237E-2</v>
      </c>
      <c r="L869" s="13">
        <v>6.5923120786509248E-2</v>
      </c>
      <c r="M869" s="13">
        <v>3.3678116053977573E-2</v>
      </c>
      <c r="N869" s="13">
        <v>4.471916748766816E-2</v>
      </c>
      <c r="O869" s="13">
        <v>7.4226961902520538E-2</v>
      </c>
      <c r="P869" s="13">
        <v>0.13973770865065338</v>
      </c>
      <c r="Q869" s="13">
        <v>5.3249777017025664E-2</v>
      </c>
      <c r="R869" s="13">
        <v>0.15670913292246602</v>
      </c>
      <c r="S869" s="13">
        <v>0</v>
      </c>
      <c r="T869" s="13">
        <v>2.881752638568447E-2</v>
      </c>
      <c r="U869" s="13">
        <v>0.38760474808885603</v>
      </c>
      <c r="V869" s="13" t="s">
        <v>709</v>
      </c>
      <c r="W869" s="13" t="s">
        <v>709</v>
      </c>
      <c r="X869" s="13">
        <v>0.3305244003726735</v>
      </c>
      <c r="Y869" s="13">
        <v>5.1296978100009126E-2</v>
      </c>
      <c r="Z869" s="13">
        <v>6.8621958012258566E-2</v>
      </c>
      <c r="AA869" s="13">
        <v>0</v>
      </c>
      <c r="AB869" s="13">
        <v>0.2226808857075615</v>
      </c>
      <c r="AC869" s="13">
        <v>0.2226808857075615</v>
      </c>
      <c r="AD869" s="149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280</v>
      </c>
      <c r="C870" s="29"/>
      <c r="D870" s="13">
        <v>0.25599911473247605</v>
      </c>
      <c r="E870" s="13">
        <v>-0.11033396039782939</v>
      </c>
      <c r="F870" s="13">
        <v>4.6665928943730117E-2</v>
      </c>
      <c r="G870" s="13">
        <v>-7.8933982529517666E-2</v>
      </c>
      <c r="H870" s="13">
        <v>-5.3583427927466176E-2</v>
      </c>
      <c r="I870" s="13">
        <v>-0.13126727897670398</v>
      </c>
      <c r="J870" s="13">
        <v>2.5732610364855635E-2</v>
      </c>
      <c r="K870" s="13">
        <v>1.8239046762901832</v>
      </c>
      <c r="L870" s="13">
        <v>-1.6134026792893774E-2</v>
      </c>
      <c r="M870" s="13">
        <v>-3.7067345371768479E-2</v>
      </c>
      <c r="N870" s="13">
        <v>5.7132588233167247E-2</v>
      </c>
      <c r="O870" s="13">
        <v>3.6199269654292765E-2</v>
      </c>
      <c r="P870" s="13">
        <v>8.8532566101479304E-2</v>
      </c>
      <c r="Q870" s="13">
        <v>-3.7067345371768479E-2</v>
      </c>
      <c r="R870" s="13">
        <v>-2.6600686082331015E-2</v>
      </c>
      <c r="S870" s="13">
        <v>0.25599911473247605</v>
      </c>
      <c r="T870" s="13">
        <v>-0.11033396039782939</v>
      </c>
      <c r="U870" s="13">
        <v>2.1211578001102032</v>
      </c>
      <c r="V870" s="13" t="s">
        <v>709</v>
      </c>
      <c r="W870" s="13" t="s">
        <v>709</v>
      </c>
      <c r="X870" s="13">
        <v>0.38607853099382039</v>
      </c>
      <c r="Y870" s="13">
        <v>0.20366581828528951</v>
      </c>
      <c r="Z870" s="13">
        <v>-4.6207015745127755E-3</v>
      </c>
      <c r="AA870" s="13">
        <v>0.25599911473247605</v>
      </c>
      <c r="AB870" s="13">
        <v>0.15133252183810297</v>
      </c>
      <c r="AC870" s="13">
        <v>0.15133252183810297</v>
      </c>
      <c r="AD870" s="149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281</v>
      </c>
      <c r="C871" s="47"/>
      <c r="D871" s="45" t="s">
        <v>282</v>
      </c>
      <c r="E871" s="45">
        <v>0.8</v>
      </c>
      <c r="F871" s="45" t="s">
        <v>282</v>
      </c>
      <c r="G871" s="45">
        <v>0.55000000000000004</v>
      </c>
      <c r="H871" s="45">
        <v>0.35</v>
      </c>
      <c r="I871" s="45">
        <v>0.97</v>
      </c>
      <c r="J871" s="45">
        <v>0.28999999999999998</v>
      </c>
      <c r="K871" s="45">
        <v>14.77</v>
      </c>
      <c r="L871" s="45">
        <v>0.05</v>
      </c>
      <c r="M871" s="45">
        <v>0.21</v>
      </c>
      <c r="N871" s="45">
        <v>0.54</v>
      </c>
      <c r="O871" s="45">
        <v>0.38</v>
      </c>
      <c r="P871" s="45">
        <v>0.8</v>
      </c>
      <c r="Q871" s="45">
        <v>0.21</v>
      </c>
      <c r="R871" s="45">
        <v>0.13</v>
      </c>
      <c r="S871" s="45" t="s">
        <v>282</v>
      </c>
      <c r="T871" s="45">
        <v>0.8</v>
      </c>
      <c r="U871" s="45">
        <v>13.82</v>
      </c>
      <c r="V871" s="45">
        <v>7.72</v>
      </c>
      <c r="W871" s="45">
        <v>22.37</v>
      </c>
      <c r="X871" s="45">
        <v>3.19</v>
      </c>
      <c r="Y871" s="45">
        <v>1.72</v>
      </c>
      <c r="Z871" s="45">
        <v>0.05</v>
      </c>
      <c r="AA871" s="45" t="s">
        <v>282</v>
      </c>
      <c r="AB871" s="45" t="s">
        <v>282</v>
      </c>
      <c r="AC871" s="45" t="s">
        <v>282</v>
      </c>
      <c r="AD871" s="149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 t="s">
        <v>358</v>
      </c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BM872" s="55"/>
    </row>
    <row r="873" spans="1:65">
      <c r="BM873" s="55"/>
    </row>
    <row r="874" spans="1:65" ht="15">
      <c r="B874" s="8" t="s">
        <v>630</v>
      </c>
      <c r="BM874" s="28" t="s">
        <v>336</v>
      </c>
    </row>
    <row r="875" spans="1:65" ht="15">
      <c r="A875" s="25" t="s">
        <v>12</v>
      </c>
      <c r="B875" s="18" t="s">
        <v>111</v>
      </c>
      <c r="C875" s="15" t="s">
        <v>112</v>
      </c>
      <c r="D875" s="16" t="s">
        <v>229</v>
      </c>
      <c r="E875" s="17" t="s">
        <v>229</v>
      </c>
      <c r="F875" s="17" t="s">
        <v>229</v>
      </c>
      <c r="G875" s="17" t="s">
        <v>229</v>
      </c>
      <c r="H875" s="149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230</v>
      </c>
      <c r="C876" s="9" t="s">
        <v>230</v>
      </c>
      <c r="D876" s="147" t="s">
        <v>237</v>
      </c>
      <c r="E876" s="148" t="s">
        <v>239</v>
      </c>
      <c r="F876" s="148" t="s">
        <v>257</v>
      </c>
      <c r="G876" s="148" t="s">
        <v>258</v>
      </c>
      <c r="H876" s="149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338</v>
      </c>
      <c r="E877" s="11" t="s">
        <v>337</v>
      </c>
      <c r="F877" s="11" t="s">
        <v>337</v>
      </c>
      <c r="G877" s="11" t="s">
        <v>337</v>
      </c>
      <c r="H877" s="149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9"/>
      <c r="C878" s="9"/>
      <c r="D878" s="26" t="s">
        <v>342</v>
      </c>
      <c r="E878" s="26" t="s">
        <v>342</v>
      </c>
      <c r="F878" s="26" t="s">
        <v>341</v>
      </c>
      <c r="G878" s="26" t="s">
        <v>342</v>
      </c>
      <c r="H878" s="149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2</v>
      </c>
    </row>
    <row r="879" spans="1:65">
      <c r="A879" s="30"/>
      <c r="B879" s="18">
        <v>1</v>
      </c>
      <c r="C879" s="14">
        <v>1</v>
      </c>
      <c r="D879" s="22">
        <v>1.7</v>
      </c>
      <c r="E879" s="22">
        <v>1.8</v>
      </c>
      <c r="F879" s="22">
        <v>1.6708708856551464</v>
      </c>
      <c r="G879" s="22">
        <v>1.2</v>
      </c>
      <c r="H879" s="14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>
        <v>1</v>
      </c>
      <c r="C880" s="9">
        <v>2</v>
      </c>
      <c r="D880" s="11">
        <v>1.4</v>
      </c>
      <c r="E880" s="11">
        <v>1.86</v>
      </c>
      <c r="F880" s="11">
        <v>1.6568226715795003</v>
      </c>
      <c r="G880" s="11">
        <v>1.2</v>
      </c>
      <c r="H880" s="14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32</v>
      </c>
    </row>
    <row r="881" spans="1:65">
      <c r="A881" s="30"/>
      <c r="B881" s="19">
        <v>1</v>
      </c>
      <c r="C881" s="9">
        <v>3</v>
      </c>
      <c r="D881" s="11">
        <v>1.3</v>
      </c>
      <c r="E881" s="11">
        <v>1.81</v>
      </c>
      <c r="F881" s="11">
        <v>1.722891123587353</v>
      </c>
      <c r="G881" s="11">
        <v>1.2</v>
      </c>
      <c r="H881" s="14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16</v>
      </c>
    </row>
    <row r="882" spans="1:65">
      <c r="A882" s="30"/>
      <c r="B882" s="19">
        <v>1</v>
      </c>
      <c r="C882" s="9">
        <v>4</v>
      </c>
      <c r="D882" s="11">
        <v>1.7</v>
      </c>
      <c r="E882" s="11">
        <v>1.82</v>
      </c>
      <c r="F882" s="11">
        <v>1.6256160026845901</v>
      </c>
      <c r="G882" s="11">
        <v>1.2</v>
      </c>
      <c r="H882" s="149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1.5671977330940601</v>
      </c>
    </row>
    <row r="883" spans="1:65">
      <c r="A883" s="30"/>
      <c r="B883" s="19">
        <v>1</v>
      </c>
      <c r="C883" s="9">
        <v>5</v>
      </c>
      <c r="D883" s="11">
        <v>1.6</v>
      </c>
      <c r="E883" s="11">
        <v>1.91</v>
      </c>
      <c r="F883" s="11">
        <v>1.6482970316707799</v>
      </c>
      <c r="G883" s="11">
        <v>1.2</v>
      </c>
      <c r="H883" s="149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11</v>
      </c>
    </row>
    <row r="884" spans="1:65">
      <c r="A884" s="30"/>
      <c r="B884" s="19">
        <v>1</v>
      </c>
      <c r="C884" s="9">
        <v>6</v>
      </c>
      <c r="D884" s="11">
        <v>1.6</v>
      </c>
      <c r="E884" s="11">
        <v>1.9400000000000002</v>
      </c>
      <c r="F884" s="11">
        <v>1.6482478790800601</v>
      </c>
      <c r="G884" s="11">
        <v>1.2</v>
      </c>
      <c r="H884" s="149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20" t="s">
        <v>277</v>
      </c>
      <c r="C885" s="12"/>
      <c r="D885" s="23">
        <v>1.5499999999999998</v>
      </c>
      <c r="E885" s="23">
        <v>1.8566666666666667</v>
      </c>
      <c r="F885" s="23">
        <v>1.6621242657095718</v>
      </c>
      <c r="G885" s="23">
        <v>1.2</v>
      </c>
      <c r="H885" s="149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278</v>
      </c>
      <c r="C886" s="29"/>
      <c r="D886" s="11">
        <v>1.6</v>
      </c>
      <c r="E886" s="11">
        <v>1.84</v>
      </c>
      <c r="F886" s="11">
        <v>1.6525598516251401</v>
      </c>
      <c r="G886" s="11">
        <v>1.2</v>
      </c>
      <c r="H886" s="149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279</v>
      </c>
      <c r="C887" s="29"/>
      <c r="D887" s="24">
        <v>0.16431676725154984</v>
      </c>
      <c r="E887" s="24">
        <v>5.7503623074260879E-2</v>
      </c>
      <c r="F887" s="24">
        <v>3.3207893800382027E-2</v>
      </c>
      <c r="G887" s="24">
        <v>0</v>
      </c>
      <c r="H887" s="149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86</v>
      </c>
      <c r="C888" s="29"/>
      <c r="D888" s="13">
        <v>0.10601081758164507</v>
      </c>
      <c r="E888" s="13">
        <v>3.0971430740176414E-2</v>
      </c>
      <c r="F888" s="13">
        <v>1.9979188370855869E-2</v>
      </c>
      <c r="G888" s="13">
        <v>0</v>
      </c>
      <c r="H888" s="149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280</v>
      </c>
      <c r="C889" s="29"/>
      <c r="D889" s="13">
        <v>-1.0973556642471238E-2</v>
      </c>
      <c r="E889" s="13">
        <v>0.18470479344116897</v>
      </c>
      <c r="F889" s="13">
        <v>6.0570871569665785E-2</v>
      </c>
      <c r="G889" s="13">
        <v>-0.23430210836836485</v>
      </c>
      <c r="H889" s="149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281</v>
      </c>
      <c r="C890" s="47"/>
      <c r="D890" s="45">
        <v>0.25</v>
      </c>
      <c r="E890" s="45">
        <v>1.1000000000000001</v>
      </c>
      <c r="F890" s="45">
        <v>0.25</v>
      </c>
      <c r="G890" s="45">
        <v>1.79</v>
      </c>
      <c r="H890" s="149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BM891" s="55"/>
    </row>
    <row r="892" spans="1:65" ht="15">
      <c r="B892" s="8" t="s">
        <v>631</v>
      </c>
      <c r="BM892" s="28" t="s">
        <v>66</v>
      </c>
    </row>
    <row r="893" spans="1:65" ht="15">
      <c r="A893" s="25" t="s">
        <v>15</v>
      </c>
      <c r="B893" s="18" t="s">
        <v>111</v>
      </c>
      <c r="C893" s="15" t="s">
        <v>112</v>
      </c>
      <c r="D893" s="16" t="s">
        <v>229</v>
      </c>
      <c r="E893" s="17" t="s">
        <v>229</v>
      </c>
      <c r="F893" s="17" t="s">
        <v>229</v>
      </c>
      <c r="G893" s="17" t="s">
        <v>229</v>
      </c>
      <c r="H893" s="17" t="s">
        <v>229</v>
      </c>
      <c r="I893" s="17" t="s">
        <v>229</v>
      </c>
      <c r="J893" s="17" t="s">
        <v>229</v>
      </c>
      <c r="K893" s="17" t="s">
        <v>229</v>
      </c>
      <c r="L893" s="17" t="s">
        <v>229</v>
      </c>
      <c r="M893" s="17" t="s">
        <v>229</v>
      </c>
      <c r="N893" s="17" t="s">
        <v>229</v>
      </c>
      <c r="O893" s="17" t="s">
        <v>229</v>
      </c>
      <c r="P893" s="17" t="s">
        <v>229</v>
      </c>
      <c r="Q893" s="17" t="s">
        <v>229</v>
      </c>
      <c r="R893" s="17" t="s">
        <v>229</v>
      </c>
      <c r="S893" s="17" t="s">
        <v>229</v>
      </c>
      <c r="T893" s="17" t="s">
        <v>229</v>
      </c>
      <c r="U893" s="17" t="s">
        <v>229</v>
      </c>
      <c r="V893" s="17" t="s">
        <v>229</v>
      </c>
      <c r="W893" s="17" t="s">
        <v>229</v>
      </c>
      <c r="X893" s="17" t="s">
        <v>229</v>
      </c>
      <c r="Y893" s="17" t="s">
        <v>229</v>
      </c>
      <c r="Z893" s="149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230</v>
      </c>
      <c r="C894" s="9" t="s">
        <v>230</v>
      </c>
      <c r="D894" s="147" t="s">
        <v>232</v>
      </c>
      <c r="E894" s="148" t="s">
        <v>233</v>
      </c>
      <c r="F894" s="148" t="s">
        <v>234</v>
      </c>
      <c r="G894" s="148" t="s">
        <v>235</v>
      </c>
      <c r="H894" s="148" t="s">
        <v>236</v>
      </c>
      <c r="I894" s="148" t="s">
        <v>237</v>
      </c>
      <c r="J894" s="148" t="s">
        <v>238</v>
      </c>
      <c r="K894" s="148" t="s">
        <v>239</v>
      </c>
      <c r="L894" s="148" t="s">
        <v>240</v>
      </c>
      <c r="M894" s="148" t="s">
        <v>241</v>
      </c>
      <c r="N894" s="148" t="s">
        <v>242</v>
      </c>
      <c r="O894" s="148" t="s">
        <v>243</v>
      </c>
      <c r="P894" s="148" t="s">
        <v>244</v>
      </c>
      <c r="Q894" s="148" t="s">
        <v>250</v>
      </c>
      <c r="R894" s="148" t="s">
        <v>306</v>
      </c>
      <c r="S894" s="148" t="s">
        <v>252</v>
      </c>
      <c r="T894" s="148" t="s">
        <v>254</v>
      </c>
      <c r="U894" s="148" t="s">
        <v>258</v>
      </c>
      <c r="V894" s="148" t="s">
        <v>307</v>
      </c>
      <c r="W894" s="148" t="s">
        <v>267</v>
      </c>
      <c r="X894" s="148" t="s">
        <v>268</v>
      </c>
      <c r="Y894" s="148" t="s">
        <v>269</v>
      </c>
      <c r="Z894" s="149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337</v>
      </c>
      <c r="E895" s="11" t="s">
        <v>338</v>
      </c>
      <c r="F895" s="11" t="s">
        <v>338</v>
      </c>
      <c r="G895" s="11" t="s">
        <v>337</v>
      </c>
      <c r="H895" s="11" t="s">
        <v>338</v>
      </c>
      <c r="I895" s="11" t="s">
        <v>338</v>
      </c>
      <c r="J895" s="11" t="s">
        <v>337</v>
      </c>
      <c r="K895" s="11" t="s">
        <v>337</v>
      </c>
      <c r="L895" s="11" t="s">
        <v>337</v>
      </c>
      <c r="M895" s="11" t="s">
        <v>337</v>
      </c>
      <c r="N895" s="11" t="s">
        <v>337</v>
      </c>
      <c r="O895" s="11" t="s">
        <v>337</v>
      </c>
      <c r="P895" s="11" t="s">
        <v>337</v>
      </c>
      <c r="Q895" s="11" t="s">
        <v>338</v>
      </c>
      <c r="R895" s="11" t="s">
        <v>338</v>
      </c>
      <c r="S895" s="11" t="s">
        <v>338</v>
      </c>
      <c r="T895" s="11" t="s">
        <v>339</v>
      </c>
      <c r="U895" s="11" t="s">
        <v>337</v>
      </c>
      <c r="V895" s="11" t="s">
        <v>337</v>
      </c>
      <c r="W895" s="11" t="s">
        <v>338</v>
      </c>
      <c r="X895" s="11" t="s">
        <v>337</v>
      </c>
      <c r="Y895" s="11" t="s">
        <v>337</v>
      </c>
      <c r="Z895" s="149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 t="s">
        <v>341</v>
      </c>
      <c r="E896" s="26" t="s">
        <v>342</v>
      </c>
      <c r="F896" s="26" t="s">
        <v>341</v>
      </c>
      <c r="G896" s="26" t="s">
        <v>343</v>
      </c>
      <c r="H896" s="26" t="s">
        <v>344</v>
      </c>
      <c r="I896" s="26" t="s">
        <v>342</v>
      </c>
      <c r="J896" s="26" t="s">
        <v>342</v>
      </c>
      <c r="K896" s="26" t="s">
        <v>342</v>
      </c>
      <c r="L896" s="26" t="s">
        <v>342</v>
      </c>
      <c r="M896" s="26" t="s">
        <v>342</v>
      </c>
      <c r="N896" s="26" t="s">
        <v>342</v>
      </c>
      <c r="O896" s="26" t="s">
        <v>342</v>
      </c>
      <c r="P896" s="26" t="s">
        <v>342</v>
      </c>
      <c r="Q896" s="26" t="s">
        <v>341</v>
      </c>
      <c r="R896" s="26" t="s">
        <v>342</v>
      </c>
      <c r="S896" s="26" t="s">
        <v>343</v>
      </c>
      <c r="T896" s="26" t="s">
        <v>344</v>
      </c>
      <c r="U896" s="26" t="s">
        <v>342</v>
      </c>
      <c r="V896" s="26"/>
      <c r="W896" s="26" t="s">
        <v>344</v>
      </c>
      <c r="X896" s="26" t="s">
        <v>344</v>
      </c>
      <c r="Y896" s="26" t="s">
        <v>117</v>
      </c>
      <c r="Z896" s="149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3</v>
      </c>
    </row>
    <row r="897" spans="1:65">
      <c r="A897" s="30"/>
      <c r="B897" s="18">
        <v>1</v>
      </c>
      <c r="C897" s="14">
        <v>1</v>
      </c>
      <c r="D897" s="22">
        <v>0.8</v>
      </c>
      <c r="E897" s="22">
        <v>0.9</v>
      </c>
      <c r="F897" s="150">
        <v>1</v>
      </c>
      <c r="G897" s="22">
        <v>0.7</v>
      </c>
      <c r="H897" s="22">
        <v>0.80740977636710209</v>
      </c>
      <c r="I897" s="22">
        <v>0.8</v>
      </c>
      <c r="J897" s="22">
        <v>1</v>
      </c>
      <c r="K897" s="22">
        <v>0.75</v>
      </c>
      <c r="L897" s="22">
        <v>0.8</v>
      </c>
      <c r="M897" s="22">
        <v>0.8</v>
      </c>
      <c r="N897" s="22">
        <v>0.9</v>
      </c>
      <c r="O897" s="22">
        <v>0.8</v>
      </c>
      <c r="P897" s="22">
        <v>0.8</v>
      </c>
      <c r="Q897" s="22">
        <v>0.9</v>
      </c>
      <c r="R897" s="22">
        <v>0.7</v>
      </c>
      <c r="S897" s="22">
        <v>0.7</v>
      </c>
      <c r="T897" s="150" t="s">
        <v>105</v>
      </c>
      <c r="U897" s="150">
        <v>0.56000000000000005</v>
      </c>
      <c r="V897" s="22">
        <v>0.95413578140689936</v>
      </c>
      <c r="W897" s="22">
        <v>0.9</v>
      </c>
      <c r="X897" s="22">
        <v>0.8</v>
      </c>
      <c r="Y897" s="22">
        <v>0.82</v>
      </c>
      <c r="Z897" s="149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1">
        <v>0.8</v>
      </c>
      <c r="E898" s="11">
        <v>0.9</v>
      </c>
      <c r="F898" s="151">
        <v>1</v>
      </c>
      <c r="G898" s="11">
        <v>0.8</v>
      </c>
      <c r="H898" s="11">
        <v>0.72465937001507086</v>
      </c>
      <c r="I898" s="11">
        <v>0.76</v>
      </c>
      <c r="J898" s="11">
        <v>0.9</v>
      </c>
      <c r="K898" s="11">
        <v>0.79</v>
      </c>
      <c r="L898" s="11">
        <v>0.7</v>
      </c>
      <c r="M898" s="11">
        <v>0.7</v>
      </c>
      <c r="N898" s="11">
        <v>0.9</v>
      </c>
      <c r="O898" s="11">
        <v>1</v>
      </c>
      <c r="P898" s="11">
        <v>0.8</v>
      </c>
      <c r="Q898" s="11">
        <v>0.8</v>
      </c>
      <c r="R898" s="11">
        <v>0.8</v>
      </c>
      <c r="S898" s="11">
        <v>0.8</v>
      </c>
      <c r="T898" s="151" t="s">
        <v>105</v>
      </c>
      <c r="U898" s="151">
        <v>0.59</v>
      </c>
      <c r="V898" s="11">
        <v>0.83625436021500077</v>
      </c>
      <c r="W898" s="11">
        <v>0.9</v>
      </c>
      <c r="X898" s="11">
        <v>0.79</v>
      </c>
      <c r="Y898" s="11">
        <v>0.81</v>
      </c>
      <c r="Z898" s="149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16</v>
      </c>
    </row>
    <row r="899" spans="1:65">
      <c r="A899" s="30"/>
      <c r="B899" s="19">
        <v>1</v>
      </c>
      <c r="C899" s="9">
        <v>3</v>
      </c>
      <c r="D899" s="11">
        <v>0.8</v>
      </c>
      <c r="E899" s="11">
        <v>0.8</v>
      </c>
      <c r="F899" s="151">
        <v>1</v>
      </c>
      <c r="G899" s="11">
        <v>0.8</v>
      </c>
      <c r="H899" s="11">
        <v>0.69761043095412845</v>
      </c>
      <c r="I899" s="11">
        <v>0.74</v>
      </c>
      <c r="J899" s="11">
        <v>0.9</v>
      </c>
      <c r="K899" s="11">
        <v>0.79</v>
      </c>
      <c r="L899" s="11">
        <v>0.7</v>
      </c>
      <c r="M899" s="11">
        <v>0.8</v>
      </c>
      <c r="N899" s="11">
        <v>0.9</v>
      </c>
      <c r="O899" s="11">
        <v>0.8</v>
      </c>
      <c r="P899" s="11">
        <v>0.8</v>
      </c>
      <c r="Q899" s="11">
        <v>1</v>
      </c>
      <c r="R899" s="11">
        <v>0.7</v>
      </c>
      <c r="S899" s="11">
        <v>0.8</v>
      </c>
      <c r="T899" s="151" t="s">
        <v>105</v>
      </c>
      <c r="U899" s="151">
        <v>0.56999999999999995</v>
      </c>
      <c r="V899" s="11">
        <v>1.0004933256023008</v>
      </c>
      <c r="W899" s="11">
        <v>1</v>
      </c>
      <c r="X899" s="11">
        <v>0.85</v>
      </c>
      <c r="Y899" s="11">
        <v>0.79</v>
      </c>
      <c r="Z899" s="149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1">
        <v>0.8</v>
      </c>
      <c r="E900" s="11">
        <v>0.9</v>
      </c>
      <c r="F900" s="151">
        <v>1</v>
      </c>
      <c r="G900" s="11">
        <v>0.8</v>
      </c>
      <c r="H900" s="11">
        <v>0.78160273929558588</v>
      </c>
      <c r="I900" s="11">
        <v>0.79</v>
      </c>
      <c r="J900" s="11">
        <v>0.9</v>
      </c>
      <c r="K900" s="11">
        <v>0.87</v>
      </c>
      <c r="L900" s="11">
        <v>0.7</v>
      </c>
      <c r="M900" s="11">
        <v>0.8</v>
      </c>
      <c r="N900" s="11">
        <v>0.9</v>
      </c>
      <c r="O900" s="11">
        <v>0.8</v>
      </c>
      <c r="P900" s="11">
        <v>0.8</v>
      </c>
      <c r="Q900" s="11">
        <v>0.8</v>
      </c>
      <c r="R900" s="11">
        <v>0.8</v>
      </c>
      <c r="S900" s="11">
        <v>0.8</v>
      </c>
      <c r="T900" s="151" t="s">
        <v>105</v>
      </c>
      <c r="U900" s="151">
        <v>0.59</v>
      </c>
      <c r="V900" s="11">
        <v>0.96883277185229233</v>
      </c>
      <c r="W900" s="11">
        <v>0.9</v>
      </c>
      <c r="X900" s="11">
        <v>0.84</v>
      </c>
      <c r="Y900" s="11">
        <v>0.75</v>
      </c>
      <c r="Z900" s="149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0.81931293112890791</v>
      </c>
    </row>
    <row r="901" spans="1:65">
      <c r="A901" s="30"/>
      <c r="B901" s="19">
        <v>1</v>
      </c>
      <c r="C901" s="9">
        <v>5</v>
      </c>
      <c r="D901" s="11">
        <v>0.8</v>
      </c>
      <c r="E901" s="11">
        <v>0.8</v>
      </c>
      <c r="F901" s="151">
        <v>1</v>
      </c>
      <c r="G901" s="11">
        <v>0.8</v>
      </c>
      <c r="H901" s="11">
        <v>0.74076047467852035</v>
      </c>
      <c r="I901" s="11">
        <v>0.81</v>
      </c>
      <c r="J901" s="11">
        <v>0.9</v>
      </c>
      <c r="K901" s="11">
        <v>0.84</v>
      </c>
      <c r="L901" s="11">
        <v>0.8</v>
      </c>
      <c r="M901" s="11">
        <v>0.7</v>
      </c>
      <c r="N901" s="11">
        <v>0.9</v>
      </c>
      <c r="O901" s="11">
        <v>0.8</v>
      </c>
      <c r="P901" s="11">
        <v>0.8</v>
      </c>
      <c r="Q901" s="11">
        <v>1</v>
      </c>
      <c r="R901" s="11">
        <v>0.8</v>
      </c>
      <c r="S901" s="11">
        <v>0.8</v>
      </c>
      <c r="T901" s="151" t="s">
        <v>105</v>
      </c>
      <c r="U901" s="151">
        <v>0.56000000000000005</v>
      </c>
      <c r="V901" s="145">
        <v>1.3267243537573006</v>
      </c>
      <c r="W901" s="11">
        <v>0.8</v>
      </c>
      <c r="X901" s="11">
        <v>0.9</v>
      </c>
      <c r="Y901" s="11">
        <v>0.82</v>
      </c>
      <c r="Z901" s="149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112</v>
      </c>
    </row>
    <row r="902" spans="1:65">
      <c r="A902" s="30"/>
      <c r="B902" s="19">
        <v>1</v>
      </c>
      <c r="C902" s="9">
        <v>6</v>
      </c>
      <c r="D902" s="11">
        <v>0.8</v>
      </c>
      <c r="E902" s="11">
        <v>0.8</v>
      </c>
      <c r="F902" s="151">
        <v>1</v>
      </c>
      <c r="G902" s="11">
        <v>0.8</v>
      </c>
      <c r="H902" s="11">
        <v>0.75381808713082887</v>
      </c>
      <c r="I902" s="11">
        <v>0.78</v>
      </c>
      <c r="J902" s="11">
        <v>0.7</v>
      </c>
      <c r="K902" s="11">
        <v>0.79</v>
      </c>
      <c r="L902" s="11">
        <v>0.8</v>
      </c>
      <c r="M902" s="11">
        <v>0.7</v>
      </c>
      <c r="N902" s="11">
        <v>0.7</v>
      </c>
      <c r="O902" s="11">
        <v>0.8</v>
      </c>
      <c r="P902" s="11">
        <v>0.9</v>
      </c>
      <c r="Q902" s="11">
        <v>0.9</v>
      </c>
      <c r="R902" s="11">
        <v>0.8</v>
      </c>
      <c r="S902" s="11">
        <v>0.8</v>
      </c>
      <c r="T902" s="151" t="s">
        <v>105</v>
      </c>
      <c r="U902" s="151">
        <v>0.54</v>
      </c>
      <c r="V902" s="11">
        <v>0.80346148613538948</v>
      </c>
      <c r="W902" s="11">
        <v>0.9</v>
      </c>
      <c r="X902" s="11">
        <v>0.87</v>
      </c>
      <c r="Y902" s="11">
        <v>0.77</v>
      </c>
      <c r="Z902" s="149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277</v>
      </c>
      <c r="C903" s="12"/>
      <c r="D903" s="23">
        <v>0.79999999999999993</v>
      </c>
      <c r="E903" s="23">
        <v>0.85</v>
      </c>
      <c r="F903" s="23">
        <v>1</v>
      </c>
      <c r="G903" s="23">
        <v>0.78333333333333321</v>
      </c>
      <c r="H903" s="23">
        <v>0.75097681307353936</v>
      </c>
      <c r="I903" s="23">
        <v>0.77999999999999992</v>
      </c>
      <c r="J903" s="23">
        <v>0.8833333333333333</v>
      </c>
      <c r="K903" s="23">
        <v>0.80500000000000005</v>
      </c>
      <c r="L903" s="23">
        <v>0.75</v>
      </c>
      <c r="M903" s="23">
        <v>0.75</v>
      </c>
      <c r="N903" s="23">
        <v>0.8666666666666667</v>
      </c>
      <c r="O903" s="23">
        <v>0.83333333333333337</v>
      </c>
      <c r="P903" s="23">
        <v>0.81666666666666676</v>
      </c>
      <c r="Q903" s="23">
        <v>0.9</v>
      </c>
      <c r="R903" s="23">
        <v>0.76666666666666661</v>
      </c>
      <c r="S903" s="23">
        <v>0.78333333333333321</v>
      </c>
      <c r="T903" s="23" t="s">
        <v>709</v>
      </c>
      <c r="U903" s="23">
        <v>0.56833333333333325</v>
      </c>
      <c r="V903" s="23">
        <v>0.98165034649486371</v>
      </c>
      <c r="W903" s="23">
        <v>0.9</v>
      </c>
      <c r="X903" s="23">
        <v>0.84166666666666667</v>
      </c>
      <c r="Y903" s="23">
        <v>0.79333333333333333</v>
      </c>
      <c r="Z903" s="149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278</v>
      </c>
      <c r="C904" s="29"/>
      <c r="D904" s="11">
        <v>0.8</v>
      </c>
      <c r="E904" s="11">
        <v>0.85000000000000009</v>
      </c>
      <c r="F904" s="11">
        <v>1</v>
      </c>
      <c r="G904" s="11">
        <v>0.8</v>
      </c>
      <c r="H904" s="11">
        <v>0.74728928090467461</v>
      </c>
      <c r="I904" s="11">
        <v>0.78500000000000003</v>
      </c>
      <c r="J904" s="11">
        <v>0.9</v>
      </c>
      <c r="K904" s="11">
        <v>0.79</v>
      </c>
      <c r="L904" s="11">
        <v>0.75</v>
      </c>
      <c r="M904" s="11">
        <v>0.75</v>
      </c>
      <c r="N904" s="11">
        <v>0.9</v>
      </c>
      <c r="O904" s="11">
        <v>0.8</v>
      </c>
      <c r="P904" s="11">
        <v>0.8</v>
      </c>
      <c r="Q904" s="11">
        <v>0.9</v>
      </c>
      <c r="R904" s="11">
        <v>0.8</v>
      </c>
      <c r="S904" s="11">
        <v>0.8</v>
      </c>
      <c r="T904" s="11" t="s">
        <v>709</v>
      </c>
      <c r="U904" s="11">
        <v>0.56499999999999995</v>
      </c>
      <c r="V904" s="11">
        <v>0.9614842766295959</v>
      </c>
      <c r="W904" s="11">
        <v>0.9</v>
      </c>
      <c r="X904" s="11">
        <v>0.84499999999999997</v>
      </c>
      <c r="Y904" s="11">
        <v>0.8</v>
      </c>
      <c r="Z904" s="149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279</v>
      </c>
      <c r="C905" s="29"/>
      <c r="D905" s="24">
        <v>1.2161883888976234E-16</v>
      </c>
      <c r="E905" s="24">
        <v>5.4772255750516599E-2</v>
      </c>
      <c r="F905" s="24">
        <v>0</v>
      </c>
      <c r="G905" s="24">
        <v>4.0824829046386332E-2</v>
      </c>
      <c r="H905" s="24">
        <v>3.9435140829396594E-2</v>
      </c>
      <c r="I905" s="24">
        <v>2.6076809620810618E-2</v>
      </c>
      <c r="J905" s="24">
        <v>9.8319208025017965E-2</v>
      </c>
      <c r="K905" s="24">
        <v>4.2778499272414859E-2</v>
      </c>
      <c r="L905" s="24">
        <v>5.4772255750516662E-2</v>
      </c>
      <c r="M905" s="24">
        <v>5.4772255750516662E-2</v>
      </c>
      <c r="N905" s="24">
        <v>8.1649658092772623E-2</v>
      </c>
      <c r="O905" s="24">
        <v>8.1649658092772581E-2</v>
      </c>
      <c r="P905" s="24">
        <v>4.0824829046386291E-2</v>
      </c>
      <c r="Q905" s="24">
        <v>8.9442719099991574E-2</v>
      </c>
      <c r="R905" s="24">
        <v>5.1639777949432274E-2</v>
      </c>
      <c r="S905" s="24">
        <v>4.0824829046386332E-2</v>
      </c>
      <c r="T905" s="24" t="s">
        <v>709</v>
      </c>
      <c r="U905" s="24">
        <v>1.9407902170679482E-2</v>
      </c>
      <c r="V905" s="24">
        <v>0.18614173773982112</v>
      </c>
      <c r="W905" s="24">
        <v>6.3245553203367569E-2</v>
      </c>
      <c r="X905" s="24">
        <v>4.1673332800085304E-2</v>
      </c>
      <c r="Y905" s="24">
        <v>2.8751811537130419E-2</v>
      </c>
      <c r="Z905" s="203"/>
      <c r="AA905" s="204"/>
      <c r="AB905" s="204"/>
      <c r="AC905" s="204"/>
      <c r="AD905" s="204"/>
      <c r="AE905" s="204"/>
      <c r="AF905" s="204"/>
      <c r="AG905" s="204"/>
      <c r="AH905" s="204"/>
      <c r="AI905" s="204"/>
      <c r="AJ905" s="204"/>
      <c r="AK905" s="204"/>
      <c r="AL905" s="204"/>
      <c r="AM905" s="204"/>
      <c r="AN905" s="204"/>
      <c r="AO905" s="204"/>
      <c r="AP905" s="204"/>
      <c r="AQ905" s="204"/>
      <c r="AR905" s="204"/>
      <c r="AS905" s="204"/>
      <c r="AT905" s="204"/>
      <c r="AU905" s="204"/>
      <c r="AV905" s="204"/>
      <c r="AW905" s="204"/>
      <c r="AX905" s="204"/>
      <c r="AY905" s="204"/>
      <c r="AZ905" s="204"/>
      <c r="BA905" s="204"/>
      <c r="BB905" s="204"/>
      <c r="BC905" s="204"/>
      <c r="BD905" s="204"/>
      <c r="BE905" s="204"/>
      <c r="BF905" s="204"/>
      <c r="BG905" s="204"/>
      <c r="BH905" s="204"/>
      <c r="BI905" s="204"/>
      <c r="BJ905" s="204"/>
      <c r="BK905" s="204"/>
      <c r="BL905" s="204"/>
      <c r="BM905" s="56"/>
    </row>
    <row r="906" spans="1:65">
      <c r="A906" s="30"/>
      <c r="B906" s="3" t="s">
        <v>86</v>
      </c>
      <c r="C906" s="29"/>
      <c r="D906" s="13">
        <v>1.5202354861220294E-16</v>
      </c>
      <c r="E906" s="13">
        <v>6.4437947941784229E-2</v>
      </c>
      <c r="F906" s="13">
        <v>0</v>
      </c>
      <c r="G906" s="13">
        <v>5.2116803037940009E-2</v>
      </c>
      <c r="H906" s="13">
        <v>5.2511795494723096E-2</v>
      </c>
      <c r="I906" s="13">
        <v>3.3431807206167459E-2</v>
      </c>
      <c r="J906" s="13">
        <v>0.11130476380190714</v>
      </c>
      <c r="K906" s="13">
        <v>5.3140992884987401E-2</v>
      </c>
      <c r="L906" s="13">
        <v>7.3029674334022215E-2</v>
      </c>
      <c r="M906" s="13">
        <v>7.3029674334022215E-2</v>
      </c>
      <c r="N906" s="13">
        <v>9.4211143953199183E-2</v>
      </c>
      <c r="O906" s="13">
        <v>9.7979589711327086E-2</v>
      </c>
      <c r="P906" s="13">
        <v>4.9989586587411781E-2</v>
      </c>
      <c r="Q906" s="13">
        <v>9.9380798999990638E-2</v>
      </c>
      <c r="R906" s="13">
        <v>6.7356232107955147E-2</v>
      </c>
      <c r="S906" s="13">
        <v>5.2116803037940009E-2</v>
      </c>
      <c r="T906" s="13" t="s">
        <v>709</v>
      </c>
      <c r="U906" s="13">
        <v>3.4148801473336335E-2</v>
      </c>
      <c r="V906" s="13">
        <v>0.18962122145066149</v>
      </c>
      <c r="W906" s="13">
        <v>7.0272836892630627E-2</v>
      </c>
      <c r="X906" s="13">
        <v>4.9512870653566694E-2</v>
      </c>
      <c r="Y906" s="13">
        <v>3.6241779248483721E-2</v>
      </c>
      <c r="Z906" s="149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280</v>
      </c>
      <c r="C907" s="29"/>
      <c r="D907" s="13">
        <v>-2.3572105840313329E-2</v>
      </c>
      <c r="E907" s="13">
        <v>3.7454637544667158E-2</v>
      </c>
      <c r="F907" s="13">
        <v>0.22053486769960839</v>
      </c>
      <c r="G907" s="13">
        <v>-4.3914353635306824E-2</v>
      </c>
      <c r="H907" s="13">
        <v>-8.3406614809814039E-2</v>
      </c>
      <c r="I907" s="13">
        <v>-4.7982803194305479E-2</v>
      </c>
      <c r="J907" s="13">
        <v>7.8139133134654148E-2</v>
      </c>
      <c r="K907" s="13">
        <v>-1.7469431501815125E-2</v>
      </c>
      <c r="L907" s="13">
        <v>-8.4598849225293704E-2</v>
      </c>
      <c r="M907" s="13">
        <v>-8.4598849225293704E-2</v>
      </c>
      <c r="N907" s="13">
        <v>5.7796885339660653E-2</v>
      </c>
      <c r="O907" s="13">
        <v>1.7112389749673662E-2</v>
      </c>
      <c r="P907" s="13">
        <v>-3.2298580453197223E-3</v>
      </c>
      <c r="Q907" s="13">
        <v>9.8481380929647644E-2</v>
      </c>
      <c r="R907" s="13">
        <v>-6.425660143030032E-2</v>
      </c>
      <c r="S907" s="13">
        <v>-4.3914353635306824E-2</v>
      </c>
      <c r="T907" s="13" t="s">
        <v>709</v>
      </c>
      <c r="U907" s="13">
        <v>-0.3063293501907226</v>
      </c>
      <c r="V907" s="13">
        <v>0.19813847578638333</v>
      </c>
      <c r="W907" s="13">
        <v>9.8481380929647644E-2</v>
      </c>
      <c r="X907" s="13">
        <v>2.7283513647170521E-2</v>
      </c>
      <c r="Y907" s="13">
        <v>-3.1709004958310638E-2</v>
      </c>
      <c r="Z907" s="149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281</v>
      </c>
      <c r="C908" s="47"/>
      <c r="D908" s="45">
        <v>7.0000000000000007E-2</v>
      </c>
      <c r="E908" s="45">
        <v>0.67</v>
      </c>
      <c r="F908" s="45" t="s">
        <v>282</v>
      </c>
      <c r="G908" s="45">
        <v>0.32</v>
      </c>
      <c r="H908" s="45">
        <v>0.81</v>
      </c>
      <c r="I908" s="45">
        <v>0.37</v>
      </c>
      <c r="J908" s="45">
        <v>1.17</v>
      </c>
      <c r="K908" s="45">
        <v>0</v>
      </c>
      <c r="L908" s="45">
        <v>0.82</v>
      </c>
      <c r="M908" s="45">
        <v>0.82</v>
      </c>
      <c r="N908" s="45">
        <v>0.92</v>
      </c>
      <c r="O908" s="45">
        <v>0.42</v>
      </c>
      <c r="P908" s="45">
        <v>0.17</v>
      </c>
      <c r="Q908" s="45">
        <v>1.42</v>
      </c>
      <c r="R908" s="45">
        <v>0.56999999999999995</v>
      </c>
      <c r="S908" s="45">
        <v>0.32</v>
      </c>
      <c r="T908" s="45">
        <v>25.4</v>
      </c>
      <c r="U908" s="45">
        <v>3.55</v>
      </c>
      <c r="V908" s="45">
        <v>2.65</v>
      </c>
      <c r="W908" s="45">
        <v>1.42</v>
      </c>
      <c r="X908" s="45">
        <v>0.55000000000000004</v>
      </c>
      <c r="Y908" s="45">
        <v>0.17</v>
      </c>
      <c r="Z908" s="149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 t="s">
        <v>359</v>
      </c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BM909" s="55"/>
    </row>
    <row r="910" spans="1:65">
      <c r="BM910" s="55"/>
    </row>
    <row r="911" spans="1:65" ht="15">
      <c r="B911" s="8" t="s">
        <v>632</v>
      </c>
      <c r="BM911" s="28" t="s">
        <v>66</v>
      </c>
    </row>
    <row r="912" spans="1:65" ht="15">
      <c r="A912" s="25" t="s">
        <v>18</v>
      </c>
      <c r="B912" s="18" t="s">
        <v>111</v>
      </c>
      <c r="C912" s="15" t="s">
        <v>112</v>
      </c>
      <c r="D912" s="16" t="s">
        <v>229</v>
      </c>
      <c r="E912" s="17" t="s">
        <v>229</v>
      </c>
      <c r="F912" s="17" t="s">
        <v>229</v>
      </c>
      <c r="G912" s="17" t="s">
        <v>229</v>
      </c>
      <c r="H912" s="17" t="s">
        <v>229</v>
      </c>
      <c r="I912" s="17" t="s">
        <v>229</v>
      </c>
      <c r="J912" s="17" t="s">
        <v>229</v>
      </c>
      <c r="K912" s="17" t="s">
        <v>229</v>
      </c>
      <c r="L912" s="17" t="s">
        <v>229</v>
      </c>
      <c r="M912" s="17" t="s">
        <v>229</v>
      </c>
      <c r="N912" s="17" t="s">
        <v>229</v>
      </c>
      <c r="O912" s="17" t="s">
        <v>229</v>
      </c>
      <c r="P912" s="17" t="s">
        <v>229</v>
      </c>
      <c r="Q912" s="17" t="s">
        <v>229</v>
      </c>
      <c r="R912" s="17" t="s">
        <v>229</v>
      </c>
      <c r="S912" s="17" t="s">
        <v>229</v>
      </c>
      <c r="T912" s="17" t="s">
        <v>229</v>
      </c>
      <c r="U912" s="17" t="s">
        <v>229</v>
      </c>
      <c r="V912" s="17" t="s">
        <v>229</v>
      </c>
      <c r="W912" s="17" t="s">
        <v>229</v>
      </c>
      <c r="X912" s="17" t="s">
        <v>229</v>
      </c>
      <c r="Y912" s="17" t="s">
        <v>229</v>
      </c>
      <c r="Z912" s="17" t="s">
        <v>229</v>
      </c>
      <c r="AA912" s="17" t="s">
        <v>229</v>
      </c>
      <c r="AB912" s="17" t="s">
        <v>229</v>
      </c>
      <c r="AC912" s="17" t="s">
        <v>229</v>
      </c>
      <c r="AD912" s="17" t="s">
        <v>229</v>
      </c>
      <c r="AE912" s="149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 t="s">
        <v>230</v>
      </c>
      <c r="C913" s="9" t="s">
        <v>230</v>
      </c>
      <c r="D913" s="147" t="s">
        <v>232</v>
      </c>
      <c r="E913" s="148" t="s">
        <v>233</v>
      </c>
      <c r="F913" s="148" t="s">
        <v>234</v>
      </c>
      <c r="G913" s="148" t="s">
        <v>235</v>
      </c>
      <c r="H913" s="148" t="s">
        <v>236</v>
      </c>
      <c r="I913" s="148" t="s">
        <v>237</v>
      </c>
      <c r="J913" s="148" t="s">
        <v>238</v>
      </c>
      <c r="K913" s="148" t="s">
        <v>239</v>
      </c>
      <c r="L913" s="148" t="s">
        <v>240</v>
      </c>
      <c r="M913" s="148" t="s">
        <v>241</v>
      </c>
      <c r="N913" s="148" t="s">
        <v>242</v>
      </c>
      <c r="O913" s="148" t="s">
        <v>243</v>
      </c>
      <c r="P913" s="148" t="s">
        <v>244</v>
      </c>
      <c r="Q913" s="148" t="s">
        <v>246</v>
      </c>
      <c r="R913" s="148" t="s">
        <v>249</v>
      </c>
      <c r="S913" s="148" t="s">
        <v>250</v>
      </c>
      <c r="T913" s="148" t="s">
        <v>306</v>
      </c>
      <c r="U913" s="148" t="s">
        <v>251</v>
      </c>
      <c r="V913" s="148" t="s">
        <v>252</v>
      </c>
      <c r="W913" s="148" t="s">
        <v>254</v>
      </c>
      <c r="X913" s="148" t="s">
        <v>257</v>
      </c>
      <c r="Y913" s="148" t="s">
        <v>258</v>
      </c>
      <c r="Z913" s="148" t="s">
        <v>307</v>
      </c>
      <c r="AA913" s="148" t="s">
        <v>261</v>
      </c>
      <c r="AB913" s="148" t="s">
        <v>267</v>
      </c>
      <c r="AC913" s="148" t="s">
        <v>268</v>
      </c>
      <c r="AD913" s="148" t="s">
        <v>269</v>
      </c>
      <c r="AE913" s="149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 t="s">
        <v>3</v>
      </c>
    </row>
    <row r="914" spans="1:65">
      <c r="A914" s="30"/>
      <c r="B914" s="19"/>
      <c r="C914" s="9"/>
      <c r="D914" s="10" t="s">
        <v>339</v>
      </c>
      <c r="E914" s="11" t="s">
        <v>338</v>
      </c>
      <c r="F914" s="11" t="s">
        <v>338</v>
      </c>
      <c r="G914" s="11" t="s">
        <v>337</v>
      </c>
      <c r="H914" s="11" t="s">
        <v>338</v>
      </c>
      <c r="I914" s="11" t="s">
        <v>338</v>
      </c>
      <c r="J914" s="11" t="s">
        <v>337</v>
      </c>
      <c r="K914" s="11" t="s">
        <v>337</v>
      </c>
      <c r="L914" s="11" t="s">
        <v>337</v>
      </c>
      <c r="M914" s="11" t="s">
        <v>337</v>
      </c>
      <c r="N914" s="11" t="s">
        <v>337</v>
      </c>
      <c r="O914" s="11" t="s">
        <v>337</v>
      </c>
      <c r="P914" s="11" t="s">
        <v>337</v>
      </c>
      <c r="Q914" s="11" t="s">
        <v>337</v>
      </c>
      <c r="R914" s="11" t="s">
        <v>337</v>
      </c>
      <c r="S914" s="11" t="s">
        <v>338</v>
      </c>
      <c r="T914" s="11" t="s">
        <v>338</v>
      </c>
      <c r="U914" s="11" t="s">
        <v>339</v>
      </c>
      <c r="V914" s="11" t="s">
        <v>338</v>
      </c>
      <c r="W914" s="11" t="s">
        <v>339</v>
      </c>
      <c r="X914" s="11" t="s">
        <v>339</v>
      </c>
      <c r="Y914" s="11" t="s">
        <v>339</v>
      </c>
      <c r="Z914" s="11" t="s">
        <v>337</v>
      </c>
      <c r="AA914" s="11" t="s">
        <v>338</v>
      </c>
      <c r="AB914" s="11" t="s">
        <v>338</v>
      </c>
      <c r="AC914" s="11" t="s">
        <v>337</v>
      </c>
      <c r="AD914" s="11" t="s">
        <v>337</v>
      </c>
      <c r="AE914" s="149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0</v>
      </c>
    </row>
    <row r="915" spans="1:65">
      <c r="A915" s="30"/>
      <c r="B915" s="19"/>
      <c r="C915" s="9"/>
      <c r="D915" s="26" t="s">
        <v>341</v>
      </c>
      <c r="E915" s="26" t="s">
        <v>342</v>
      </c>
      <c r="F915" s="26" t="s">
        <v>341</v>
      </c>
      <c r="G915" s="26" t="s">
        <v>343</v>
      </c>
      <c r="H915" s="26" t="s">
        <v>344</v>
      </c>
      <c r="I915" s="26" t="s">
        <v>342</v>
      </c>
      <c r="J915" s="26" t="s">
        <v>342</v>
      </c>
      <c r="K915" s="26" t="s">
        <v>342</v>
      </c>
      <c r="L915" s="26" t="s">
        <v>342</v>
      </c>
      <c r="M915" s="26" t="s">
        <v>342</v>
      </c>
      <c r="N915" s="26" t="s">
        <v>342</v>
      </c>
      <c r="O915" s="26" t="s">
        <v>342</v>
      </c>
      <c r="P915" s="26" t="s">
        <v>342</v>
      </c>
      <c r="Q915" s="26" t="s">
        <v>345</v>
      </c>
      <c r="R915" s="26" t="s">
        <v>342</v>
      </c>
      <c r="S915" s="26" t="s">
        <v>341</v>
      </c>
      <c r="T915" s="26" t="s">
        <v>342</v>
      </c>
      <c r="U915" s="26" t="s">
        <v>341</v>
      </c>
      <c r="V915" s="26" t="s">
        <v>343</v>
      </c>
      <c r="W915" s="26" t="s">
        <v>344</v>
      </c>
      <c r="X915" s="26" t="s">
        <v>341</v>
      </c>
      <c r="Y915" s="26" t="s">
        <v>342</v>
      </c>
      <c r="Z915" s="26"/>
      <c r="AA915" s="26" t="s">
        <v>341</v>
      </c>
      <c r="AB915" s="26" t="s">
        <v>344</v>
      </c>
      <c r="AC915" s="26" t="s">
        <v>344</v>
      </c>
      <c r="AD915" s="26" t="s">
        <v>117</v>
      </c>
      <c r="AE915" s="149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8">
        <v>1</v>
      </c>
      <c r="C916" s="14">
        <v>1</v>
      </c>
      <c r="D916" s="212">
        <v>63.3</v>
      </c>
      <c r="E916" s="212">
        <v>70.599999999999994</v>
      </c>
      <c r="F916" s="212">
        <v>62.6</v>
      </c>
      <c r="G916" s="214">
        <v>56.4</v>
      </c>
      <c r="H916" s="212">
        <v>63.987757814405285</v>
      </c>
      <c r="I916" s="212">
        <v>66.099999999999994</v>
      </c>
      <c r="J916" s="212">
        <v>65.5</v>
      </c>
      <c r="K916" s="212">
        <v>67</v>
      </c>
      <c r="L916" s="212">
        <v>63.6</v>
      </c>
      <c r="M916" s="212">
        <v>64.2</v>
      </c>
      <c r="N916" s="212">
        <v>66.099999999999994</v>
      </c>
      <c r="O916" s="212">
        <v>63.7</v>
      </c>
      <c r="P916" s="212">
        <v>68.099999999999994</v>
      </c>
      <c r="Q916" s="212">
        <v>61.100000000000009</v>
      </c>
      <c r="R916" s="212">
        <v>63</v>
      </c>
      <c r="S916" s="212">
        <v>63.4</v>
      </c>
      <c r="T916" s="212">
        <v>58.4</v>
      </c>
      <c r="U916" s="212">
        <v>65</v>
      </c>
      <c r="V916" s="212">
        <v>62.5</v>
      </c>
      <c r="W916" s="212">
        <v>58.8</v>
      </c>
      <c r="X916" s="212">
        <v>68.715999999999994</v>
      </c>
      <c r="Y916" s="214">
        <v>79</v>
      </c>
      <c r="Z916" s="214">
        <v>56.895985108778447</v>
      </c>
      <c r="AA916" s="212">
        <v>61.500000000000007</v>
      </c>
      <c r="AB916" s="212">
        <v>63.2</v>
      </c>
      <c r="AC916" s="212">
        <v>62.32</v>
      </c>
      <c r="AD916" s="212">
        <v>66.58</v>
      </c>
      <c r="AE916" s="215"/>
      <c r="AF916" s="216"/>
      <c r="AG916" s="216"/>
      <c r="AH916" s="216"/>
      <c r="AI916" s="216"/>
      <c r="AJ916" s="216"/>
      <c r="AK916" s="216"/>
      <c r="AL916" s="216"/>
      <c r="AM916" s="216"/>
      <c r="AN916" s="216"/>
      <c r="AO916" s="216"/>
      <c r="AP916" s="216"/>
      <c r="AQ916" s="216"/>
      <c r="AR916" s="216"/>
      <c r="AS916" s="216"/>
      <c r="AT916" s="216"/>
      <c r="AU916" s="216"/>
      <c r="AV916" s="216"/>
      <c r="AW916" s="216"/>
      <c r="AX916" s="216"/>
      <c r="AY916" s="216"/>
      <c r="AZ916" s="216"/>
      <c r="BA916" s="216"/>
      <c r="BB916" s="216"/>
      <c r="BC916" s="216"/>
      <c r="BD916" s="216"/>
      <c r="BE916" s="216"/>
      <c r="BF916" s="216"/>
      <c r="BG916" s="216"/>
      <c r="BH916" s="216"/>
      <c r="BI916" s="216"/>
      <c r="BJ916" s="216"/>
      <c r="BK916" s="216"/>
      <c r="BL916" s="216"/>
      <c r="BM916" s="217">
        <v>1</v>
      </c>
    </row>
    <row r="917" spans="1:65">
      <c r="A917" s="30"/>
      <c r="B917" s="19">
        <v>1</v>
      </c>
      <c r="C917" s="9">
        <v>2</v>
      </c>
      <c r="D917" s="218">
        <v>63.79999999999999</v>
      </c>
      <c r="E917" s="218">
        <v>71.3</v>
      </c>
      <c r="F917" s="218">
        <v>60</v>
      </c>
      <c r="G917" s="219">
        <v>56.4</v>
      </c>
      <c r="H917" s="218">
        <v>64.43625025974741</v>
      </c>
      <c r="I917" s="218">
        <v>64.5</v>
      </c>
      <c r="J917" s="218">
        <v>64.900000000000006</v>
      </c>
      <c r="K917" s="218">
        <v>65</v>
      </c>
      <c r="L917" s="218">
        <v>61.600000000000009</v>
      </c>
      <c r="M917" s="218">
        <v>63</v>
      </c>
      <c r="N917" s="218">
        <v>64.5</v>
      </c>
      <c r="O917" s="218">
        <v>67.8</v>
      </c>
      <c r="P917" s="218">
        <v>68.3</v>
      </c>
      <c r="Q917" s="218">
        <v>56.7</v>
      </c>
      <c r="R917" s="218">
        <v>65</v>
      </c>
      <c r="S917" s="218">
        <v>64.900000000000006</v>
      </c>
      <c r="T917" s="218">
        <v>59.8</v>
      </c>
      <c r="U917" s="218">
        <v>66</v>
      </c>
      <c r="V917" s="218">
        <v>62.5</v>
      </c>
      <c r="W917" s="218">
        <v>59.1</v>
      </c>
      <c r="X917" s="218">
        <v>68.432000000000002</v>
      </c>
      <c r="Y917" s="219">
        <v>77</v>
      </c>
      <c r="Z917" s="219">
        <v>55.813484403504447</v>
      </c>
      <c r="AA917" s="218">
        <v>62.5</v>
      </c>
      <c r="AB917" s="218">
        <v>64</v>
      </c>
      <c r="AC917" s="218">
        <v>63.329999999999991</v>
      </c>
      <c r="AD917" s="218">
        <v>65.510000000000005</v>
      </c>
      <c r="AE917" s="215"/>
      <c r="AF917" s="216"/>
      <c r="AG917" s="216"/>
      <c r="AH917" s="216"/>
      <c r="AI917" s="216"/>
      <c r="AJ917" s="216"/>
      <c r="AK917" s="216"/>
      <c r="AL917" s="216"/>
      <c r="AM917" s="216"/>
      <c r="AN917" s="216"/>
      <c r="AO917" s="216"/>
      <c r="AP917" s="216"/>
      <c r="AQ917" s="216"/>
      <c r="AR917" s="216"/>
      <c r="AS917" s="216"/>
      <c r="AT917" s="216"/>
      <c r="AU917" s="216"/>
      <c r="AV917" s="216"/>
      <c r="AW917" s="216"/>
      <c r="AX917" s="216"/>
      <c r="AY917" s="216"/>
      <c r="AZ917" s="216"/>
      <c r="BA917" s="216"/>
      <c r="BB917" s="216"/>
      <c r="BC917" s="216"/>
      <c r="BD917" s="216"/>
      <c r="BE917" s="216"/>
      <c r="BF917" s="216"/>
      <c r="BG917" s="216"/>
      <c r="BH917" s="216"/>
      <c r="BI917" s="216"/>
      <c r="BJ917" s="216"/>
      <c r="BK917" s="216"/>
      <c r="BL917" s="216"/>
      <c r="BM917" s="217">
        <v>17</v>
      </c>
    </row>
    <row r="918" spans="1:65">
      <c r="A918" s="30"/>
      <c r="B918" s="19">
        <v>1</v>
      </c>
      <c r="C918" s="9">
        <v>3</v>
      </c>
      <c r="D918" s="218">
        <v>62.6</v>
      </c>
      <c r="E918" s="218">
        <v>68.599999999999994</v>
      </c>
      <c r="F918" s="218">
        <v>60.2</v>
      </c>
      <c r="G918" s="219">
        <v>56.4</v>
      </c>
      <c r="H918" s="218">
        <v>65.312016743166154</v>
      </c>
      <c r="I918" s="218">
        <v>62.20000000000001</v>
      </c>
      <c r="J918" s="218">
        <v>66.099999999999994</v>
      </c>
      <c r="K918" s="218">
        <v>65</v>
      </c>
      <c r="L918" s="218">
        <v>61.100000000000009</v>
      </c>
      <c r="M918" s="218">
        <v>66.099999999999994</v>
      </c>
      <c r="N918" s="220">
        <v>59.7</v>
      </c>
      <c r="O918" s="218">
        <v>65.099999999999994</v>
      </c>
      <c r="P918" s="218">
        <v>69.8</v>
      </c>
      <c r="Q918" s="218">
        <v>57.6</v>
      </c>
      <c r="R918" s="218">
        <v>65</v>
      </c>
      <c r="S918" s="218">
        <v>67.5</v>
      </c>
      <c r="T918" s="218">
        <v>57.7</v>
      </c>
      <c r="U918" s="218">
        <v>67</v>
      </c>
      <c r="V918" s="218">
        <v>62.7</v>
      </c>
      <c r="W918" s="218">
        <v>57.1</v>
      </c>
      <c r="X918" s="218">
        <v>68.507000000000005</v>
      </c>
      <c r="Y918" s="219">
        <v>79</v>
      </c>
      <c r="Z918" s="219">
        <v>55.586079796026688</v>
      </c>
      <c r="AA918" s="218">
        <v>61</v>
      </c>
      <c r="AB918" s="218">
        <v>63.899999999999991</v>
      </c>
      <c r="AC918" s="218">
        <v>65.2</v>
      </c>
      <c r="AD918" s="218">
        <v>62.069999999999993</v>
      </c>
      <c r="AE918" s="215"/>
      <c r="AF918" s="216"/>
      <c r="AG918" s="216"/>
      <c r="AH918" s="216"/>
      <c r="AI918" s="216"/>
      <c r="AJ918" s="216"/>
      <c r="AK918" s="216"/>
      <c r="AL918" s="216"/>
      <c r="AM918" s="216"/>
      <c r="AN918" s="216"/>
      <c r="AO918" s="216"/>
      <c r="AP918" s="216"/>
      <c r="AQ918" s="216"/>
      <c r="AR918" s="216"/>
      <c r="AS918" s="216"/>
      <c r="AT918" s="216"/>
      <c r="AU918" s="216"/>
      <c r="AV918" s="216"/>
      <c r="AW918" s="216"/>
      <c r="AX918" s="216"/>
      <c r="AY918" s="216"/>
      <c r="AZ918" s="216"/>
      <c r="BA918" s="216"/>
      <c r="BB918" s="216"/>
      <c r="BC918" s="216"/>
      <c r="BD918" s="216"/>
      <c r="BE918" s="216"/>
      <c r="BF918" s="216"/>
      <c r="BG918" s="216"/>
      <c r="BH918" s="216"/>
      <c r="BI918" s="216"/>
      <c r="BJ918" s="216"/>
      <c r="BK918" s="216"/>
      <c r="BL918" s="216"/>
      <c r="BM918" s="217">
        <v>16</v>
      </c>
    </row>
    <row r="919" spans="1:65">
      <c r="A919" s="30"/>
      <c r="B919" s="19">
        <v>1</v>
      </c>
      <c r="C919" s="9">
        <v>4</v>
      </c>
      <c r="D919" s="218">
        <v>63</v>
      </c>
      <c r="E919" s="218">
        <v>71</v>
      </c>
      <c r="F919" s="218">
        <v>59.5</v>
      </c>
      <c r="G919" s="219">
        <v>56.1</v>
      </c>
      <c r="H919" s="218">
        <v>63.850554276758949</v>
      </c>
      <c r="I919" s="218">
        <v>66.3</v>
      </c>
      <c r="J919" s="218">
        <v>68.5</v>
      </c>
      <c r="K919" s="218">
        <v>64</v>
      </c>
      <c r="L919" s="218">
        <v>62.7</v>
      </c>
      <c r="M919" s="218">
        <v>64.2</v>
      </c>
      <c r="N919" s="218">
        <v>63.6</v>
      </c>
      <c r="O919" s="218">
        <v>65.599999999999994</v>
      </c>
      <c r="P919" s="218">
        <v>69.900000000000006</v>
      </c>
      <c r="Q919" s="218">
        <v>63.2</v>
      </c>
      <c r="R919" s="218">
        <v>63</v>
      </c>
      <c r="S919" s="218">
        <v>63.2</v>
      </c>
      <c r="T919" s="218">
        <v>58.4</v>
      </c>
      <c r="U919" s="218">
        <v>66</v>
      </c>
      <c r="V919" s="218">
        <v>62.6</v>
      </c>
      <c r="W919" s="218">
        <v>59.7</v>
      </c>
      <c r="X919" s="218">
        <v>68.244</v>
      </c>
      <c r="Y919" s="219">
        <v>77</v>
      </c>
      <c r="Z919" s="219">
        <v>55.668376531699153</v>
      </c>
      <c r="AA919" s="218">
        <v>60</v>
      </c>
      <c r="AB919" s="218">
        <v>62.7</v>
      </c>
      <c r="AC919" s="218">
        <v>64.23</v>
      </c>
      <c r="AD919" s="218">
        <v>64.72</v>
      </c>
      <c r="AE919" s="215"/>
      <c r="AF919" s="216"/>
      <c r="AG919" s="216"/>
      <c r="AH919" s="216"/>
      <c r="AI919" s="216"/>
      <c r="AJ919" s="216"/>
      <c r="AK919" s="216"/>
      <c r="AL919" s="216"/>
      <c r="AM919" s="216"/>
      <c r="AN919" s="216"/>
      <c r="AO919" s="216"/>
      <c r="AP919" s="216"/>
      <c r="AQ919" s="216"/>
      <c r="AR919" s="216"/>
      <c r="AS919" s="216"/>
      <c r="AT919" s="216"/>
      <c r="AU919" s="216"/>
      <c r="AV919" s="216"/>
      <c r="AW919" s="216"/>
      <c r="AX919" s="216"/>
      <c r="AY919" s="216"/>
      <c r="AZ919" s="216"/>
      <c r="BA919" s="216"/>
      <c r="BB919" s="216"/>
      <c r="BC919" s="216"/>
      <c r="BD919" s="216"/>
      <c r="BE919" s="216"/>
      <c r="BF919" s="216"/>
      <c r="BG919" s="216"/>
      <c r="BH919" s="216"/>
      <c r="BI919" s="216"/>
      <c r="BJ919" s="216"/>
      <c r="BK919" s="216"/>
      <c r="BL919" s="216"/>
      <c r="BM919" s="217">
        <v>64.00764105272728</v>
      </c>
    </row>
    <row r="920" spans="1:65">
      <c r="A920" s="30"/>
      <c r="B920" s="19">
        <v>1</v>
      </c>
      <c r="C920" s="9">
        <v>5</v>
      </c>
      <c r="D920" s="218">
        <v>62.8</v>
      </c>
      <c r="E920" s="218">
        <v>69.599999999999994</v>
      </c>
      <c r="F920" s="218">
        <v>58.5</v>
      </c>
      <c r="G920" s="219">
        <v>56.6</v>
      </c>
      <c r="H920" s="218">
        <v>63.712651297362612</v>
      </c>
      <c r="I920" s="218">
        <v>67.8</v>
      </c>
      <c r="J920" s="218">
        <v>65.8</v>
      </c>
      <c r="K920" s="218">
        <v>67</v>
      </c>
      <c r="L920" s="218">
        <v>63.2</v>
      </c>
      <c r="M920" s="218">
        <v>63.79999999999999</v>
      </c>
      <c r="N920" s="218">
        <v>64.2</v>
      </c>
      <c r="O920" s="218">
        <v>63</v>
      </c>
      <c r="P920" s="218">
        <v>71.099999999999994</v>
      </c>
      <c r="Q920" s="218">
        <v>64.3</v>
      </c>
      <c r="R920" s="218">
        <v>64</v>
      </c>
      <c r="S920" s="218">
        <v>67.400000000000006</v>
      </c>
      <c r="T920" s="218">
        <v>59</v>
      </c>
      <c r="U920" s="218">
        <v>67</v>
      </c>
      <c r="V920" s="218">
        <v>62</v>
      </c>
      <c r="W920" s="218">
        <v>58.4</v>
      </c>
      <c r="X920" s="218">
        <v>68.486000000000004</v>
      </c>
      <c r="Y920" s="219">
        <v>77</v>
      </c>
      <c r="Z920" s="219">
        <v>56.070136958482593</v>
      </c>
      <c r="AA920" s="218">
        <v>58.5</v>
      </c>
      <c r="AB920" s="218">
        <v>64</v>
      </c>
      <c r="AC920" s="218">
        <v>62.97</v>
      </c>
      <c r="AD920" s="218">
        <v>63.830000000000005</v>
      </c>
      <c r="AE920" s="215"/>
      <c r="AF920" s="216"/>
      <c r="AG920" s="216"/>
      <c r="AH920" s="216"/>
      <c r="AI920" s="216"/>
      <c r="AJ920" s="216"/>
      <c r="AK920" s="216"/>
      <c r="AL920" s="216"/>
      <c r="AM920" s="216"/>
      <c r="AN920" s="216"/>
      <c r="AO920" s="216"/>
      <c r="AP920" s="216"/>
      <c r="AQ920" s="216"/>
      <c r="AR920" s="216"/>
      <c r="AS920" s="216"/>
      <c r="AT920" s="216"/>
      <c r="AU920" s="216"/>
      <c r="AV920" s="216"/>
      <c r="AW920" s="216"/>
      <c r="AX920" s="216"/>
      <c r="AY920" s="216"/>
      <c r="AZ920" s="216"/>
      <c r="BA920" s="216"/>
      <c r="BB920" s="216"/>
      <c r="BC920" s="216"/>
      <c r="BD920" s="216"/>
      <c r="BE920" s="216"/>
      <c r="BF920" s="216"/>
      <c r="BG920" s="216"/>
      <c r="BH920" s="216"/>
      <c r="BI920" s="216"/>
      <c r="BJ920" s="216"/>
      <c r="BK920" s="216"/>
      <c r="BL920" s="216"/>
      <c r="BM920" s="217">
        <v>113</v>
      </c>
    </row>
    <row r="921" spans="1:65">
      <c r="A921" s="30"/>
      <c r="B921" s="19">
        <v>1</v>
      </c>
      <c r="C921" s="9">
        <v>6</v>
      </c>
      <c r="D921" s="218">
        <v>62.7</v>
      </c>
      <c r="E921" s="218">
        <v>68.7</v>
      </c>
      <c r="F921" s="218">
        <v>59.5</v>
      </c>
      <c r="G921" s="219">
        <v>57.1</v>
      </c>
      <c r="H921" s="218">
        <v>65.140081201287146</v>
      </c>
      <c r="I921" s="218">
        <v>67.400000000000006</v>
      </c>
      <c r="J921" s="220">
        <v>71.2</v>
      </c>
      <c r="K921" s="218">
        <v>66</v>
      </c>
      <c r="L921" s="218">
        <v>62.5</v>
      </c>
      <c r="M921" s="218">
        <v>64.5</v>
      </c>
      <c r="N921" s="218">
        <v>64.8</v>
      </c>
      <c r="O921" s="218">
        <v>64</v>
      </c>
      <c r="P921" s="218">
        <v>71.3</v>
      </c>
      <c r="Q921" s="218">
        <v>57.8</v>
      </c>
      <c r="R921" s="218">
        <v>64</v>
      </c>
      <c r="S921" s="218">
        <v>64.2</v>
      </c>
      <c r="T921" s="218">
        <v>57.8</v>
      </c>
      <c r="U921" s="218">
        <v>65</v>
      </c>
      <c r="V921" s="218">
        <v>62.20000000000001</v>
      </c>
      <c r="W921" s="218">
        <v>57.4</v>
      </c>
      <c r="X921" s="218">
        <v>68.915999999999997</v>
      </c>
      <c r="Y921" s="219">
        <v>76</v>
      </c>
      <c r="Z921" s="219">
        <v>55.842858388792045</v>
      </c>
      <c r="AA921" s="218">
        <v>60.5</v>
      </c>
      <c r="AB921" s="218">
        <v>63.1</v>
      </c>
      <c r="AC921" s="218">
        <v>63.899999999999991</v>
      </c>
      <c r="AD921" s="218">
        <v>62.8</v>
      </c>
      <c r="AE921" s="215"/>
      <c r="AF921" s="216"/>
      <c r="AG921" s="216"/>
      <c r="AH921" s="216"/>
      <c r="AI921" s="216"/>
      <c r="AJ921" s="216"/>
      <c r="AK921" s="216"/>
      <c r="AL921" s="216"/>
      <c r="AM921" s="216"/>
      <c r="AN921" s="216"/>
      <c r="AO921" s="216"/>
      <c r="AP921" s="216"/>
      <c r="AQ921" s="216"/>
      <c r="AR921" s="216"/>
      <c r="AS921" s="216"/>
      <c r="AT921" s="216"/>
      <c r="AU921" s="216"/>
      <c r="AV921" s="216"/>
      <c r="AW921" s="216"/>
      <c r="AX921" s="216"/>
      <c r="AY921" s="216"/>
      <c r="AZ921" s="216"/>
      <c r="BA921" s="216"/>
      <c r="BB921" s="216"/>
      <c r="BC921" s="216"/>
      <c r="BD921" s="216"/>
      <c r="BE921" s="216"/>
      <c r="BF921" s="216"/>
      <c r="BG921" s="216"/>
      <c r="BH921" s="216"/>
      <c r="BI921" s="216"/>
      <c r="BJ921" s="216"/>
      <c r="BK921" s="216"/>
      <c r="BL921" s="216"/>
      <c r="BM921" s="221"/>
    </row>
    <row r="922" spans="1:65">
      <c r="A922" s="30"/>
      <c r="B922" s="20" t="s">
        <v>277</v>
      </c>
      <c r="C922" s="12"/>
      <c r="D922" s="222">
        <v>63.033333333333331</v>
      </c>
      <c r="E922" s="222">
        <v>69.966666666666669</v>
      </c>
      <c r="F922" s="222">
        <v>60.050000000000004</v>
      </c>
      <c r="G922" s="222">
        <v>56.5</v>
      </c>
      <c r="H922" s="222">
        <v>64.406551932121275</v>
      </c>
      <c r="I922" s="222">
        <v>65.716666666666683</v>
      </c>
      <c r="J922" s="222">
        <v>67</v>
      </c>
      <c r="K922" s="222">
        <v>65.666666666666671</v>
      </c>
      <c r="L922" s="222">
        <v>62.449999999999996</v>
      </c>
      <c r="M922" s="222">
        <v>64.3</v>
      </c>
      <c r="N922" s="222">
        <v>63.81666666666667</v>
      </c>
      <c r="O922" s="222">
        <v>64.86666666666666</v>
      </c>
      <c r="P922" s="222">
        <v>69.750000000000014</v>
      </c>
      <c r="Q922" s="222">
        <v>60.116666666666674</v>
      </c>
      <c r="R922" s="222">
        <v>64</v>
      </c>
      <c r="S922" s="222">
        <v>65.099999999999994</v>
      </c>
      <c r="T922" s="222">
        <v>58.516666666666659</v>
      </c>
      <c r="U922" s="222">
        <v>66</v>
      </c>
      <c r="V922" s="222">
        <v>62.416666666666657</v>
      </c>
      <c r="W922" s="222">
        <v>58.416666666666657</v>
      </c>
      <c r="X922" s="222">
        <v>68.550166666666669</v>
      </c>
      <c r="Y922" s="222">
        <v>77.5</v>
      </c>
      <c r="Z922" s="222">
        <v>55.979486864547226</v>
      </c>
      <c r="AA922" s="222">
        <v>60.666666666666664</v>
      </c>
      <c r="AB922" s="222">
        <v>63.483333333333341</v>
      </c>
      <c r="AC922" s="222">
        <v>63.658333333333324</v>
      </c>
      <c r="AD922" s="222">
        <v>64.251666666666665</v>
      </c>
      <c r="AE922" s="215"/>
      <c r="AF922" s="216"/>
      <c r="AG922" s="216"/>
      <c r="AH922" s="216"/>
      <c r="AI922" s="216"/>
      <c r="AJ922" s="216"/>
      <c r="AK922" s="216"/>
      <c r="AL922" s="216"/>
      <c r="AM922" s="216"/>
      <c r="AN922" s="216"/>
      <c r="AO922" s="216"/>
      <c r="AP922" s="216"/>
      <c r="AQ922" s="216"/>
      <c r="AR922" s="216"/>
      <c r="AS922" s="216"/>
      <c r="AT922" s="216"/>
      <c r="AU922" s="216"/>
      <c r="AV922" s="216"/>
      <c r="AW922" s="216"/>
      <c r="AX922" s="216"/>
      <c r="AY922" s="216"/>
      <c r="AZ922" s="216"/>
      <c r="BA922" s="216"/>
      <c r="BB922" s="216"/>
      <c r="BC922" s="216"/>
      <c r="BD922" s="216"/>
      <c r="BE922" s="216"/>
      <c r="BF922" s="216"/>
      <c r="BG922" s="216"/>
      <c r="BH922" s="216"/>
      <c r="BI922" s="216"/>
      <c r="BJ922" s="216"/>
      <c r="BK922" s="216"/>
      <c r="BL922" s="216"/>
      <c r="BM922" s="221"/>
    </row>
    <row r="923" spans="1:65">
      <c r="A923" s="30"/>
      <c r="B923" s="3" t="s">
        <v>278</v>
      </c>
      <c r="C923" s="29"/>
      <c r="D923" s="218">
        <v>62.9</v>
      </c>
      <c r="E923" s="218">
        <v>70.099999999999994</v>
      </c>
      <c r="F923" s="218">
        <v>59.75</v>
      </c>
      <c r="G923" s="218">
        <v>56.4</v>
      </c>
      <c r="H923" s="218">
        <v>64.212004037076355</v>
      </c>
      <c r="I923" s="218">
        <v>66.199999999999989</v>
      </c>
      <c r="J923" s="218">
        <v>65.949999999999989</v>
      </c>
      <c r="K923" s="218">
        <v>65.5</v>
      </c>
      <c r="L923" s="218">
        <v>62.6</v>
      </c>
      <c r="M923" s="218">
        <v>64.2</v>
      </c>
      <c r="N923" s="218">
        <v>64.349999999999994</v>
      </c>
      <c r="O923" s="218">
        <v>64.55</v>
      </c>
      <c r="P923" s="218">
        <v>69.849999999999994</v>
      </c>
      <c r="Q923" s="218">
        <v>59.45</v>
      </c>
      <c r="R923" s="218">
        <v>64</v>
      </c>
      <c r="S923" s="218">
        <v>64.550000000000011</v>
      </c>
      <c r="T923" s="218">
        <v>58.4</v>
      </c>
      <c r="U923" s="218">
        <v>66</v>
      </c>
      <c r="V923" s="218">
        <v>62.5</v>
      </c>
      <c r="W923" s="218">
        <v>58.599999999999994</v>
      </c>
      <c r="X923" s="218">
        <v>68.496499999999997</v>
      </c>
      <c r="Y923" s="218">
        <v>77</v>
      </c>
      <c r="Z923" s="218">
        <v>55.82817139614825</v>
      </c>
      <c r="AA923" s="218">
        <v>60.75</v>
      </c>
      <c r="AB923" s="218">
        <v>63.55</v>
      </c>
      <c r="AC923" s="218">
        <v>63.614999999999995</v>
      </c>
      <c r="AD923" s="218">
        <v>64.275000000000006</v>
      </c>
      <c r="AE923" s="215"/>
      <c r="AF923" s="216"/>
      <c r="AG923" s="216"/>
      <c r="AH923" s="216"/>
      <c r="AI923" s="216"/>
      <c r="AJ923" s="216"/>
      <c r="AK923" s="216"/>
      <c r="AL923" s="216"/>
      <c r="AM923" s="216"/>
      <c r="AN923" s="216"/>
      <c r="AO923" s="216"/>
      <c r="AP923" s="216"/>
      <c r="AQ923" s="216"/>
      <c r="AR923" s="216"/>
      <c r="AS923" s="216"/>
      <c r="AT923" s="216"/>
      <c r="AU923" s="216"/>
      <c r="AV923" s="216"/>
      <c r="AW923" s="216"/>
      <c r="AX923" s="216"/>
      <c r="AY923" s="216"/>
      <c r="AZ923" s="216"/>
      <c r="BA923" s="216"/>
      <c r="BB923" s="216"/>
      <c r="BC923" s="216"/>
      <c r="BD923" s="216"/>
      <c r="BE923" s="216"/>
      <c r="BF923" s="216"/>
      <c r="BG923" s="216"/>
      <c r="BH923" s="216"/>
      <c r="BI923" s="216"/>
      <c r="BJ923" s="216"/>
      <c r="BK923" s="216"/>
      <c r="BL923" s="216"/>
      <c r="BM923" s="221"/>
    </row>
    <row r="924" spans="1:65">
      <c r="A924" s="30"/>
      <c r="B924" s="3" t="s">
        <v>279</v>
      </c>
      <c r="C924" s="29"/>
      <c r="D924" s="228">
        <v>0.45018514709690605</v>
      </c>
      <c r="E924" s="228">
        <v>1.17075474232081</v>
      </c>
      <c r="F924" s="228">
        <v>1.380941707676324</v>
      </c>
      <c r="G924" s="228">
        <v>0.33466401061363071</v>
      </c>
      <c r="H924" s="228">
        <v>0.6818846970196264</v>
      </c>
      <c r="I924" s="228">
        <v>2.0740459654179926</v>
      </c>
      <c r="J924" s="228">
        <v>2.4000000000000008</v>
      </c>
      <c r="K924" s="228">
        <v>1.2110601416389968</v>
      </c>
      <c r="L924" s="228">
        <v>0.94815610529068173</v>
      </c>
      <c r="M924" s="228">
        <v>1.023718711365577</v>
      </c>
      <c r="N924" s="228">
        <v>2.1812076165891812</v>
      </c>
      <c r="O924" s="228">
        <v>1.7200775176330454</v>
      </c>
      <c r="P924" s="228">
        <v>1.3472193585307484</v>
      </c>
      <c r="Q924" s="228">
        <v>3.2046320641637887</v>
      </c>
      <c r="R924" s="228">
        <v>0.89442719099991586</v>
      </c>
      <c r="S924" s="228">
        <v>1.9183326093250885</v>
      </c>
      <c r="T924" s="228">
        <v>0.78591772258084702</v>
      </c>
      <c r="U924" s="228">
        <v>0.89442719099991586</v>
      </c>
      <c r="V924" s="228">
        <v>0.26394443859772126</v>
      </c>
      <c r="W924" s="228">
        <v>1.0028293307770111</v>
      </c>
      <c r="X924" s="228">
        <v>0.23452796563878162</v>
      </c>
      <c r="Y924" s="228">
        <v>1.2247448713915889</v>
      </c>
      <c r="Z924" s="228">
        <v>0.47874197422737186</v>
      </c>
      <c r="AA924" s="228">
        <v>1.3662601021279472</v>
      </c>
      <c r="AB924" s="228">
        <v>0.55647701360133806</v>
      </c>
      <c r="AC924" s="228">
        <v>1.0133788366976437</v>
      </c>
      <c r="AD924" s="228">
        <v>1.6893006442509499</v>
      </c>
      <c r="AE924" s="225"/>
      <c r="AF924" s="226"/>
      <c r="AG924" s="226"/>
      <c r="AH924" s="226"/>
      <c r="AI924" s="226"/>
      <c r="AJ924" s="226"/>
      <c r="AK924" s="226"/>
      <c r="AL924" s="226"/>
      <c r="AM924" s="226"/>
      <c r="AN924" s="226"/>
      <c r="AO924" s="226"/>
      <c r="AP924" s="226"/>
      <c r="AQ924" s="226"/>
      <c r="AR924" s="226"/>
      <c r="AS924" s="226"/>
      <c r="AT924" s="226"/>
      <c r="AU924" s="226"/>
      <c r="AV924" s="226"/>
      <c r="AW924" s="226"/>
      <c r="AX924" s="226"/>
      <c r="AY924" s="226"/>
      <c r="AZ924" s="226"/>
      <c r="BA924" s="226"/>
      <c r="BB924" s="226"/>
      <c r="BC924" s="226"/>
      <c r="BD924" s="226"/>
      <c r="BE924" s="226"/>
      <c r="BF924" s="226"/>
      <c r="BG924" s="226"/>
      <c r="BH924" s="226"/>
      <c r="BI924" s="226"/>
      <c r="BJ924" s="226"/>
      <c r="BK924" s="226"/>
      <c r="BL924" s="226"/>
      <c r="BM924" s="230"/>
    </row>
    <row r="925" spans="1:65">
      <c r="A925" s="30"/>
      <c r="B925" s="3" t="s">
        <v>86</v>
      </c>
      <c r="C925" s="29"/>
      <c r="D925" s="13">
        <v>7.1420171406172302E-3</v>
      </c>
      <c r="E925" s="13">
        <v>1.673303585975431E-2</v>
      </c>
      <c r="F925" s="13">
        <v>2.2996531351812222E-2</v>
      </c>
      <c r="G925" s="13">
        <v>5.9232568250200124E-3</v>
      </c>
      <c r="H925" s="13">
        <v>1.0587194572040926E-2</v>
      </c>
      <c r="I925" s="13">
        <v>3.1560425545290267E-2</v>
      </c>
      <c r="J925" s="13">
        <v>3.5820895522388069E-2</v>
      </c>
      <c r="K925" s="13">
        <v>1.8442540228005025E-2</v>
      </c>
      <c r="L925" s="13">
        <v>1.5182643799690662E-2</v>
      </c>
      <c r="M925" s="13">
        <v>1.5920975293399333E-2</v>
      </c>
      <c r="N925" s="13">
        <v>3.4179278400457265E-2</v>
      </c>
      <c r="O925" s="13">
        <v>2.6517125143366582E-2</v>
      </c>
      <c r="P925" s="13">
        <v>1.9314972882161264E-2</v>
      </c>
      <c r="Q925" s="13">
        <v>5.330688213191774E-2</v>
      </c>
      <c r="R925" s="13">
        <v>1.3975424859373685E-2</v>
      </c>
      <c r="S925" s="13">
        <v>2.9467474797620411E-2</v>
      </c>
      <c r="T925" s="13">
        <v>1.3430664584121569E-2</v>
      </c>
      <c r="U925" s="13">
        <v>1.3551927136362361E-2</v>
      </c>
      <c r="V925" s="13">
        <v>4.2287493500302482E-3</v>
      </c>
      <c r="W925" s="13">
        <v>1.7166835904884645E-2</v>
      </c>
      <c r="X925" s="13">
        <v>3.4212603271878495E-3</v>
      </c>
      <c r="Y925" s="13">
        <v>1.5803159630859213E-2</v>
      </c>
      <c r="Z925" s="13">
        <v>8.5520965096692846E-3</v>
      </c>
      <c r="AA925" s="13">
        <v>2.2520770914196932E-2</v>
      </c>
      <c r="AB925" s="13">
        <v>8.7657182504805135E-3</v>
      </c>
      <c r="AC925" s="13">
        <v>1.5919028721523402E-2</v>
      </c>
      <c r="AD925" s="13">
        <v>2.6291935009482764E-2</v>
      </c>
      <c r="AE925" s="149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280</v>
      </c>
      <c r="C926" s="29"/>
      <c r="D926" s="13">
        <v>-1.5221740769845726E-2</v>
      </c>
      <c r="E926" s="13">
        <v>9.3098660033894332E-2</v>
      </c>
      <c r="F926" s="13">
        <v>-6.1830759384916334E-2</v>
      </c>
      <c r="G926" s="13">
        <v>-0.11729288768106205</v>
      </c>
      <c r="H926" s="13">
        <v>6.2322384145572229E-3</v>
      </c>
      <c r="I926" s="13">
        <v>2.6700337425832776E-2</v>
      </c>
      <c r="J926" s="13">
        <v>4.6750026997678606E-2</v>
      </c>
      <c r="K926" s="13">
        <v>2.5919180689267129E-2</v>
      </c>
      <c r="L926" s="13">
        <v>-2.4335236029775831E-2</v>
      </c>
      <c r="M926" s="13">
        <v>4.5675632231452212E-3</v>
      </c>
      <c r="N926" s="13">
        <v>-2.9836185636538115E-3</v>
      </c>
      <c r="O926" s="13">
        <v>1.342067290422011E-2</v>
      </c>
      <c r="P926" s="13">
        <v>8.9713647508777639E-2</v>
      </c>
      <c r="Q926" s="13">
        <v>-6.0789217069495693E-2</v>
      </c>
      <c r="R926" s="13">
        <v>-1.1937719624732779E-4</v>
      </c>
      <c r="S926" s="13">
        <v>1.7066071008192019E-2</v>
      </c>
      <c r="T926" s="13">
        <v>-8.5786232639589843E-2</v>
      </c>
      <c r="U926" s="13">
        <v>3.1126892266369888E-2</v>
      </c>
      <c r="V926" s="13">
        <v>-2.4856007187486151E-2</v>
      </c>
      <c r="W926" s="13">
        <v>-8.7348546112720693E-2</v>
      </c>
      <c r="X926" s="13">
        <v>7.096848968699554E-2</v>
      </c>
      <c r="Y926" s="13">
        <v>0.21079294167641915</v>
      </c>
      <c r="Z926" s="13">
        <v>-0.12542493452565673</v>
      </c>
      <c r="AA926" s="13">
        <v>-5.2196492967276131E-2</v>
      </c>
      <c r="AB926" s="13">
        <v>-8.1913301407566808E-3</v>
      </c>
      <c r="AC926" s="13">
        <v>-5.4572815627779159E-3</v>
      </c>
      <c r="AD926" s="13">
        <v>3.812445044465429E-3</v>
      </c>
      <c r="AE926" s="149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46" t="s">
        <v>281</v>
      </c>
      <c r="C927" s="47"/>
      <c r="D927" s="45">
        <v>0.38</v>
      </c>
      <c r="E927" s="45">
        <v>2.34</v>
      </c>
      <c r="F927" s="45">
        <v>1.55</v>
      </c>
      <c r="G927" s="45">
        <v>2.95</v>
      </c>
      <c r="H927" s="45">
        <v>0.16</v>
      </c>
      <c r="I927" s="45">
        <v>0.67</v>
      </c>
      <c r="J927" s="45">
        <v>1.18</v>
      </c>
      <c r="K927" s="45">
        <v>0.65</v>
      </c>
      <c r="L927" s="45">
        <v>0.61</v>
      </c>
      <c r="M927" s="45">
        <v>0.12</v>
      </c>
      <c r="N927" s="45">
        <v>7.0000000000000007E-2</v>
      </c>
      <c r="O927" s="45">
        <v>0.34</v>
      </c>
      <c r="P927" s="45">
        <v>2.2599999999999998</v>
      </c>
      <c r="Q927" s="45">
        <v>1.53</v>
      </c>
      <c r="R927" s="45">
        <v>0</v>
      </c>
      <c r="S927" s="45">
        <v>0.43</v>
      </c>
      <c r="T927" s="45">
        <v>2.15</v>
      </c>
      <c r="U927" s="45">
        <v>0.79</v>
      </c>
      <c r="V927" s="45">
        <v>0.62</v>
      </c>
      <c r="W927" s="45">
        <v>2.19</v>
      </c>
      <c r="X927" s="45">
        <v>1.79</v>
      </c>
      <c r="Y927" s="45">
        <v>5.3</v>
      </c>
      <c r="Z927" s="45">
        <v>3.15</v>
      </c>
      <c r="AA927" s="45">
        <v>1.31</v>
      </c>
      <c r="AB927" s="45">
        <v>0.2</v>
      </c>
      <c r="AC927" s="45">
        <v>0.13</v>
      </c>
      <c r="AD927" s="45">
        <v>0.1</v>
      </c>
      <c r="AE927" s="149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BM928" s="55"/>
    </row>
    <row r="929" spans="1:65" ht="15">
      <c r="B929" s="8" t="s">
        <v>633</v>
      </c>
      <c r="BM929" s="28" t="s">
        <v>66</v>
      </c>
    </row>
    <row r="930" spans="1:65" ht="15">
      <c r="A930" s="25" t="s">
        <v>21</v>
      </c>
      <c r="B930" s="18" t="s">
        <v>111</v>
      </c>
      <c r="C930" s="15" t="s">
        <v>112</v>
      </c>
      <c r="D930" s="16" t="s">
        <v>229</v>
      </c>
      <c r="E930" s="17" t="s">
        <v>229</v>
      </c>
      <c r="F930" s="17" t="s">
        <v>229</v>
      </c>
      <c r="G930" s="17" t="s">
        <v>229</v>
      </c>
      <c r="H930" s="17" t="s">
        <v>229</v>
      </c>
      <c r="I930" s="17" t="s">
        <v>229</v>
      </c>
      <c r="J930" s="17" t="s">
        <v>229</v>
      </c>
      <c r="K930" s="17" t="s">
        <v>229</v>
      </c>
      <c r="L930" s="17" t="s">
        <v>229</v>
      </c>
      <c r="M930" s="17" t="s">
        <v>229</v>
      </c>
      <c r="N930" s="17" t="s">
        <v>229</v>
      </c>
      <c r="O930" s="17" t="s">
        <v>229</v>
      </c>
      <c r="P930" s="17" t="s">
        <v>229</v>
      </c>
      <c r="Q930" s="17" t="s">
        <v>229</v>
      </c>
      <c r="R930" s="17" t="s">
        <v>229</v>
      </c>
      <c r="S930" s="17" t="s">
        <v>229</v>
      </c>
      <c r="T930" s="17" t="s">
        <v>229</v>
      </c>
      <c r="U930" s="17" t="s">
        <v>229</v>
      </c>
      <c r="V930" s="17" t="s">
        <v>229</v>
      </c>
      <c r="W930" s="17" t="s">
        <v>229</v>
      </c>
      <c r="X930" s="149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 t="s">
        <v>230</v>
      </c>
      <c r="C931" s="9" t="s">
        <v>230</v>
      </c>
      <c r="D931" s="147" t="s">
        <v>232</v>
      </c>
      <c r="E931" s="148" t="s">
        <v>233</v>
      </c>
      <c r="F931" s="148" t="s">
        <v>234</v>
      </c>
      <c r="G931" s="148" t="s">
        <v>235</v>
      </c>
      <c r="H931" s="148" t="s">
        <v>236</v>
      </c>
      <c r="I931" s="148" t="s">
        <v>237</v>
      </c>
      <c r="J931" s="148" t="s">
        <v>238</v>
      </c>
      <c r="K931" s="148" t="s">
        <v>239</v>
      </c>
      <c r="L931" s="148" t="s">
        <v>240</v>
      </c>
      <c r="M931" s="148" t="s">
        <v>241</v>
      </c>
      <c r="N931" s="148" t="s">
        <v>242</v>
      </c>
      <c r="O931" s="148" t="s">
        <v>243</v>
      </c>
      <c r="P931" s="148" t="s">
        <v>244</v>
      </c>
      <c r="Q931" s="148" t="s">
        <v>250</v>
      </c>
      <c r="R931" s="148" t="s">
        <v>306</v>
      </c>
      <c r="S931" s="148" t="s">
        <v>258</v>
      </c>
      <c r="T931" s="148" t="s">
        <v>307</v>
      </c>
      <c r="U931" s="148" t="s">
        <v>267</v>
      </c>
      <c r="V931" s="148" t="s">
        <v>268</v>
      </c>
      <c r="W931" s="148" t="s">
        <v>269</v>
      </c>
      <c r="X931" s="149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 t="s">
        <v>3</v>
      </c>
    </row>
    <row r="932" spans="1:65">
      <c r="A932" s="30"/>
      <c r="B932" s="19"/>
      <c r="C932" s="9"/>
      <c r="D932" s="10" t="s">
        <v>337</v>
      </c>
      <c r="E932" s="11" t="s">
        <v>338</v>
      </c>
      <c r="F932" s="11" t="s">
        <v>338</v>
      </c>
      <c r="G932" s="11" t="s">
        <v>337</v>
      </c>
      <c r="H932" s="11" t="s">
        <v>338</v>
      </c>
      <c r="I932" s="11" t="s">
        <v>338</v>
      </c>
      <c r="J932" s="11" t="s">
        <v>337</v>
      </c>
      <c r="K932" s="11" t="s">
        <v>337</v>
      </c>
      <c r="L932" s="11" t="s">
        <v>337</v>
      </c>
      <c r="M932" s="11" t="s">
        <v>337</v>
      </c>
      <c r="N932" s="11" t="s">
        <v>337</v>
      </c>
      <c r="O932" s="11" t="s">
        <v>337</v>
      </c>
      <c r="P932" s="11" t="s">
        <v>337</v>
      </c>
      <c r="Q932" s="11" t="s">
        <v>338</v>
      </c>
      <c r="R932" s="11" t="s">
        <v>338</v>
      </c>
      <c r="S932" s="11" t="s">
        <v>337</v>
      </c>
      <c r="T932" s="11" t="s">
        <v>337</v>
      </c>
      <c r="U932" s="11" t="s">
        <v>338</v>
      </c>
      <c r="V932" s="11" t="s">
        <v>337</v>
      </c>
      <c r="W932" s="11" t="s">
        <v>337</v>
      </c>
      <c r="X932" s="149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9"/>
      <c r="C933" s="9"/>
      <c r="D933" s="26" t="s">
        <v>341</v>
      </c>
      <c r="E933" s="26" t="s">
        <v>342</v>
      </c>
      <c r="F933" s="26" t="s">
        <v>341</v>
      </c>
      <c r="G933" s="26" t="s">
        <v>343</v>
      </c>
      <c r="H933" s="26" t="s">
        <v>344</v>
      </c>
      <c r="I933" s="26" t="s">
        <v>342</v>
      </c>
      <c r="J933" s="26" t="s">
        <v>342</v>
      </c>
      <c r="K933" s="26" t="s">
        <v>342</v>
      </c>
      <c r="L933" s="26" t="s">
        <v>342</v>
      </c>
      <c r="M933" s="26" t="s">
        <v>342</v>
      </c>
      <c r="N933" s="26" t="s">
        <v>342</v>
      </c>
      <c r="O933" s="26" t="s">
        <v>342</v>
      </c>
      <c r="P933" s="26" t="s">
        <v>342</v>
      </c>
      <c r="Q933" s="26" t="s">
        <v>341</v>
      </c>
      <c r="R933" s="26" t="s">
        <v>342</v>
      </c>
      <c r="S933" s="26" t="s">
        <v>342</v>
      </c>
      <c r="T933" s="26"/>
      <c r="U933" s="26" t="s">
        <v>344</v>
      </c>
      <c r="V933" s="26" t="s">
        <v>344</v>
      </c>
      <c r="W933" s="26" t="s">
        <v>117</v>
      </c>
      <c r="X933" s="149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3</v>
      </c>
    </row>
    <row r="934" spans="1:65">
      <c r="A934" s="30"/>
      <c r="B934" s="18">
        <v>1</v>
      </c>
      <c r="C934" s="14">
        <v>1</v>
      </c>
      <c r="D934" s="207" t="s">
        <v>107</v>
      </c>
      <c r="E934" s="207" t="s">
        <v>107</v>
      </c>
      <c r="F934" s="207" t="s">
        <v>209</v>
      </c>
      <c r="G934" s="207" t="s">
        <v>107</v>
      </c>
      <c r="H934" s="207" t="s">
        <v>209</v>
      </c>
      <c r="I934" s="207" t="s">
        <v>209</v>
      </c>
      <c r="J934" s="205" t="s">
        <v>107</v>
      </c>
      <c r="K934" s="205">
        <v>0.02</v>
      </c>
      <c r="L934" s="207" t="s">
        <v>107</v>
      </c>
      <c r="M934" s="207" t="s">
        <v>107</v>
      </c>
      <c r="N934" s="207" t="s">
        <v>107</v>
      </c>
      <c r="O934" s="207" t="s">
        <v>107</v>
      </c>
      <c r="P934" s="207" t="s">
        <v>107</v>
      </c>
      <c r="Q934" s="205" t="s">
        <v>209</v>
      </c>
      <c r="R934" s="207" t="s">
        <v>107</v>
      </c>
      <c r="S934" s="205">
        <v>0.01</v>
      </c>
      <c r="T934" s="205" t="s">
        <v>107</v>
      </c>
      <c r="U934" s="207" t="s">
        <v>209</v>
      </c>
      <c r="V934" s="207" t="s">
        <v>107</v>
      </c>
      <c r="W934" s="207" t="s">
        <v>107</v>
      </c>
      <c r="X934" s="203"/>
      <c r="Y934" s="204"/>
      <c r="Z934" s="204"/>
      <c r="AA934" s="204"/>
      <c r="AB934" s="204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04"/>
      <c r="AT934" s="204"/>
      <c r="AU934" s="204"/>
      <c r="AV934" s="204"/>
      <c r="AW934" s="204"/>
      <c r="AX934" s="204"/>
      <c r="AY934" s="204"/>
      <c r="AZ934" s="204"/>
      <c r="BA934" s="204"/>
      <c r="BB934" s="204"/>
      <c r="BC934" s="204"/>
      <c r="BD934" s="204"/>
      <c r="BE934" s="204"/>
      <c r="BF934" s="204"/>
      <c r="BG934" s="204"/>
      <c r="BH934" s="204"/>
      <c r="BI934" s="204"/>
      <c r="BJ934" s="204"/>
      <c r="BK934" s="204"/>
      <c r="BL934" s="204"/>
      <c r="BM934" s="208">
        <v>1</v>
      </c>
    </row>
    <row r="935" spans="1:65">
      <c r="A935" s="30"/>
      <c r="B935" s="19">
        <v>1</v>
      </c>
      <c r="C935" s="9">
        <v>2</v>
      </c>
      <c r="D935" s="209" t="s">
        <v>107</v>
      </c>
      <c r="E935" s="209" t="s">
        <v>107</v>
      </c>
      <c r="F935" s="209" t="s">
        <v>209</v>
      </c>
      <c r="G935" s="209" t="s">
        <v>107</v>
      </c>
      <c r="H935" s="209" t="s">
        <v>209</v>
      </c>
      <c r="I935" s="209" t="s">
        <v>209</v>
      </c>
      <c r="J935" s="24" t="s">
        <v>107</v>
      </c>
      <c r="K935" s="24">
        <v>2.1999999999999999E-2</v>
      </c>
      <c r="L935" s="209" t="s">
        <v>107</v>
      </c>
      <c r="M935" s="209" t="s">
        <v>107</v>
      </c>
      <c r="N935" s="209" t="s">
        <v>107</v>
      </c>
      <c r="O935" s="209" t="s">
        <v>107</v>
      </c>
      <c r="P935" s="209" t="s">
        <v>107</v>
      </c>
      <c r="Q935" s="24" t="s">
        <v>209</v>
      </c>
      <c r="R935" s="209" t="s">
        <v>107</v>
      </c>
      <c r="S935" s="24">
        <v>0.01</v>
      </c>
      <c r="T935" s="24" t="s">
        <v>107</v>
      </c>
      <c r="U935" s="209" t="s">
        <v>209</v>
      </c>
      <c r="V935" s="209" t="s">
        <v>107</v>
      </c>
      <c r="W935" s="209" t="s">
        <v>107</v>
      </c>
      <c r="X935" s="203"/>
      <c r="Y935" s="204"/>
      <c r="Z935" s="204"/>
      <c r="AA935" s="204"/>
      <c r="AB935" s="204"/>
      <c r="AC935" s="204"/>
      <c r="AD935" s="204"/>
      <c r="AE935" s="204"/>
      <c r="AF935" s="204"/>
      <c r="AG935" s="204"/>
      <c r="AH935" s="204"/>
      <c r="AI935" s="204"/>
      <c r="AJ935" s="204"/>
      <c r="AK935" s="204"/>
      <c r="AL935" s="204"/>
      <c r="AM935" s="204"/>
      <c r="AN935" s="204"/>
      <c r="AO935" s="204"/>
      <c r="AP935" s="204"/>
      <c r="AQ935" s="204"/>
      <c r="AR935" s="204"/>
      <c r="AS935" s="204"/>
      <c r="AT935" s="204"/>
      <c r="AU935" s="204"/>
      <c r="AV935" s="204"/>
      <c r="AW935" s="204"/>
      <c r="AX935" s="204"/>
      <c r="AY935" s="204"/>
      <c r="AZ935" s="204"/>
      <c r="BA935" s="204"/>
      <c r="BB935" s="204"/>
      <c r="BC935" s="204"/>
      <c r="BD935" s="204"/>
      <c r="BE935" s="204"/>
      <c r="BF935" s="204"/>
      <c r="BG935" s="204"/>
      <c r="BH935" s="204"/>
      <c r="BI935" s="204"/>
      <c r="BJ935" s="204"/>
      <c r="BK935" s="204"/>
      <c r="BL935" s="204"/>
      <c r="BM935" s="208">
        <v>18</v>
      </c>
    </row>
    <row r="936" spans="1:65">
      <c r="A936" s="30"/>
      <c r="B936" s="19">
        <v>1</v>
      </c>
      <c r="C936" s="9">
        <v>3</v>
      </c>
      <c r="D936" s="209" t="s">
        <v>107</v>
      </c>
      <c r="E936" s="209" t="s">
        <v>107</v>
      </c>
      <c r="F936" s="209" t="s">
        <v>209</v>
      </c>
      <c r="G936" s="209" t="s">
        <v>107</v>
      </c>
      <c r="H936" s="209" t="s">
        <v>209</v>
      </c>
      <c r="I936" s="209" t="s">
        <v>209</v>
      </c>
      <c r="J936" s="24" t="s">
        <v>107</v>
      </c>
      <c r="K936" s="24">
        <v>2.1999999999999999E-2</v>
      </c>
      <c r="L936" s="209" t="s">
        <v>107</v>
      </c>
      <c r="M936" s="209" t="s">
        <v>107</v>
      </c>
      <c r="N936" s="209" t="s">
        <v>107</v>
      </c>
      <c r="O936" s="209" t="s">
        <v>107</v>
      </c>
      <c r="P936" s="209" t="s">
        <v>107</v>
      </c>
      <c r="Q936" s="210">
        <v>0.05</v>
      </c>
      <c r="R936" s="209" t="s">
        <v>107</v>
      </c>
      <c r="S936" s="24">
        <v>0.01</v>
      </c>
      <c r="T936" s="24" t="s">
        <v>107</v>
      </c>
      <c r="U936" s="209" t="s">
        <v>209</v>
      </c>
      <c r="V936" s="209" t="s">
        <v>107</v>
      </c>
      <c r="W936" s="209" t="s">
        <v>107</v>
      </c>
      <c r="X936" s="203"/>
      <c r="Y936" s="204"/>
      <c r="Z936" s="204"/>
      <c r="AA936" s="204"/>
      <c r="AB936" s="204"/>
      <c r="AC936" s="204"/>
      <c r="AD936" s="204"/>
      <c r="AE936" s="204"/>
      <c r="AF936" s="204"/>
      <c r="AG936" s="204"/>
      <c r="AH936" s="204"/>
      <c r="AI936" s="204"/>
      <c r="AJ936" s="204"/>
      <c r="AK936" s="204"/>
      <c r="AL936" s="204"/>
      <c r="AM936" s="204"/>
      <c r="AN936" s="204"/>
      <c r="AO936" s="204"/>
      <c r="AP936" s="204"/>
      <c r="AQ936" s="204"/>
      <c r="AR936" s="204"/>
      <c r="AS936" s="204"/>
      <c r="AT936" s="204"/>
      <c r="AU936" s="204"/>
      <c r="AV936" s="204"/>
      <c r="AW936" s="204"/>
      <c r="AX936" s="204"/>
      <c r="AY936" s="204"/>
      <c r="AZ936" s="204"/>
      <c r="BA936" s="204"/>
      <c r="BB936" s="204"/>
      <c r="BC936" s="204"/>
      <c r="BD936" s="204"/>
      <c r="BE936" s="204"/>
      <c r="BF936" s="204"/>
      <c r="BG936" s="204"/>
      <c r="BH936" s="204"/>
      <c r="BI936" s="204"/>
      <c r="BJ936" s="204"/>
      <c r="BK936" s="204"/>
      <c r="BL936" s="204"/>
      <c r="BM936" s="208">
        <v>16</v>
      </c>
    </row>
    <row r="937" spans="1:65">
      <c r="A937" s="30"/>
      <c r="B937" s="19">
        <v>1</v>
      </c>
      <c r="C937" s="9">
        <v>4</v>
      </c>
      <c r="D937" s="209" t="s">
        <v>107</v>
      </c>
      <c r="E937" s="209" t="s">
        <v>107</v>
      </c>
      <c r="F937" s="209" t="s">
        <v>209</v>
      </c>
      <c r="G937" s="209" t="s">
        <v>107</v>
      </c>
      <c r="H937" s="209" t="s">
        <v>209</v>
      </c>
      <c r="I937" s="209" t="s">
        <v>209</v>
      </c>
      <c r="J937" s="24" t="s">
        <v>107</v>
      </c>
      <c r="K937" s="24">
        <v>1.9E-2</v>
      </c>
      <c r="L937" s="209" t="s">
        <v>107</v>
      </c>
      <c r="M937" s="209" t="s">
        <v>107</v>
      </c>
      <c r="N937" s="209" t="s">
        <v>107</v>
      </c>
      <c r="O937" s="209" t="s">
        <v>107</v>
      </c>
      <c r="P937" s="209" t="s">
        <v>107</v>
      </c>
      <c r="Q937" s="24" t="s">
        <v>209</v>
      </c>
      <c r="R937" s="209" t="s">
        <v>107</v>
      </c>
      <c r="S937" s="24">
        <v>0.02</v>
      </c>
      <c r="T937" s="24" t="s">
        <v>107</v>
      </c>
      <c r="U937" s="209" t="s">
        <v>209</v>
      </c>
      <c r="V937" s="209" t="s">
        <v>107</v>
      </c>
      <c r="W937" s="209" t="s">
        <v>107</v>
      </c>
      <c r="X937" s="203"/>
      <c r="Y937" s="204"/>
      <c r="Z937" s="204"/>
      <c r="AA937" s="204"/>
      <c r="AB937" s="204"/>
      <c r="AC937" s="204"/>
      <c r="AD937" s="204"/>
      <c r="AE937" s="204"/>
      <c r="AF937" s="204"/>
      <c r="AG937" s="204"/>
      <c r="AH937" s="204"/>
      <c r="AI937" s="204"/>
      <c r="AJ937" s="204"/>
      <c r="AK937" s="204"/>
      <c r="AL937" s="204"/>
      <c r="AM937" s="204"/>
      <c r="AN937" s="204"/>
      <c r="AO937" s="204"/>
      <c r="AP937" s="204"/>
      <c r="AQ937" s="204"/>
      <c r="AR937" s="204"/>
      <c r="AS937" s="204"/>
      <c r="AT937" s="204"/>
      <c r="AU937" s="204"/>
      <c r="AV937" s="204"/>
      <c r="AW937" s="204"/>
      <c r="AX937" s="204"/>
      <c r="AY937" s="204"/>
      <c r="AZ937" s="204"/>
      <c r="BA937" s="204"/>
      <c r="BB937" s="204"/>
      <c r="BC937" s="204"/>
      <c r="BD937" s="204"/>
      <c r="BE937" s="204"/>
      <c r="BF937" s="204"/>
      <c r="BG937" s="204"/>
      <c r="BH937" s="204"/>
      <c r="BI937" s="204"/>
      <c r="BJ937" s="204"/>
      <c r="BK937" s="204"/>
      <c r="BL937" s="204"/>
      <c r="BM937" s="208" t="s">
        <v>107</v>
      </c>
    </row>
    <row r="938" spans="1:65">
      <c r="A938" s="30"/>
      <c r="B938" s="19">
        <v>1</v>
      </c>
      <c r="C938" s="9">
        <v>5</v>
      </c>
      <c r="D938" s="209" t="s">
        <v>107</v>
      </c>
      <c r="E938" s="209" t="s">
        <v>107</v>
      </c>
      <c r="F938" s="209" t="s">
        <v>209</v>
      </c>
      <c r="G938" s="209" t="s">
        <v>107</v>
      </c>
      <c r="H938" s="209" t="s">
        <v>209</v>
      </c>
      <c r="I938" s="209" t="s">
        <v>209</v>
      </c>
      <c r="J938" s="24" t="s">
        <v>107</v>
      </c>
      <c r="K938" s="24">
        <v>1.9E-2</v>
      </c>
      <c r="L938" s="209" t="s">
        <v>107</v>
      </c>
      <c r="M938" s="209" t="s">
        <v>107</v>
      </c>
      <c r="N938" s="209" t="s">
        <v>107</v>
      </c>
      <c r="O938" s="209" t="s">
        <v>107</v>
      </c>
      <c r="P938" s="209" t="s">
        <v>107</v>
      </c>
      <c r="Q938" s="24" t="s">
        <v>209</v>
      </c>
      <c r="R938" s="209" t="s">
        <v>107</v>
      </c>
      <c r="S938" s="24">
        <v>0.01</v>
      </c>
      <c r="T938" s="210">
        <v>1.8615325326247642E-2</v>
      </c>
      <c r="U938" s="209" t="s">
        <v>209</v>
      </c>
      <c r="V938" s="209" t="s">
        <v>107</v>
      </c>
      <c r="W938" s="209" t="s">
        <v>107</v>
      </c>
      <c r="X938" s="203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4"/>
      <c r="AT938" s="204"/>
      <c r="AU938" s="204"/>
      <c r="AV938" s="204"/>
      <c r="AW938" s="204"/>
      <c r="AX938" s="204"/>
      <c r="AY938" s="204"/>
      <c r="AZ938" s="204"/>
      <c r="BA938" s="204"/>
      <c r="BB938" s="204"/>
      <c r="BC938" s="204"/>
      <c r="BD938" s="204"/>
      <c r="BE938" s="204"/>
      <c r="BF938" s="204"/>
      <c r="BG938" s="204"/>
      <c r="BH938" s="204"/>
      <c r="BI938" s="204"/>
      <c r="BJ938" s="204"/>
      <c r="BK938" s="204"/>
      <c r="BL938" s="204"/>
      <c r="BM938" s="208">
        <v>114</v>
      </c>
    </row>
    <row r="939" spans="1:65">
      <c r="A939" s="30"/>
      <c r="B939" s="19">
        <v>1</v>
      </c>
      <c r="C939" s="9">
        <v>6</v>
      </c>
      <c r="D939" s="209" t="s">
        <v>107</v>
      </c>
      <c r="E939" s="209" t="s">
        <v>107</v>
      </c>
      <c r="F939" s="209" t="s">
        <v>209</v>
      </c>
      <c r="G939" s="209" t="s">
        <v>107</v>
      </c>
      <c r="H939" s="209" t="s">
        <v>209</v>
      </c>
      <c r="I939" s="209" t="s">
        <v>209</v>
      </c>
      <c r="J939" s="24">
        <v>0.01</v>
      </c>
      <c r="K939" s="24">
        <v>2.1000000000000001E-2</v>
      </c>
      <c r="L939" s="209" t="s">
        <v>107</v>
      </c>
      <c r="M939" s="209" t="s">
        <v>107</v>
      </c>
      <c r="N939" s="209" t="s">
        <v>107</v>
      </c>
      <c r="O939" s="209" t="s">
        <v>107</v>
      </c>
      <c r="P939" s="209" t="s">
        <v>107</v>
      </c>
      <c r="Q939" s="24" t="s">
        <v>209</v>
      </c>
      <c r="R939" s="209" t="s">
        <v>107</v>
      </c>
      <c r="S939" s="24">
        <v>0.01</v>
      </c>
      <c r="T939" s="24" t="s">
        <v>107</v>
      </c>
      <c r="U939" s="209" t="s">
        <v>209</v>
      </c>
      <c r="V939" s="209" t="s">
        <v>107</v>
      </c>
      <c r="W939" s="209" t="s">
        <v>107</v>
      </c>
      <c r="X939" s="203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56"/>
    </row>
    <row r="940" spans="1:65">
      <c r="A940" s="30"/>
      <c r="B940" s="20" t="s">
        <v>277</v>
      </c>
      <c r="C940" s="12"/>
      <c r="D940" s="211" t="s">
        <v>709</v>
      </c>
      <c r="E940" s="211" t="s">
        <v>709</v>
      </c>
      <c r="F940" s="211" t="s">
        <v>709</v>
      </c>
      <c r="G940" s="211" t="s">
        <v>709</v>
      </c>
      <c r="H940" s="211" t="s">
        <v>709</v>
      </c>
      <c r="I940" s="211" t="s">
        <v>709</v>
      </c>
      <c r="J940" s="211">
        <v>0.01</v>
      </c>
      <c r="K940" s="211">
        <v>2.0500000000000001E-2</v>
      </c>
      <c r="L940" s="211" t="s">
        <v>709</v>
      </c>
      <c r="M940" s="211" t="s">
        <v>709</v>
      </c>
      <c r="N940" s="211" t="s">
        <v>709</v>
      </c>
      <c r="O940" s="211" t="s">
        <v>709</v>
      </c>
      <c r="P940" s="211" t="s">
        <v>709</v>
      </c>
      <c r="Q940" s="211">
        <v>0.05</v>
      </c>
      <c r="R940" s="211" t="s">
        <v>709</v>
      </c>
      <c r="S940" s="211">
        <v>1.1666666666666667E-2</v>
      </c>
      <c r="T940" s="211">
        <v>1.8615325326247642E-2</v>
      </c>
      <c r="U940" s="211" t="s">
        <v>709</v>
      </c>
      <c r="V940" s="211" t="s">
        <v>709</v>
      </c>
      <c r="W940" s="211" t="s">
        <v>709</v>
      </c>
      <c r="X940" s="203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56"/>
    </row>
    <row r="941" spans="1:65">
      <c r="A941" s="30"/>
      <c r="B941" s="3" t="s">
        <v>278</v>
      </c>
      <c r="C941" s="29"/>
      <c r="D941" s="24" t="s">
        <v>709</v>
      </c>
      <c r="E941" s="24" t="s">
        <v>709</v>
      </c>
      <c r="F941" s="24" t="s">
        <v>709</v>
      </c>
      <c r="G941" s="24" t="s">
        <v>709</v>
      </c>
      <c r="H941" s="24" t="s">
        <v>709</v>
      </c>
      <c r="I941" s="24" t="s">
        <v>709</v>
      </c>
      <c r="J941" s="24">
        <v>0.01</v>
      </c>
      <c r="K941" s="24">
        <v>2.0500000000000001E-2</v>
      </c>
      <c r="L941" s="24" t="s">
        <v>709</v>
      </c>
      <c r="M941" s="24" t="s">
        <v>709</v>
      </c>
      <c r="N941" s="24" t="s">
        <v>709</v>
      </c>
      <c r="O941" s="24" t="s">
        <v>709</v>
      </c>
      <c r="P941" s="24" t="s">
        <v>709</v>
      </c>
      <c r="Q941" s="24">
        <v>0.05</v>
      </c>
      <c r="R941" s="24" t="s">
        <v>709</v>
      </c>
      <c r="S941" s="24">
        <v>0.01</v>
      </c>
      <c r="T941" s="24">
        <v>1.8615325326247642E-2</v>
      </c>
      <c r="U941" s="24" t="s">
        <v>709</v>
      </c>
      <c r="V941" s="24" t="s">
        <v>709</v>
      </c>
      <c r="W941" s="24" t="s">
        <v>709</v>
      </c>
      <c r="X941" s="203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3" t="s">
        <v>279</v>
      </c>
      <c r="C942" s="29"/>
      <c r="D942" s="24" t="s">
        <v>709</v>
      </c>
      <c r="E942" s="24" t="s">
        <v>709</v>
      </c>
      <c r="F942" s="24" t="s">
        <v>709</v>
      </c>
      <c r="G942" s="24" t="s">
        <v>709</v>
      </c>
      <c r="H942" s="24" t="s">
        <v>709</v>
      </c>
      <c r="I942" s="24" t="s">
        <v>709</v>
      </c>
      <c r="J942" s="24" t="s">
        <v>709</v>
      </c>
      <c r="K942" s="24">
        <v>1.378404875209022E-3</v>
      </c>
      <c r="L942" s="24" t="s">
        <v>709</v>
      </c>
      <c r="M942" s="24" t="s">
        <v>709</v>
      </c>
      <c r="N942" s="24" t="s">
        <v>709</v>
      </c>
      <c r="O942" s="24" t="s">
        <v>709</v>
      </c>
      <c r="P942" s="24" t="s">
        <v>709</v>
      </c>
      <c r="Q942" s="24" t="s">
        <v>709</v>
      </c>
      <c r="R942" s="24" t="s">
        <v>709</v>
      </c>
      <c r="S942" s="24">
        <v>4.0824829046386315E-3</v>
      </c>
      <c r="T942" s="24" t="s">
        <v>709</v>
      </c>
      <c r="U942" s="24" t="s">
        <v>709</v>
      </c>
      <c r="V942" s="24" t="s">
        <v>709</v>
      </c>
      <c r="W942" s="24" t="s">
        <v>709</v>
      </c>
      <c r="X942" s="203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56"/>
    </row>
    <row r="943" spans="1:65">
      <c r="A943" s="30"/>
      <c r="B943" s="3" t="s">
        <v>86</v>
      </c>
      <c r="C943" s="29"/>
      <c r="D943" s="13" t="s">
        <v>709</v>
      </c>
      <c r="E943" s="13" t="s">
        <v>709</v>
      </c>
      <c r="F943" s="13" t="s">
        <v>709</v>
      </c>
      <c r="G943" s="13" t="s">
        <v>709</v>
      </c>
      <c r="H943" s="13" t="s">
        <v>709</v>
      </c>
      <c r="I943" s="13" t="s">
        <v>709</v>
      </c>
      <c r="J943" s="13" t="s">
        <v>709</v>
      </c>
      <c r="K943" s="13">
        <v>6.7239262205318145E-2</v>
      </c>
      <c r="L943" s="13" t="s">
        <v>709</v>
      </c>
      <c r="M943" s="13" t="s">
        <v>709</v>
      </c>
      <c r="N943" s="13" t="s">
        <v>709</v>
      </c>
      <c r="O943" s="13" t="s">
        <v>709</v>
      </c>
      <c r="P943" s="13" t="s">
        <v>709</v>
      </c>
      <c r="Q943" s="13" t="s">
        <v>709</v>
      </c>
      <c r="R943" s="13" t="s">
        <v>709</v>
      </c>
      <c r="S943" s="13">
        <v>0.34992710611188266</v>
      </c>
      <c r="T943" s="13" t="s">
        <v>709</v>
      </c>
      <c r="U943" s="13" t="s">
        <v>709</v>
      </c>
      <c r="V943" s="13" t="s">
        <v>709</v>
      </c>
      <c r="W943" s="13" t="s">
        <v>709</v>
      </c>
      <c r="X943" s="149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280</v>
      </c>
      <c r="C944" s="29"/>
      <c r="D944" s="13" t="s">
        <v>709</v>
      </c>
      <c r="E944" s="13" t="s">
        <v>709</v>
      </c>
      <c r="F944" s="13" t="s">
        <v>709</v>
      </c>
      <c r="G944" s="13" t="s">
        <v>709</v>
      </c>
      <c r="H944" s="13" t="s">
        <v>709</v>
      </c>
      <c r="I944" s="13" t="s">
        <v>709</v>
      </c>
      <c r="J944" s="13" t="s">
        <v>709</v>
      </c>
      <c r="K944" s="13" t="s">
        <v>709</v>
      </c>
      <c r="L944" s="13" t="s">
        <v>709</v>
      </c>
      <c r="M944" s="13" t="s">
        <v>709</v>
      </c>
      <c r="N944" s="13" t="s">
        <v>709</v>
      </c>
      <c r="O944" s="13" t="s">
        <v>709</v>
      </c>
      <c r="P944" s="13" t="s">
        <v>709</v>
      </c>
      <c r="Q944" s="13" t="s">
        <v>709</v>
      </c>
      <c r="R944" s="13" t="s">
        <v>709</v>
      </c>
      <c r="S944" s="13" t="s">
        <v>709</v>
      </c>
      <c r="T944" s="13" t="s">
        <v>709</v>
      </c>
      <c r="U944" s="13" t="s">
        <v>709</v>
      </c>
      <c r="V944" s="13" t="s">
        <v>709</v>
      </c>
      <c r="W944" s="13" t="s">
        <v>709</v>
      </c>
      <c r="X944" s="149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46" t="s">
        <v>281</v>
      </c>
      <c r="C945" s="47"/>
      <c r="D945" s="45" t="s">
        <v>282</v>
      </c>
      <c r="E945" s="45" t="s">
        <v>282</v>
      </c>
      <c r="F945" s="45" t="s">
        <v>282</v>
      </c>
      <c r="G945" s="45" t="s">
        <v>282</v>
      </c>
      <c r="H945" s="45" t="s">
        <v>282</v>
      </c>
      <c r="I945" s="45" t="s">
        <v>282</v>
      </c>
      <c r="J945" s="45" t="s">
        <v>282</v>
      </c>
      <c r="K945" s="45" t="s">
        <v>282</v>
      </c>
      <c r="L945" s="45" t="s">
        <v>282</v>
      </c>
      <c r="M945" s="45" t="s">
        <v>282</v>
      </c>
      <c r="N945" s="45" t="s">
        <v>282</v>
      </c>
      <c r="O945" s="45" t="s">
        <v>282</v>
      </c>
      <c r="P945" s="45" t="s">
        <v>282</v>
      </c>
      <c r="Q945" s="45" t="s">
        <v>282</v>
      </c>
      <c r="R945" s="45" t="s">
        <v>282</v>
      </c>
      <c r="S945" s="45" t="s">
        <v>282</v>
      </c>
      <c r="T945" s="45" t="s">
        <v>282</v>
      </c>
      <c r="U945" s="45" t="s">
        <v>282</v>
      </c>
      <c r="V945" s="45" t="s">
        <v>282</v>
      </c>
      <c r="W945" s="45" t="s">
        <v>282</v>
      </c>
      <c r="X945" s="149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1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BM946" s="55"/>
    </row>
    <row r="947" spans="1:65" ht="15">
      <c r="B947" s="8" t="s">
        <v>634</v>
      </c>
      <c r="BM947" s="28" t="s">
        <v>66</v>
      </c>
    </row>
    <row r="948" spans="1:65" ht="15">
      <c r="A948" s="25" t="s">
        <v>24</v>
      </c>
      <c r="B948" s="18" t="s">
        <v>111</v>
      </c>
      <c r="C948" s="15" t="s">
        <v>112</v>
      </c>
      <c r="D948" s="16" t="s">
        <v>229</v>
      </c>
      <c r="E948" s="17" t="s">
        <v>229</v>
      </c>
      <c r="F948" s="17" t="s">
        <v>229</v>
      </c>
      <c r="G948" s="17" t="s">
        <v>229</v>
      </c>
      <c r="H948" s="17" t="s">
        <v>229</v>
      </c>
      <c r="I948" s="17" t="s">
        <v>229</v>
      </c>
      <c r="J948" s="17" t="s">
        <v>229</v>
      </c>
      <c r="K948" s="17" t="s">
        <v>229</v>
      </c>
      <c r="L948" s="14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1</v>
      </c>
    </row>
    <row r="949" spans="1:65">
      <c r="A949" s="30"/>
      <c r="B949" s="19" t="s">
        <v>230</v>
      </c>
      <c r="C949" s="9" t="s">
        <v>230</v>
      </c>
      <c r="D949" s="147" t="s">
        <v>232</v>
      </c>
      <c r="E949" s="148" t="s">
        <v>234</v>
      </c>
      <c r="F949" s="148" t="s">
        <v>237</v>
      </c>
      <c r="G949" s="148" t="s">
        <v>239</v>
      </c>
      <c r="H949" s="148" t="s">
        <v>250</v>
      </c>
      <c r="I949" s="148" t="s">
        <v>252</v>
      </c>
      <c r="J949" s="148" t="s">
        <v>257</v>
      </c>
      <c r="K949" s="148" t="s">
        <v>258</v>
      </c>
      <c r="L949" s="14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 t="s">
        <v>3</v>
      </c>
    </row>
    <row r="950" spans="1:65">
      <c r="A950" s="30"/>
      <c r="B950" s="19"/>
      <c r="C950" s="9"/>
      <c r="D950" s="10" t="s">
        <v>337</v>
      </c>
      <c r="E950" s="11" t="s">
        <v>338</v>
      </c>
      <c r="F950" s="11" t="s">
        <v>338</v>
      </c>
      <c r="G950" s="11" t="s">
        <v>337</v>
      </c>
      <c r="H950" s="11" t="s">
        <v>338</v>
      </c>
      <c r="I950" s="11" t="s">
        <v>338</v>
      </c>
      <c r="J950" s="11" t="s">
        <v>337</v>
      </c>
      <c r="K950" s="11" t="s">
        <v>337</v>
      </c>
      <c r="L950" s="14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</v>
      </c>
    </row>
    <row r="951" spans="1:65">
      <c r="A951" s="30"/>
      <c r="B951" s="19"/>
      <c r="C951" s="9"/>
      <c r="D951" s="26" t="s">
        <v>341</v>
      </c>
      <c r="E951" s="26" t="s">
        <v>341</v>
      </c>
      <c r="F951" s="26" t="s">
        <v>342</v>
      </c>
      <c r="G951" s="26" t="s">
        <v>342</v>
      </c>
      <c r="H951" s="26" t="s">
        <v>341</v>
      </c>
      <c r="I951" s="26" t="s">
        <v>343</v>
      </c>
      <c r="J951" s="26" t="s">
        <v>341</v>
      </c>
      <c r="K951" s="26" t="s">
        <v>342</v>
      </c>
      <c r="L951" s="14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3</v>
      </c>
    </row>
    <row r="952" spans="1:65">
      <c r="A952" s="30"/>
      <c r="B952" s="18">
        <v>1</v>
      </c>
      <c r="C952" s="14">
        <v>1</v>
      </c>
      <c r="D952" s="22">
        <v>0.24</v>
      </c>
      <c r="E952" s="22">
        <v>0.22</v>
      </c>
      <c r="F952" s="150">
        <v>0.2</v>
      </c>
      <c r="G952" s="22">
        <v>0.21</v>
      </c>
      <c r="H952" s="22">
        <v>0.22</v>
      </c>
      <c r="I952" s="150">
        <v>0.2</v>
      </c>
      <c r="J952" s="22">
        <v>0.22000290285344909</v>
      </c>
      <c r="K952" s="150">
        <v>0.15</v>
      </c>
      <c r="L952" s="14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</v>
      </c>
    </row>
    <row r="953" spans="1:65">
      <c r="A953" s="30"/>
      <c r="B953" s="19">
        <v>1</v>
      </c>
      <c r="C953" s="9">
        <v>2</v>
      </c>
      <c r="D953" s="11">
        <v>0.23</v>
      </c>
      <c r="E953" s="11">
        <v>0.21</v>
      </c>
      <c r="F953" s="151">
        <v>0.2</v>
      </c>
      <c r="G953" s="145">
        <v>0.25</v>
      </c>
      <c r="H953" s="11">
        <v>0.21</v>
      </c>
      <c r="I953" s="151">
        <v>0.2</v>
      </c>
      <c r="J953" s="11">
        <v>0.24178114868437103</v>
      </c>
      <c r="K953" s="151">
        <v>0.16</v>
      </c>
      <c r="L953" s="14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19</v>
      </c>
    </row>
    <row r="954" spans="1:65">
      <c r="A954" s="30"/>
      <c r="B954" s="19">
        <v>1</v>
      </c>
      <c r="C954" s="9">
        <v>3</v>
      </c>
      <c r="D954" s="11">
        <v>0.23</v>
      </c>
      <c r="E954" s="11">
        <v>0.21</v>
      </c>
      <c r="F954" s="151">
        <v>0.2</v>
      </c>
      <c r="G954" s="11">
        <v>0.22</v>
      </c>
      <c r="H954" s="11">
        <v>0.22</v>
      </c>
      <c r="I954" s="151">
        <v>0.2</v>
      </c>
      <c r="J954" s="11">
        <v>0.22878786839762305</v>
      </c>
      <c r="K954" s="151">
        <v>0.14000000000000001</v>
      </c>
      <c r="L954" s="149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16</v>
      </c>
    </row>
    <row r="955" spans="1:65">
      <c r="A955" s="30"/>
      <c r="B955" s="19">
        <v>1</v>
      </c>
      <c r="C955" s="9">
        <v>4</v>
      </c>
      <c r="D955" s="11">
        <v>0.24</v>
      </c>
      <c r="E955" s="11">
        <v>0.21</v>
      </c>
      <c r="F955" s="151">
        <v>0.2</v>
      </c>
      <c r="G955" s="11">
        <v>0.22</v>
      </c>
      <c r="H955" s="11">
        <v>0.22</v>
      </c>
      <c r="I955" s="151">
        <v>0.2</v>
      </c>
      <c r="J955" s="11">
        <v>0.22284448481734156</v>
      </c>
      <c r="K955" s="151">
        <v>0.15</v>
      </c>
      <c r="L955" s="14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0.22331827999528206</v>
      </c>
    </row>
    <row r="956" spans="1:65">
      <c r="A956" s="30"/>
      <c r="B956" s="19">
        <v>1</v>
      </c>
      <c r="C956" s="9">
        <v>5</v>
      </c>
      <c r="D956" s="11">
        <v>0.23</v>
      </c>
      <c r="E956" s="145">
        <v>0.35</v>
      </c>
      <c r="F956" s="151">
        <v>0.2</v>
      </c>
      <c r="G956" s="11">
        <v>0.23</v>
      </c>
      <c r="H956" s="11">
        <v>0.21</v>
      </c>
      <c r="I956" s="151">
        <v>0.2</v>
      </c>
      <c r="J956" s="11">
        <v>0.23351039659421999</v>
      </c>
      <c r="K956" s="151">
        <v>0.16</v>
      </c>
      <c r="L956" s="149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115</v>
      </c>
    </row>
    <row r="957" spans="1:65">
      <c r="A957" s="30"/>
      <c r="B957" s="19">
        <v>1</v>
      </c>
      <c r="C957" s="9">
        <v>6</v>
      </c>
      <c r="D957" s="11">
        <v>0.23</v>
      </c>
      <c r="E957" s="11">
        <v>0.24</v>
      </c>
      <c r="F957" s="151">
        <v>0.2</v>
      </c>
      <c r="G957" s="11">
        <v>0.22</v>
      </c>
      <c r="H957" s="11">
        <v>0.21</v>
      </c>
      <c r="I957" s="151">
        <v>0.2</v>
      </c>
      <c r="J957" s="11">
        <v>0.23462159851145678</v>
      </c>
      <c r="K957" s="151">
        <v>0.15</v>
      </c>
      <c r="L957" s="149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20" t="s">
        <v>277</v>
      </c>
      <c r="C958" s="12"/>
      <c r="D958" s="23">
        <v>0.23333333333333331</v>
      </c>
      <c r="E958" s="23">
        <v>0.24</v>
      </c>
      <c r="F958" s="23">
        <v>0.19999999999999998</v>
      </c>
      <c r="G958" s="23">
        <v>0.22499999999999998</v>
      </c>
      <c r="H958" s="23">
        <v>0.215</v>
      </c>
      <c r="I958" s="23">
        <v>0.19999999999999998</v>
      </c>
      <c r="J958" s="23">
        <v>0.23025806664307691</v>
      </c>
      <c r="K958" s="23">
        <v>0.15166666666666667</v>
      </c>
      <c r="L958" s="149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278</v>
      </c>
      <c r="C959" s="29"/>
      <c r="D959" s="11">
        <v>0.23</v>
      </c>
      <c r="E959" s="11">
        <v>0.215</v>
      </c>
      <c r="F959" s="11">
        <v>0.2</v>
      </c>
      <c r="G959" s="11">
        <v>0.22</v>
      </c>
      <c r="H959" s="11">
        <v>0.215</v>
      </c>
      <c r="I959" s="11">
        <v>0.2</v>
      </c>
      <c r="J959" s="11">
        <v>0.23114913249592151</v>
      </c>
      <c r="K959" s="11">
        <v>0.15</v>
      </c>
      <c r="L959" s="149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279</v>
      </c>
      <c r="C960" s="29"/>
      <c r="D960" s="24">
        <v>5.163977794943213E-3</v>
      </c>
      <c r="E960" s="24">
        <v>5.5136195008360873E-2</v>
      </c>
      <c r="F960" s="24">
        <v>3.0404709722440586E-17</v>
      </c>
      <c r="G960" s="24">
        <v>1.3784048752090224E-2</v>
      </c>
      <c r="H960" s="24">
        <v>5.4772255750516656E-3</v>
      </c>
      <c r="I960" s="24">
        <v>3.0404709722440586E-17</v>
      </c>
      <c r="J960" s="24">
        <v>8.0584184915871281E-3</v>
      </c>
      <c r="K960" s="24">
        <v>7.5277265270908078E-3</v>
      </c>
      <c r="L960" s="203"/>
      <c r="M960" s="204"/>
      <c r="N960" s="204"/>
      <c r="O960" s="204"/>
      <c r="P960" s="204"/>
      <c r="Q960" s="204"/>
      <c r="R960" s="204"/>
      <c r="S960" s="204"/>
      <c r="T960" s="204"/>
      <c r="U960" s="204"/>
      <c r="V960" s="204"/>
      <c r="W960" s="204"/>
      <c r="X960" s="204"/>
      <c r="Y960" s="204"/>
      <c r="Z960" s="204"/>
      <c r="AA960" s="204"/>
      <c r="AB960" s="204"/>
      <c r="AC960" s="204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56"/>
    </row>
    <row r="961" spans="1:65">
      <c r="A961" s="30"/>
      <c r="B961" s="3" t="s">
        <v>86</v>
      </c>
      <c r="C961" s="29"/>
      <c r="D961" s="13">
        <v>2.2131333406899486E-2</v>
      </c>
      <c r="E961" s="13">
        <v>0.22973414586817031</v>
      </c>
      <c r="F961" s="13">
        <v>1.5202354861220294E-16</v>
      </c>
      <c r="G961" s="13">
        <v>6.1262438898178777E-2</v>
      </c>
      <c r="H961" s="13">
        <v>2.547546779093798E-2</v>
      </c>
      <c r="I961" s="13">
        <v>1.5202354861220294E-16</v>
      </c>
      <c r="J961" s="13">
        <v>3.4997334117629349E-2</v>
      </c>
      <c r="K961" s="13">
        <v>4.9633361717082249E-2</v>
      </c>
      <c r="L961" s="149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280</v>
      </c>
      <c r="C962" s="29"/>
      <c r="D962" s="13">
        <v>4.4846545201148835E-2</v>
      </c>
      <c r="E962" s="13">
        <v>7.4699303635467507E-2</v>
      </c>
      <c r="F962" s="13">
        <v>-0.10441724697044374</v>
      </c>
      <c r="G962" s="13">
        <v>7.5305971582506626E-3</v>
      </c>
      <c r="H962" s="13">
        <v>-3.7248540493227011E-2</v>
      </c>
      <c r="I962" s="13">
        <v>-0.10441724697044374</v>
      </c>
      <c r="J962" s="13">
        <v>3.1075766157349305E-2</v>
      </c>
      <c r="K962" s="13">
        <v>-0.32084974561925306</v>
      </c>
      <c r="L962" s="149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46" t="s">
        <v>281</v>
      </c>
      <c r="C963" s="47"/>
      <c r="D963" s="45">
        <v>0.43</v>
      </c>
      <c r="E963" s="45">
        <v>0.92</v>
      </c>
      <c r="F963" s="45" t="s">
        <v>282</v>
      </c>
      <c r="G963" s="45">
        <v>0.2</v>
      </c>
      <c r="H963" s="45">
        <v>0.94</v>
      </c>
      <c r="I963" s="45" t="s">
        <v>282</v>
      </c>
      <c r="J963" s="45">
        <v>0.2</v>
      </c>
      <c r="K963" s="45">
        <v>5.67</v>
      </c>
      <c r="L963" s="149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1" t="s">
        <v>360</v>
      </c>
      <c r="C964" s="20"/>
      <c r="D964" s="20"/>
      <c r="E964" s="20"/>
      <c r="F964" s="20"/>
      <c r="G964" s="20"/>
      <c r="H964" s="20"/>
      <c r="I964" s="20"/>
      <c r="J964" s="20"/>
      <c r="K964" s="20"/>
      <c r="BM964" s="55"/>
    </row>
    <row r="965" spans="1:65">
      <c r="BM965" s="55"/>
    </row>
    <row r="966" spans="1:65" ht="15">
      <c r="B966" s="8" t="s">
        <v>635</v>
      </c>
      <c r="BM966" s="28" t="s">
        <v>66</v>
      </c>
    </row>
    <row r="967" spans="1:65" ht="15">
      <c r="A967" s="25" t="s">
        <v>27</v>
      </c>
      <c r="B967" s="18" t="s">
        <v>111</v>
      </c>
      <c r="C967" s="15" t="s">
        <v>112</v>
      </c>
      <c r="D967" s="16" t="s">
        <v>229</v>
      </c>
      <c r="E967" s="17" t="s">
        <v>229</v>
      </c>
      <c r="F967" s="17" t="s">
        <v>229</v>
      </c>
      <c r="G967" s="17" t="s">
        <v>229</v>
      </c>
      <c r="H967" s="17" t="s">
        <v>229</v>
      </c>
      <c r="I967" s="17" t="s">
        <v>229</v>
      </c>
      <c r="J967" s="17" t="s">
        <v>229</v>
      </c>
      <c r="K967" s="17" t="s">
        <v>229</v>
      </c>
      <c r="L967" s="17" t="s">
        <v>229</v>
      </c>
      <c r="M967" s="17" t="s">
        <v>229</v>
      </c>
      <c r="N967" s="17" t="s">
        <v>229</v>
      </c>
      <c r="O967" s="17" t="s">
        <v>229</v>
      </c>
      <c r="P967" s="17" t="s">
        <v>229</v>
      </c>
      <c r="Q967" s="17" t="s">
        <v>229</v>
      </c>
      <c r="R967" s="17" t="s">
        <v>229</v>
      </c>
      <c r="S967" s="17" t="s">
        <v>229</v>
      </c>
      <c r="T967" s="17" t="s">
        <v>229</v>
      </c>
      <c r="U967" s="17" t="s">
        <v>229</v>
      </c>
      <c r="V967" s="17" t="s">
        <v>229</v>
      </c>
      <c r="W967" s="17" t="s">
        <v>229</v>
      </c>
      <c r="X967" s="17" t="s">
        <v>229</v>
      </c>
      <c r="Y967" s="17" t="s">
        <v>229</v>
      </c>
      <c r="Z967" s="17" t="s">
        <v>229</v>
      </c>
      <c r="AA967" s="17" t="s">
        <v>229</v>
      </c>
      <c r="AB967" s="17" t="s">
        <v>229</v>
      </c>
      <c r="AC967" s="149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230</v>
      </c>
      <c r="C968" s="9" t="s">
        <v>230</v>
      </c>
      <c r="D968" s="147" t="s">
        <v>232</v>
      </c>
      <c r="E968" s="148" t="s">
        <v>233</v>
      </c>
      <c r="F968" s="148" t="s">
        <v>234</v>
      </c>
      <c r="G968" s="148" t="s">
        <v>235</v>
      </c>
      <c r="H968" s="148" t="s">
        <v>236</v>
      </c>
      <c r="I968" s="148" t="s">
        <v>237</v>
      </c>
      <c r="J968" s="148" t="s">
        <v>238</v>
      </c>
      <c r="K968" s="148" t="s">
        <v>239</v>
      </c>
      <c r="L968" s="148" t="s">
        <v>240</v>
      </c>
      <c r="M968" s="148" t="s">
        <v>241</v>
      </c>
      <c r="N968" s="148" t="s">
        <v>242</v>
      </c>
      <c r="O968" s="148" t="s">
        <v>243</v>
      </c>
      <c r="P968" s="148" t="s">
        <v>244</v>
      </c>
      <c r="Q968" s="148" t="s">
        <v>246</v>
      </c>
      <c r="R968" s="148" t="s">
        <v>249</v>
      </c>
      <c r="S968" s="148" t="s">
        <v>250</v>
      </c>
      <c r="T968" s="148" t="s">
        <v>306</v>
      </c>
      <c r="U968" s="148" t="s">
        <v>258</v>
      </c>
      <c r="V968" s="148" t="s">
        <v>259</v>
      </c>
      <c r="W968" s="148" t="s">
        <v>307</v>
      </c>
      <c r="X968" s="148" t="s">
        <v>261</v>
      </c>
      <c r="Y968" s="148" t="s">
        <v>262</v>
      </c>
      <c r="Z968" s="148" t="s">
        <v>267</v>
      </c>
      <c r="AA968" s="148" t="s">
        <v>268</v>
      </c>
      <c r="AB968" s="148" t="s">
        <v>269</v>
      </c>
      <c r="AC968" s="149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337</v>
      </c>
      <c r="E969" s="11" t="s">
        <v>338</v>
      </c>
      <c r="F969" s="11" t="s">
        <v>338</v>
      </c>
      <c r="G969" s="11" t="s">
        <v>337</v>
      </c>
      <c r="H969" s="11" t="s">
        <v>338</v>
      </c>
      <c r="I969" s="11" t="s">
        <v>338</v>
      </c>
      <c r="J969" s="11" t="s">
        <v>337</v>
      </c>
      <c r="K969" s="11" t="s">
        <v>337</v>
      </c>
      <c r="L969" s="11" t="s">
        <v>337</v>
      </c>
      <c r="M969" s="11" t="s">
        <v>337</v>
      </c>
      <c r="N969" s="11" t="s">
        <v>337</v>
      </c>
      <c r="O969" s="11" t="s">
        <v>337</v>
      </c>
      <c r="P969" s="11" t="s">
        <v>337</v>
      </c>
      <c r="Q969" s="11" t="s">
        <v>337</v>
      </c>
      <c r="R969" s="11" t="s">
        <v>337</v>
      </c>
      <c r="S969" s="11" t="s">
        <v>338</v>
      </c>
      <c r="T969" s="11" t="s">
        <v>338</v>
      </c>
      <c r="U969" s="11" t="s">
        <v>337</v>
      </c>
      <c r="V969" s="11" t="s">
        <v>339</v>
      </c>
      <c r="W969" s="11" t="s">
        <v>337</v>
      </c>
      <c r="X969" s="11" t="s">
        <v>338</v>
      </c>
      <c r="Y969" s="11" t="s">
        <v>338</v>
      </c>
      <c r="Z969" s="11" t="s">
        <v>338</v>
      </c>
      <c r="AA969" s="11" t="s">
        <v>337</v>
      </c>
      <c r="AB969" s="11" t="s">
        <v>337</v>
      </c>
      <c r="AC969" s="149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 t="s">
        <v>341</v>
      </c>
      <c r="E970" s="26" t="s">
        <v>342</v>
      </c>
      <c r="F970" s="26" t="s">
        <v>341</v>
      </c>
      <c r="G970" s="26" t="s">
        <v>343</v>
      </c>
      <c r="H970" s="26" t="s">
        <v>344</v>
      </c>
      <c r="I970" s="26" t="s">
        <v>342</v>
      </c>
      <c r="J970" s="26" t="s">
        <v>342</v>
      </c>
      <c r="K970" s="26" t="s">
        <v>342</v>
      </c>
      <c r="L970" s="26" t="s">
        <v>342</v>
      </c>
      <c r="M970" s="26" t="s">
        <v>342</v>
      </c>
      <c r="N970" s="26" t="s">
        <v>342</v>
      </c>
      <c r="O970" s="26" t="s">
        <v>342</v>
      </c>
      <c r="P970" s="26" t="s">
        <v>342</v>
      </c>
      <c r="Q970" s="26" t="s">
        <v>345</v>
      </c>
      <c r="R970" s="26" t="s">
        <v>342</v>
      </c>
      <c r="S970" s="26" t="s">
        <v>341</v>
      </c>
      <c r="T970" s="26" t="s">
        <v>342</v>
      </c>
      <c r="U970" s="26" t="s">
        <v>342</v>
      </c>
      <c r="V970" s="26" t="s">
        <v>342</v>
      </c>
      <c r="W970" s="26"/>
      <c r="X970" s="26" t="s">
        <v>341</v>
      </c>
      <c r="Y970" s="26" t="s">
        <v>342</v>
      </c>
      <c r="Z970" s="26" t="s">
        <v>344</v>
      </c>
      <c r="AA970" s="26" t="s">
        <v>344</v>
      </c>
      <c r="AB970" s="26" t="s">
        <v>117</v>
      </c>
      <c r="AC970" s="149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8">
        <v>1</v>
      </c>
      <c r="C971" s="14">
        <v>1</v>
      </c>
      <c r="D971" s="22">
        <v>1.1399999999999999</v>
      </c>
      <c r="E971" s="22">
        <v>1.19</v>
      </c>
      <c r="F971" s="22">
        <v>1.21</v>
      </c>
      <c r="G971" s="22">
        <v>1.02</v>
      </c>
      <c r="H971" s="22">
        <v>1.0951779392166101</v>
      </c>
      <c r="I971" s="22">
        <v>1.1599999999999999</v>
      </c>
      <c r="J971" s="150">
        <v>1.22</v>
      </c>
      <c r="K971" s="150">
        <v>0.56999999999999995</v>
      </c>
      <c r="L971" s="22">
        <v>1.0900000000000001</v>
      </c>
      <c r="M971" s="22">
        <v>1.0900000000000001</v>
      </c>
      <c r="N971" s="22">
        <v>1.22</v>
      </c>
      <c r="O971" s="22">
        <v>1.18</v>
      </c>
      <c r="P971" s="22">
        <v>0.9900000000000001</v>
      </c>
      <c r="Q971" s="22">
        <v>1.1100000000000001</v>
      </c>
      <c r="R971" s="22">
        <v>1</v>
      </c>
      <c r="S971" s="22">
        <v>1.1399999999999999</v>
      </c>
      <c r="T971" s="22">
        <v>1.1299999999999999</v>
      </c>
      <c r="U971" s="22">
        <v>0.87</v>
      </c>
      <c r="V971" s="150" t="s">
        <v>326</v>
      </c>
      <c r="W971" s="150">
        <v>0.68358415583530241</v>
      </c>
      <c r="X971" s="150">
        <v>0.8</v>
      </c>
      <c r="Y971" s="22">
        <v>0.87</v>
      </c>
      <c r="Z971" s="22">
        <v>1.19</v>
      </c>
      <c r="AA971" s="22">
        <v>1.1000000000000001</v>
      </c>
      <c r="AB971" s="22">
        <v>1.2</v>
      </c>
      <c r="AC971" s="149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1.1499999999999999</v>
      </c>
      <c r="E972" s="11">
        <v>1.21</v>
      </c>
      <c r="F972" s="11">
        <v>1.1200000000000001</v>
      </c>
      <c r="G972" s="11">
        <v>1.05</v>
      </c>
      <c r="H972" s="11">
        <v>0.96230272780676707</v>
      </c>
      <c r="I972" s="11">
        <v>1.1200000000000001</v>
      </c>
      <c r="J972" s="151">
        <v>1.71</v>
      </c>
      <c r="K972" s="151">
        <v>0.57999999999999996</v>
      </c>
      <c r="L972" s="11">
        <v>1.06</v>
      </c>
      <c r="M972" s="11">
        <v>1.03</v>
      </c>
      <c r="N972" s="11">
        <v>1.22</v>
      </c>
      <c r="O972" s="11">
        <v>1.1499999999999999</v>
      </c>
      <c r="P972" s="11">
        <v>1.05</v>
      </c>
      <c r="Q972" s="11">
        <v>1.06</v>
      </c>
      <c r="R972" s="11">
        <v>1.2</v>
      </c>
      <c r="S972" s="11">
        <v>1.1599999999999999</v>
      </c>
      <c r="T972" s="11">
        <v>1.19</v>
      </c>
      <c r="U972" s="11">
        <v>0.94</v>
      </c>
      <c r="V972" s="151" t="s">
        <v>326</v>
      </c>
      <c r="W972" s="151">
        <v>0.76906837959842889</v>
      </c>
      <c r="X972" s="151">
        <v>0.9</v>
      </c>
      <c r="Y972" s="11">
        <v>0.98</v>
      </c>
      <c r="Z972" s="11">
        <v>1.17</v>
      </c>
      <c r="AA972" s="11">
        <v>1.1000000000000001</v>
      </c>
      <c r="AB972" s="11">
        <v>1.2</v>
      </c>
      <c r="AC972" s="149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20</v>
      </c>
    </row>
    <row r="973" spans="1:65">
      <c r="A973" s="30"/>
      <c r="B973" s="19">
        <v>1</v>
      </c>
      <c r="C973" s="9">
        <v>3</v>
      </c>
      <c r="D973" s="11">
        <v>1.07</v>
      </c>
      <c r="E973" s="11">
        <v>1.2</v>
      </c>
      <c r="F973" s="11">
        <v>1.08</v>
      </c>
      <c r="G973" s="11">
        <v>1.07</v>
      </c>
      <c r="H973" s="11">
        <v>0.97311863092037509</v>
      </c>
      <c r="I973" s="11">
        <v>1.1499999999999999</v>
      </c>
      <c r="J973" s="151">
        <v>2.52</v>
      </c>
      <c r="K973" s="151">
        <v>0.57999999999999996</v>
      </c>
      <c r="L973" s="11">
        <v>1.05</v>
      </c>
      <c r="M973" s="11">
        <v>1.1599999999999999</v>
      </c>
      <c r="N973" s="11">
        <v>1.24</v>
      </c>
      <c r="O973" s="11">
        <v>1.19</v>
      </c>
      <c r="P973" s="11">
        <v>1.22</v>
      </c>
      <c r="Q973" s="11">
        <v>1.07</v>
      </c>
      <c r="R973" s="11">
        <v>1</v>
      </c>
      <c r="S973" s="11">
        <v>1.06</v>
      </c>
      <c r="T973" s="11">
        <v>0.98</v>
      </c>
      <c r="U973" s="11">
        <v>0.94</v>
      </c>
      <c r="V973" s="151" t="s">
        <v>326</v>
      </c>
      <c r="W973" s="151">
        <v>0.6495404568038049</v>
      </c>
      <c r="X973" s="151">
        <v>0.85000000000000009</v>
      </c>
      <c r="Y973" s="11">
        <v>1.02</v>
      </c>
      <c r="Z973" s="11">
        <v>1.22</v>
      </c>
      <c r="AA973" s="11">
        <v>1.1000000000000001</v>
      </c>
      <c r="AB973" s="11">
        <v>1.1000000000000001</v>
      </c>
      <c r="AC973" s="149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1.17</v>
      </c>
      <c r="E974" s="11">
        <v>1.18</v>
      </c>
      <c r="F974" s="11">
        <v>1.0900000000000001</v>
      </c>
      <c r="G974" s="11">
        <v>0.96</v>
      </c>
      <c r="H974" s="11">
        <v>1.0876360861160299</v>
      </c>
      <c r="I974" s="11">
        <v>1.1100000000000001</v>
      </c>
      <c r="J974" s="151">
        <v>1.73</v>
      </c>
      <c r="K974" s="151">
        <v>0.62</v>
      </c>
      <c r="L974" s="11">
        <v>1.07</v>
      </c>
      <c r="M974" s="11">
        <v>1.0900000000000001</v>
      </c>
      <c r="N974" s="11">
        <v>1.24</v>
      </c>
      <c r="O974" s="11">
        <v>1.19</v>
      </c>
      <c r="P974" s="11">
        <v>1.1100000000000001</v>
      </c>
      <c r="Q974" s="11">
        <v>1.17</v>
      </c>
      <c r="R974" s="11">
        <v>1.1000000000000001</v>
      </c>
      <c r="S974" s="11">
        <v>1.19</v>
      </c>
      <c r="T974" s="11">
        <v>1.17</v>
      </c>
      <c r="U974" s="11">
        <v>0.91</v>
      </c>
      <c r="V974" s="151" t="s">
        <v>326</v>
      </c>
      <c r="W974" s="151">
        <v>0.73675080375328328</v>
      </c>
      <c r="X974" s="151">
        <v>0.85</v>
      </c>
      <c r="Y974" s="11">
        <v>0.88</v>
      </c>
      <c r="Z974" s="11">
        <v>1.1399999999999999</v>
      </c>
      <c r="AA974" s="11">
        <v>1.1000000000000001</v>
      </c>
      <c r="AB974" s="11">
        <v>1.2</v>
      </c>
      <c r="AC974" s="149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1.100175794866413</v>
      </c>
    </row>
    <row r="975" spans="1:65">
      <c r="A975" s="30"/>
      <c r="B975" s="19">
        <v>1</v>
      </c>
      <c r="C975" s="9">
        <v>5</v>
      </c>
      <c r="D975" s="11">
        <v>1.19</v>
      </c>
      <c r="E975" s="11">
        <v>1.1599999999999999</v>
      </c>
      <c r="F975" s="11">
        <v>1.06</v>
      </c>
      <c r="G975" s="11">
        <v>1.07</v>
      </c>
      <c r="H975" s="11">
        <v>1.08867299060961</v>
      </c>
      <c r="I975" s="11">
        <v>1.21</v>
      </c>
      <c r="J975" s="151">
        <v>1.03</v>
      </c>
      <c r="K975" s="151">
        <v>0.61</v>
      </c>
      <c r="L975" s="11">
        <v>1.06</v>
      </c>
      <c r="M975" s="11">
        <v>1.04</v>
      </c>
      <c r="N975" s="11">
        <v>1.26</v>
      </c>
      <c r="O975" s="11">
        <v>1.1200000000000001</v>
      </c>
      <c r="P975" s="11">
        <v>1.1000000000000001</v>
      </c>
      <c r="Q975" s="11">
        <v>1.1599999999999999</v>
      </c>
      <c r="R975" s="11">
        <v>1</v>
      </c>
      <c r="S975" s="11">
        <v>1.05</v>
      </c>
      <c r="T975" s="11">
        <v>1.03</v>
      </c>
      <c r="U975" s="11">
        <v>0.98</v>
      </c>
      <c r="V975" s="151" t="s">
        <v>326</v>
      </c>
      <c r="W975" s="151">
        <v>0.89736451283637442</v>
      </c>
      <c r="X975" s="151">
        <v>0.9</v>
      </c>
      <c r="Y975" s="11">
        <v>0.9</v>
      </c>
      <c r="Z975" s="11">
        <v>1.17</v>
      </c>
      <c r="AA975" s="11">
        <v>1.1000000000000001</v>
      </c>
      <c r="AB975" s="11">
        <v>1.2</v>
      </c>
      <c r="AC975" s="149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116</v>
      </c>
    </row>
    <row r="976" spans="1:65">
      <c r="A976" s="30"/>
      <c r="B976" s="19">
        <v>1</v>
      </c>
      <c r="C976" s="9">
        <v>6</v>
      </c>
      <c r="D976" s="11">
        <v>1.17</v>
      </c>
      <c r="E976" s="11">
        <v>1.1399999999999999</v>
      </c>
      <c r="F976" s="11">
        <v>0.95</v>
      </c>
      <c r="G976" s="11">
        <v>1.1000000000000001</v>
      </c>
      <c r="H976" s="11">
        <v>1.0141870093001217</v>
      </c>
      <c r="I976" s="11">
        <v>1.1200000000000001</v>
      </c>
      <c r="J976" s="151">
        <v>0.95</v>
      </c>
      <c r="K976" s="151">
        <v>0.63</v>
      </c>
      <c r="L976" s="11">
        <v>1.1399999999999999</v>
      </c>
      <c r="M976" s="11">
        <v>1.1599999999999999</v>
      </c>
      <c r="N976" s="11">
        <v>1.23</v>
      </c>
      <c r="O976" s="11">
        <v>1.1499999999999999</v>
      </c>
      <c r="P976" s="11">
        <v>1.1299999999999999</v>
      </c>
      <c r="Q976" s="11">
        <v>1.07</v>
      </c>
      <c r="R976" s="11">
        <v>1</v>
      </c>
      <c r="S976" s="11">
        <v>1.22</v>
      </c>
      <c r="T976" s="11">
        <v>1.07</v>
      </c>
      <c r="U976" s="11">
        <v>0.95</v>
      </c>
      <c r="V976" s="151" t="s">
        <v>326</v>
      </c>
      <c r="W976" s="151">
        <v>0.72786172368735846</v>
      </c>
      <c r="X976" s="151">
        <v>0.85</v>
      </c>
      <c r="Y976" s="11">
        <v>0.9</v>
      </c>
      <c r="Z976" s="11">
        <v>1.19</v>
      </c>
      <c r="AA976" s="11">
        <v>1.1000000000000001</v>
      </c>
      <c r="AB976" s="11">
        <v>1.1000000000000001</v>
      </c>
      <c r="AC976" s="149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277</v>
      </c>
      <c r="C977" s="12"/>
      <c r="D977" s="23">
        <v>1.1483333333333334</v>
      </c>
      <c r="E977" s="23">
        <v>1.18</v>
      </c>
      <c r="F977" s="23">
        <v>1.0850000000000002</v>
      </c>
      <c r="G977" s="23">
        <v>1.0450000000000002</v>
      </c>
      <c r="H977" s="23">
        <v>1.0368492306615857</v>
      </c>
      <c r="I977" s="23">
        <v>1.145</v>
      </c>
      <c r="J977" s="23">
        <v>1.5266666666666664</v>
      </c>
      <c r="K977" s="23">
        <v>0.59833333333333327</v>
      </c>
      <c r="L977" s="23">
        <v>1.0783333333333334</v>
      </c>
      <c r="M977" s="23">
        <v>1.095</v>
      </c>
      <c r="N977" s="23">
        <v>1.2350000000000001</v>
      </c>
      <c r="O977" s="23">
        <v>1.1633333333333333</v>
      </c>
      <c r="P977" s="23">
        <v>1.1000000000000001</v>
      </c>
      <c r="Q977" s="23">
        <v>1.1066666666666667</v>
      </c>
      <c r="R977" s="23">
        <v>1.05</v>
      </c>
      <c r="S977" s="23">
        <v>1.1366666666666665</v>
      </c>
      <c r="T977" s="23">
        <v>1.095</v>
      </c>
      <c r="U977" s="23">
        <v>0.93166666666666675</v>
      </c>
      <c r="V977" s="23" t="s">
        <v>709</v>
      </c>
      <c r="W977" s="23">
        <v>0.74402833875242536</v>
      </c>
      <c r="X977" s="23">
        <v>0.85833333333333339</v>
      </c>
      <c r="Y977" s="23">
        <v>0.92500000000000016</v>
      </c>
      <c r="Z977" s="23">
        <v>1.18</v>
      </c>
      <c r="AA977" s="23">
        <v>1.0999999999999999</v>
      </c>
      <c r="AB977" s="23">
        <v>1.1666666666666667</v>
      </c>
      <c r="AC977" s="149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278</v>
      </c>
      <c r="C978" s="29"/>
      <c r="D978" s="11">
        <v>1.1599999999999999</v>
      </c>
      <c r="E978" s="11">
        <v>1.1850000000000001</v>
      </c>
      <c r="F978" s="11">
        <v>1.085</v>
      </c>
      <c r="G978" s="11">
        <v>1.06</v>
      </c>
      <c r="H978" s="11">
        <v>1.0509115477080759</v>
      </c>
      <c r="I978" s="11">
        <v>1.135</v>
      </c>
      <c r="J978" s="11">
        <v>1.4649999999999999</v>
      </c>
      <c r="K978" s="11">
        <v>0.59499999999999997</v>
      </c>
      <c r="L978" s="11">
        <v>1.0649999999999999</v>
      </c>
      <c r="M978" s="11">
        <v>1.0900000000000001</v>
      </c>
      <c r="N978" s="11">
        <v>1.2349999999999999</v>
      </c>
      <c r="O978" s="11">
        <v>1.165</v>
      </c>
      <c r="P978" s="11">
        <v>1.105</v>
      </c>
      <c r="Q978" s="11">
        <v>1.0900000000000001</v>
      </c>
      <c r="R978" s="11">
        <v>1</v>
      </c>
      <c r="S978" s="11">
        <v>1.1499999999999999</v>
      </c>
      <c r="T978" s="11">
        <v>1.1000000000000001</v>
      </c>
      <c r="U978" s="11">
        <v>0.94</v>
      </c>
      <c r="V978" s="11" t="s">
        <v>709</v>
      </c>
      <c r="W978" s="11">
        <v>0.73230626372032082</v>
      </c>
      <c r="X978" s="11">
        <v>0.85000000000000009</v>
      </c>
      <c r="Y978" s="11">
        <v>0.9</v>
      </c>
      <c r="Z978" s="11">
        <v>1.18</v>
      </c>
      <c r="AA978" s="11">
        <v>1.1000000000000001</v>
      </c>
      <c r="AB978" s="11">
        <v>1.2</v>
      </c>
      <c r="AC978" s="149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279</v>
      </c>
      <c r="C979" s="29"/>
      <c r="D979" s="24">
        <v>4.2150523919242844E-2</v>
      </c>
      <c r="E979" s="24">
        <v>2.6076809620810618E-2</v>
      </c>
      <c r="F979" s="24">
        <v>8.4557672626438818E-2</v>
      </c>
      <c r="G979" s="24">
        <v>4.9295030175464993E-2</v>
      </c>
      <c r="H979" s="24">
        <v>6.1318173051864322E-2</v>
      </c>
      <c r="I979" s="24">
        <v>3.7282703764614428E-2</v>
      </c>
      <c r="J979" s="24">
        <v>0.58905574156158425</v>
      </c>
      <c r="K979" s="24">
        <v>2.4832774042918924E-2</v>
      </c>
      <c r="L979" s="24">
        <v>3.3115957885386058E-2</v>
      </c>
      <c r="M979" s="24">
        <v>5.6124860801609069E-2</v>
      </c>
      <c r="N979" s="24">
        <v>1.5165750888103116E-2</v>
      </c>
      <c r="O979" s="24">
        <v>2.8047578623950131E-2</v>
      </c>
      <c r="P979" s="24">
        <v>7.7459666924148282E-2</v>
      </c>
      <c r="Q979" s="24">
        <v>4.8442405665559803E-2</v>
      </c>
      <c r="R979" s="24">
        <v>8.3666002653407553E-2</v>
      </c>
      <c r="S979" s="24">
        <v>6.8896056974740286E-2</v>
      </c>
      <c r="T979" s="24">
        <v>8.2401456297810621E-2</v>
      </c>
      <c r="U979" s="24">
        <v>3.7638632635454035E-2</v>
      </c>
      <c r="V979" s="24" t="s">
        <v>709</v>
      </c>
      <c r="W979" s="24">
        <v>8.6063658962715353E-2</v>
      </c>
      <c r="X979" s="24">
        <v>3.7638632635454049E-2</v>
      </c>
      <c r="Y979" s="24">
        <v>6.0580524923443839E-2</v>
      </c>
      <c r="Z979" s="24">
        <v>2.6832815729997503E-2</v>
      </c>
      <c r="AA979" s="24">
        <v>2.4323767777952469E-16</v>
      </c>
      <c r="AB979" s="24">
        <v>5.1639777949432156E-2</v>
      </c>
      <c r="AC979" s="203"/>
      <c r="AD979" s="204"/>
      <c r="AE979" s="204"/>
      <c r="AF979" s="204"/>
      <c r="AG979" s="204"/>
      <c r="AH979" s="204"/>
      <c r="AI979" s="204"/>
      <c r="AJ979" s="204"/>
      <c r="AK979" s="204"/>
      <c r="AL979" s="204"/>
      <c r="AM979" s="204"/>
      <c r="AN979" s="204"/>
      <c r="AO979" s="204"/>
      <c r="AP979" s="204"/>
      <c r="AQ979" s="204"/>
      <c r="AR979" s="204"/>
      <c r="AS979" s="204"/>
      <c r="AT979" s="204"/>
      <c r="AU979" s="204"/>
      <c r="AV979" s="204"/>
      <c r="AW979" s="204"/>
      <c r="AX979" s="204"/>
      <c r="AY979" s="204"/>
      <c r="AZ979" s="204"/>
      <c r="BA979" s="204"/>
      <c r="BB979" s="204"/>
      <c r="BC979" s="204"/>
      <c r="BD979" s="204"/>
      <c r="BE979" s="204"/>
      <c r="BF979" s="204"/>
      <c r="BG979" s="204"/>
      <c r="BH979" s="204"/>
      <c r="BI979" s="204"/>
      <c r="BJ979" s="204"/>
      <c r="BK979" s="204"/>
      <c r="BL979" s="204"/>
      <c r="BM979" s="56"/>
    </row>
    <row r="980" spans="1:65">
      <c r="A980" s="30"/>
      <c r="B980" s="3" t="s">
        <v>86</v>
      </c>
      <c r="C980" s="29"/>
      <c r="D980" s="13">
        <v>3.6705826344768801E-2</v>
      </c>
      <c r="E980" s="13">
        <v>2.2098991204076796E-2</v>
      </c>
      <c r="F980" s="13">
        <v>7.7933338826210882E-2</v>
      </c>
      <c r="G980" s="13">
        <v>4.7172277679870797E-2</v>
      </c>
      <c r="H980" s="13">
        <v>5.913894830470081E-2</v>
      </c>
      <c r="I980" s="13">
        <v>3.2561313331540984E-2</v>
      </c>
      <c r="J980" s="13">
        <v>0.38584437220191115</v>
      </c>
      <c r="K980" s="13">
        <v>4.1503243525769791E-2</v>
      </c>
      <c r="L980" s="13">
        <v>3.0710316431579031E-2</v>
      </c>
      <c r="M980" s="13">
        <v>5.1255580640738881E-2</v>
      </c>
      <c r="N980" s="13">
        <v>1.2279960233281874E-2</v>
      </c>
      <c r="O980" s="13">
        <v>2.4109666438925613E-2</v>
      </c>
      <c r="P980" s="13">
        <v>7.0417879021952984E-2</v>
      </c>
      <c r="Q980" s="13">
        <v>4.3773258131529942E-2</v>
      </c>
      <c r="R980" s="13">
        <v>7.9681907288959575E-2</v>
      </c>
      <c r="S980" s="13">
        <v>6.0612366839947474E-2</v>
      </c>
      <c r="T980" s="13">
        <v>7.5252471504849885E-2</v>
      </c>
      <c r="U980" s="13">
        <v>4.0399247909252985E-2</v>
      </c>
      <c r="V980" s="13" t="s">
        <v>709</v>
      </c>
      <c r="W980" s="13">
        <v>0.11567255503604271</v>
      </c>
      <c r="X980" s="13">
        <v>4.3850834138393066E-2</v>
      </c>
      <c r="Y980" s="13">
        <v>6.5492459376696024E-2</v>
      </c>
      <c r="Z980" s="13">
        <v>2.2739674347455514E-2</v>
      </c>
      <c r="AA980" s="13">
        <v>2.2112516161774974E-16</v>
      </c>
      <c r="AB980" s="13">
        <v>4.4262666813798986E-2</v>
      </c>
      <c r="AC980" s="149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280</v>
      </c>
      <c r="C981" s="29"/>
      <c r="D981" s="13">
        <v>4.3772584973811313E-2</v>
      </c>
      <c r="E981" s="13">
        <v>7.2555863804729004E-2</v>
      </c>
      <c r="F981" s="13">
        <v>-1.3793972688024403E-2</v>
      </c>
      <c r="G981" s="13">
        <v>-5.0151798579710194E-2</v>
      </c>
      <c r="H981" s="13">
        <v>-5.756040489194425E-2</v>
      </c>
      <c r="I981" s="13">
        <v>4.0742766149504117E-2</v>
      </c>
      <c r="J981" s="13">
        <v>0.38765702153267179</v>
      </c>
      <c r="K981" s="13">
        <v>-0.45614752103686773</v>
      </c>
      <c r="L981" s="13">
        <v>-1.9853610336638794E-2</v>
      </c>
      <c r="M981" s="13">
        <v>-4.7045162151031494E-3</v>
      </c>
      <c r="N981" s="13">
        <v>0.12254787440579706</v>
      </c>
      <c r="O981" s="13">
        <v>5.7406769683193248E-2</v>
      </c>
      <c r="P981" s="13">
        <v>-1.5978797864235617E-4</v>
      </c>
      <c r="Q981" s="13">
        <v>5.8998496699718128E-3</v>
      </c>
      <c r="R981" s="13">
        <v>-4.5607070343249512E-2</v>
      </c>
      <c r="S981" s="13">
        <v>3.3168219088735906E-2</v>
      </c>
      <c r="T981" s="13">
        <v>-4.7045162151031494E-3</v>
      </c>
      <c r="U981" s="13">
        <v>-0.15316563860615318</v>
      </c>
      <c r="V981" s="13" t="s">
        <v>709</v>
      </c>
      <c r="W981" s="13">
        <v>-0.32371868002897874</v>
      </c>
      <c r="X981" s="13">
        <v>-0.21982165274091037</v>
      </c>
      <c r="Y981" s="13">
        <v>-0.15922527625476735</v>
      </c>
      <c r="Z981" s="13">
        <v>7.2555863804729004E-2</v>
      </c>
      <c r="AA981" s="13">
        <v>-1.5978797864257821E-4</v>
      </c>
      <c r="AB981" s="13">
        <v>6.0436588507500444E-2</v>
      </c>
      <c r="AC981" s="149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281</v>
      </c>
      <c r="C982" s="47"/>
      <c r="D982" s="45">
        <v>0.61</v>
      </c>
      <c r="E982" s="45">
        <v>0.98</v>
      </c>
      <c r="F982" s="45">
        <v>0.15</v>
      </c>
      <c r="G982" s="45">
        <v>0.63</v>
      </c>
      <c r="H982" s="45">
        <v>0.72</v>
      </c>
      <c r="I982" s="45">
        <v>0.56999999999999995</v>
      </c>
      <c r="J982" s="45">
        <v>5.12</v>
      </c>
      <c r="K982" s="45">
        <v>5.95</v>
      </c>
      <c r="L982" s="45">
        <v>0.23</v>
      </c>
      <c r="M982" s="45">
        <v>0.03</v>
      </c>
      <c r="N982" s="45">
        <v>1.64</v>
      </c>
      <c r="O982" s="45">
        <v>0.78</v>
      </c>
      <c r="P982" s="45">
        <v>0.03</v>
      </c>
      <c r="Q982" s="45">
        <v>0.11</v>
      </c>
      <c r="R982" s="45">
        <v>0.56999999999999995</v>
      </c>
      <c r="S982" s="45">
        <v>0.47</v>
      </c>
      <c r="T982" s="45">
        <v>0.03</v>
      </c>
      <c r="U982" s="45">
        <v>1.98</v>
      </c>
      <c r="V982" s="45" t="s">
        <v>282</v>
      </c>
      <c r="W982" s="45">
        <v>4.21</v>
      </c>
      <c r="X982" s="45">
        <v>2.85</v>
      </c>
      <c r="Y982" s="45">
        <v>2.06</v>
      </c>
      <c r="Z982" s="45">
        <v>0.98</v>
      </c>
      <c r="AA982" s="45">
        <v>0.03</v>
      </c>
      <c r="AB982" s="45">
        <v>0.82</v>
      </c>
      <c r="AC982" s="149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BM983" s="55"/>
    </row>
    <row r="984" spans="1:65" ht="15">
      <c r="B984" s="8" t="s">
        <v>636</v>
      </c>
      <c r="BM984" s="28" t="s">
        <v>66</v>
      </c>
    </row>
    <row r="985" spans="1:65" ht="15">
      <c r="A985" s="25" t="s">
        <v>30</v>
      </c>
      <c r="B985" s="18" t="s">
        <v>111</v>
      </c>
      <c r="C985" s="15" t="s">
        <v>112</v>
      </c>
      <c r="D985" s="16" t="s">
        <v>229</v>
      </c>
      <c r="E985" s="17" t="s">
        <v>229</v>
      </c>
      <c r="F985" s="17" t="s">
        <v>229</v>
      </c>
      <c r="G985" s="17" t="s">
        <v>229</v>
      </c>
      <c r="H985" s="17" t="s">
        <v>229</v>
      </c>
      <c r="I985" s="17" t="s">
        <v>229</v>
      </c>
      <c r="J985" s="17" t="s">
        <v>229</v>
      </c>
      <c r="K985" s="17" t="s">
        <v>229</v>
      </c>
      <c r="L985" s="17" t="s">
        <v>229</v>
      </c>
      <c r="M985" s="17" t="s">
        <v>229</v>
      </c>
      <c r="N985" s="17" t="s">
        <v>229</v>
      </c>
      <c r="O985" s="17" t="s">
        <v>229</v>
      </c>
      <c r="P985" s="17" t="s">
        <v>229</v>
      </c>
      <c r="Q985" s="17" t="s">
        <v>229</v>
      </c>
      <c r="R985" s="17" t="s">
        <v>229</v>
      </c>
      <c r="S985" s="17" t="s">
        <v>229</v>
      </c>
      <c r="T985" s="17" t="s">
        <v>229</v>
      </c>
      <c r="U985" s="17" t="s">
        <v>229</v>
      </c>
      <c r="V985" s="17" t="s">
        <v>229</v>
      </c>
      <c r="W985" s="17" t="s">
        <v>229</v>
      </c>
      <c r="X985" s="17" t="s">
        <v>229</v>
      </c>
      <c r="Y985" s="17" t="s">
        <v>229</v>
      </c>
      <c r="Z985" s="17" t="s">
        <v>229</v>
      </c>
      <c r="AA985" s="17" t="s">
        <v>229</v>
      </c>
      <c r="AB985" s="17" t="s">
        <v>229</v>
      </c>
      <c r="AC985" s="149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230</v>
      </c>
      <c r="C986" s="9" t="s">
        <v>230</v>
      </c>
      <c r="D986" s="147" t="s">
        <v>232</v>
      </c>
      <c r="E986" s="148" t="s">
        <v>233</v>
      </c>
      <c r="F986" s="148" t="s">
        <v>234</v>
      </c>
      <c r="G986" s="148" t="s">
        <v>235</v>
      </c>
      <c r="H986" s="148" t="s">
        <v>236</v>
      </c>
      <c r="I986" s="148" t="s">
        <v>237</v>
      </c>
      <c r="J986" s="148" t="s">
        <v>238</v>
      </c>
      <c r="K986" s="148" t="s">
        <v>239</v>
      </c>
      <c r="L986" s="148" t="s">
        <v>240</v>
      </c>
      <c r="M986" s="148" t="s">
        <v>241</v>
      </c>
      <c r="N986" s="148" t="s">
        <v>242</v>
      </c>
      <c r="O986" s="148" t="s">
        <v>243</v>
      </c>
      <c r="P986" s="148" t="s">
        <v>244</v>
      </c>
      <c r="Q986" s="148" t="s">
        <v>246</v>
      </c>
      <c r="R986" s="148" t="s">
        <v>249</v>
      </c>
      <c r="S986" s="148" t="s">
        <v>250</v>
      </c>
      <c r="T986" s="148" t="s">
        <v>306</v>
      </c>
      <c r="U986" s="148" t="s">
        <v>254</v>
      </c>
      <c r="V986" s="148" t="s">
        <v>257</v>
      </c>
      <c r="W986" s="148" t="s">
        <v>258</v>
      </c>
      <c r="X986" s="148" t="s">
        <v>307</v>
      </c>
      <c r="Y986" s="148" t="s">
        <v>261</v>
      </c>
      <c r="Z986" s="148" t="s">
        <v>267</v>
      </c>
      <c r="AA986" s="148" t="s">
        <v>268</v>
      </c>
      <c r="AB986" s="148" t="s">
        <v>269</v>
      </c>
      <c r="AC986" s="149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3</v>
      </c>
    </row>
    <row r="987" spans="1:65">
      <c r="A987" s="30"/>
      <c r="B987" s="19"/>
      <c r="C987" s="9"/>
      <c r="D987" s="10" t="s">
        <v>337</v>
      </c>
      <c r="E987" s="11" t="s">
        <v>338</v>
      </c>
      <c r="F987" s="11" t="s">
        <v>338</v>
      </c>
      <c r="G987" s="11" t="s">
        <v>337</v>
      </c>
      <c r="H987" s="11" t="s">
        <v>338</v>
      </c>
      <c r="I987" s="11" t="s">
        <v>338</v>
      </c>
      <c r="J987" s="11" t="s">
        <v>337</v>
      </c>
      <c r="K987" s="11" t="s">
        <v>337</v>
      </c>
      <c r="L987" s="11" t="s">
        <v>337</v>
      </c>
      <c r="M987" s="11" t="s">
        <v>337</v>
      </c>
      <c r="N987" s="11" t="s">
        <v>337</v>
      </c>
      <c r="O987" s="11" t="s">
        <v>337</v>
      </c>
      <c r="P987" s="11" t="s">
        <v>337</v>
      </c>
      <c r="Q987" s="11" t="s">
        <v>337</v>
      </c>
      <c r="R987" s="11" t="s">
        <v>337</v>
      </c>
      <c r="S987" s="11" t="s">
        <v>338</v>
      </c>
      <c r="T987" s="11" t="s">
        <v>338</v>
      </c>
      <c r="U987" s="11" t="s">
        <v>339</v>
      </c>
      <c r="V987" s="11" t="s">
        <v>337</v>
      </c>
      <c r="W987" s="11" t="s">
        <v>337</v>
      </c>
      <c r="X987" s="11" t="s">
        <v>337</v>
      </c>
      <c r="Y987" s="11" t="s">
        <v>338</v>
      </c>
      <c r="Z987" s="11" t="s">
        <v>338</v>
      </c>
      <c r="AA987" s="11" t="s">
        <v>337</v>
      </c>
      <c r="AB987" s="11" t="s">
        <v>337</v>
      </c>
      <c r="AC987" s="149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</v>
      </c>
    </row>
    <row r="988" spans="1:65">
      <c r="A988" s="30"/>
      <c r="B988" s="19"/>
      <c r="C988" s="9"/>
      <c r="D988" s="26" t="s">
        <v>341</v>
      </c>
      <c r="E988" s="26" t="s">
        <v>342</v>
      </c>
      <c r="F988" s="26" t="s">
        <v>341</v>
      </c>
      <c r="G988" s="26" t="s">
        <v>343</v>
      </c>
      <c r="H988" s="26" t="s">
        <v>344</v>
      </c>
      <c r="I988" s="26" t="s">
        <v>342</v>
      </c>
      <c r="J988" s="26" t="s">
        <v>342</v>
      </c>
      <c r="K988" s="26" t="s">
        <v>342</v>
      </c>
      <c r="L988" s="26" t="s">
        <v>342</v>
      </c>
      <c r="M988" s="26" t="s">
        <v>342</v>
      </c>
      <c r="N988" s="26" t="s">
        <v>342</v>
      </c>
      <c r="O988" s="26" t="s">
        <v>342</v>
      </c>
      <c r="P988" s="26" t="s">
        <v>342</v>
      </c>
      <c r="Q988" s="26" t="s">
        <v>345</v>
      </c>
      <c r="R988" s="26" t="s">
        <v>342</v>
      </c>
      <c r="S988" s="26" t="s">
        <v>341</v>
      </c>
      <c r="T988" s="26" t="s">
        <v>342</v>
      </c>
      <c r="U988" s="26" t="s">
        <v>344</v>
      </c>
      <c r="V988" s="26" t="s">
        <v>341</v>
      </c>
      <c r="W988" s="26" t="s">
        <v>342</v>
      </c>
      <c r="X988" s="26"/>
      <c r="Y988" s="26" t="s">
        <v>341</v>
      </c>
      <c r="Z988" s="26" t="s">
        <v>344</v>
      </c>
      <c r="AA988" s="26" t="s">
        <v>344</v>
      </c>
      <c r="AB988" s="26" t="s">
        <v>117</v>
      </c>
      <c r="AC988" s="149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2</v>
      </c>
    </row>
    <row r="989" spans="1:65">
      <c r="A989" s="30"/>
      <c r="B989" s="18">
        <v>1</v>
      </c>
      <c r="C989" s="14">
        <v>1</v>
      </c>
      <c r="D989" s="22">
        <v>3.27</v>
      </c>
      <c r="E989" s="22">
        <v>3.3</v>
      </c>
      <c r="F989" s="22">
        <v>3.6</v>
      </c>
      <c r="G989" s="22">
        <v>2.9</v>
      </c>
      <c r="H989" s="22">
        <v>3.5065906688009165</v>
      </c>
      <c r="I989" s="22">
        <v>3.5</v>
      </c>
      <c r="J989" s="150">
        <v>4.4000000000000004</v>
      </c>
      <c r="K989" s="22">
        <v>3.58</v>
      </c>
      <c r="L989" s="22">
        <v>2.9</v>
      </c>
      <c r="M989" s="22">
        <v>3.1</v>
      </c>
      <c r="N989" s="22">
        <v>3.6</v>
      </c>
      <c r="O989" s="22">
        <v>3.1</v>
      </c>
      <c r="P989" s="22">
        <v>3.3</v>
      </c>
      <c r="Q989" s="22">
        <v>3.3</v>
      </c>
      <c r="R989" s="22">
        <v>3</v>
      </c>
      <c r="S989" s="22">
        <v>3.4</v>
      </c>
      <c r="T989" s="22">
        <v>3</v>
      </c>
      <c r="U989" s="150" t="s">
        <v>105</v>
      </c>
      <c r="V989" s="22">
        <v>2.58242620836731</v>
      </c>
      <c r="W989" s="22">
        <v>3.74</v>
      </c>
      <c r="X989" s="22">
        <v>3.1209484056441599</v>
      </c>
      <c r="Y989" s="22">
        <v>2.5</v>
      </c>
      <c r="Z989" s="22">
        <v>3.54</v>
      </c>
      <c r="AA989" s="22">
        <v>3.57</v>
      </c>
      <c r="AB989" s="22">
        <v>3.41</v>
      </c>
      <c r="AC989" s="149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>
        <v>1</v>
      </c>
      <c r="C990" s="9">
        <v>2</v>
      </c>
      <c r="D990" s="11">
        <v>3.39</v>
      </c>
      <c r="E990" s="11">
        <v>3.3</v>
      </c>
      <c r="F990" s="11">
        <v>3.3</v>
      </c>
      <c r="G990" s="11">
        <v>3.1</v>
      </c>
      <c r="H990" s="11">
        <v>3.2502715260217774</v>
      </c>
      <c r="I990" s="11">
        <v>3.4</v>
      </c>
      <c r="J990" s="151">
        <v>4.3</v>
      </c>
      <c r="K990" s="11">
        <v>3.79</v>
      </c>
      <c r="L990" s="11">
        <v>2.9</v>
      </c>
      <c r="M990" s="11">
        <v>3</v>
      </c>
      <c r="N990" s="11">
        <v>3.6</v>
      </c>
      <c r="O990" s="11">
        <v>3.3</v>
      </c>
      <c r="P990" s="11">
        <v>3.3</v>
      </c>
      <c r="Q990" s="11">
        <v>3.1</v>
      </c>
      <c r="R990" s="11">
        <v>3.3</v>
      </c>
      <c r="S990" s="11">
        <v>3.4</v>
      </c>
      <c r="T990" s="11">
        <v>3.1</v>
      </c>
      <c r="U990" s="151" t="s">
        <v>105</v>
      </c>
      <c r="V990" s="11">
        <v>2.5352158845363402</v>
      </c>
      <c r="W990" s="11">
        <v>3.69</v>
      </c>
      <c r="X990" s="11">
        <v>3.0696340662054413</v>
      </c>
      <c r="Y990" s="11">
        <v>2.5499999999999998</v>
      </c>
      <c r="Z990" s="11">
        <v>3.57</v>
      </c>
      <c r="AA990" s="11">
        <v>3.59</v>
      </c>
      <c r="AB990" s="11">
        <v>3.38</v>
      </c>
      <c r="AC990" s="149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21</v>
      </c>
    </row>
    <row r="991" spans="1:65">
      <c r="A991" s="30"/>
      <c r="B991" s="19">
        <v>1</v>
      </c>
      <c r="C991" s="9">
        <v>3</v>
      </c>
      <c r="D991" s="11">
        <v>3.24</v>
      </c>
      <c r="E991" s="11">
        <v>3.3</v>
      </c>
      <c r="F991" s="11">
        <v>3.8</v>
      </c>
      <c r="G991" s="11">
        <v>3</v>
      </c>
      <c r="H991" s="11">
        <v>3.5050142560620592</v>
      </c>
      <c r="I991" s="11">
        <v>3.5</v>
      </c>
      <c r="J991" s="151">
        <v>4.5</v>
      </c>
      <c r="K991" s="11">
        <v>3.7</v>
      </c>
      <c r="L991" s="11">
        <v>2.9</v>
      </c>
      <c r="M991" s="11">
        <v>3.4</v>
      </c>
      <c r="N991" s="11">
        <v>3.5</v>
      </c>
      <c r="O991" s="11">
        <v>3.1</v>
      </c>
      <c r="P991" s="11">
        <v>3.4</v>
      </c>
      <c r="Q991" s="11">
        <v>3.1</v>
      </c>
      <c r="R991" s="11">
        <v>3.2</v>
      </c>
      <c r="S991" s="11">
        <v>3.4</v>
      </c>
      <c r="T991" s="11">
        <v>3</v>
      </c>
      <c r="U991" s="151" t="s">
        <v>105</v>
      </c>
      <c r="V991" s="11">
        <v>2.5911256932174802</v>
      </c>
      <c r="W991" s="11">
        <v>3.68</v>
      </c>
      <c r="X991" s="11">
        <v>2.9852497354753575</v>
      </c>
      <c r="Y991" s="11">
        <v>2.4000000000000004</v>
      </c>
      <c r="Z991" s="11">
        <v>3.59</v>
      </c>
      <c r="AA991" s="11">
        <v>3.59</v>
      </c>
      <c r="AB991" s="11">
        <v>3.2</v>
      </c>
      <c r="AC991" s="149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16</v>
      </c>
    </row>
    <row r="992" spans="1:65">
      <c r="A992" s="30"/>
      <c r="B992" s="19">
        <v>1</v>
      </c>
      <c r="C992" s="9">
        <v>4</v>
      </c>
      <c r="D992" s="11">
        <v>3.26</v>
      </c>
      <c r="E992" s="11">
        <v>3.4</v>
      </c>
      <c r="F992" s="11">
        <v>3.4</v>
      </c>
      <c r="G992" s="11">
        <v>3</v>
      </c>
      <c r="H992" s="11">
        <v>3.3398862245428171</v>
      </c>
      <c r="I992" s="11">
        <v>3.6</v>
      </c>
      <c r="J992" s="151">
        <v>4.5999999999999996</v>
      </c>
      <c r="K992" s="11">
        <v>3.61</v>
      </c>
      <c r="L992" s="11">
        <v>2.8</v>
      </c>
      <c r="M992" s="11">
        <v>3</v>
      </c>
      <c r="N992" s="11">
        <v>3.7</v>
      </c>
      <c r="O992" s="11">
        <v>3.1</v>
      </c>
      <c r="P992" s="11">
        <v>3.4</v>
      </c>
      <c r="Q992" s="11">
        <v>3.4</v>
      </c>
      <c r="R992" s="11">
        <v>3.1</v>
      </c>
      <c r="S992" s="11">
        <v>3.4</v>
      </c>
      <c r="T992" s="11">
        <v>3</v>
      </c>
      <c r="U992" s="151" t="s">
        <v>105</v>
      </c>
      <c r="V992" s="11">
        <v>2.5832008284679069</v>
      </c>
      <c r="W992" s="11">
        <v>3.62</v>
      </c>
      <c r="X992" s="11">
        <v>3.0302609571608552</v>
      </c>
      <c r="Y992" s="11">
        <v>2.4500000000000002</v>
      </c>
      <c r="Z992" s="11">
        <v>3.52</v>
      </c>
      <c r="AA992" s="11">
        <v>3.57</v>
      </c>
      <c r="AB992" s="11">
        <v>3.29</v>
      </c>
      <c r="AC992" s="149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3.2525186326171078</v>
      </c>
    </row>
    <row r="993" spans="1:65">
      <c r="A993" s="30"/>
      <c r="B993" s="19">
        <v>1</v>
      </c>
      <c r="C993" s="9">
        <v>5</v>
      </c>
      <c r="D993" s="11">
        <v>3.22</v>
      </c>
      <c r="E993" s="11">
        <v>3.3</v>
      </c>
      <c r="F993" s="145">
        <v>4.4000000000000004</v>
      </c>
      <c r="G993" s="11">
        <v>3</v>
      </c>
      <c r="H993" s="11">
        <v>3.3513980639640315</v>
      </c>
      <c r="I993" s="11">
        <v>3.6</v>
      </c>
      <c r="J993" s="151">
        <v>4.3</v>
      </c>
      <c r="K993" s="11">
        <v>3.8</v>
      </c>
      <c r="L993" s="11">
        <v>2.9</v>
      </c>
      <c r="M993" s="11">
        <v>3</v>
      </c>
      <c r="N993" s="11">
        <v>3.8</v>
      </c>
      <c r="O993" s="11">
        <v>3.1</v>
      </c>
      <c r="P993" s="11">
        <v>3.4</v>
      </c>
      <c r="Q993" s="11">
        <v>3.4</v>
      </c>
      <c r="R993" s="11">
        <v>3.3</v>
      </c>
      <c r="S993" s="11">
        <v>3.4</v>
      </c>
      <c r="T993" s="11">
        <v>3.1</v>
      </c>
      <c r="U993" s="151" t="s">
        <v>105</v>
      </c>
      <c r="V993" s="11">
        <v>2.5737811481841599</v>
      </c>
      <c r="W993" s="11">
        <v>3.67</v>
      </c>
      <c r="X993" s="11">
        <v>2.983573826151555</v>
      </c>
      <c r="Y993" s="11">
        <v>2.25</v>
      </c>
      <c r="Z993" s="11">
        <v>3.56</v>
      </c>
      <c r="AA993" s="11">
        <v>3.54</v>
      </c>
      <c r="AB993" s="11">
        <v>3.25</v>
      </c>
      <c r="AC993" s="149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117</v>
      </c>
    </row>
    <row r="994" spans="1:65">
      <c r="A994" s="30"/>
      <c r="B994" s="19">
        <v>1</v>
      </c>
      <c r="C994" s="9">
        <v>6</v>
      </c>
      <c r="D994" s="11">
        <v>3.25</v>
      </c>
      <c r="E994" s="11">
        <v>3.3</v>
      </c>
      <c r="F994" s="11">
        <v>3.7</v>
      </c>
      <c r="G994" s="11">
        <v>2.8</v>
      </c>
      <c r="H994" s="11">
        <v>3.4266654649283912</v>
      </c>
      <c r="I994" s="11">
        <v>3.6</v>
      </c>
      <c r="J994" s="145">
        <v>2.4</v>
      </c>
      <c r="K994" s="11">
        <v>3.72</v>
      </c>
      <c r="L994" s="11">
        <v>2.9</v>
      </c>
      <c r="M994" s="11">
        <v>3</v>
      </c>
      <c r="N994" s="145">
        <v>2.9</v>
      </c>
      <c r="O994" s="11">
        <v>3.1</v>
      </c>
      <c r="P994" s="11">
        <v>3.4</v>
      </c>
      <c r="Q994" s="11">
        <v>3.1</v>
      </c>
      <c r="R994" s="11">
        <v>3.1</v>
      </c>
      <c r="S994" s="11">
        <v>3.4</v>
      </c>
      <c r="T994" s="11">
        <v>3.1</v>
      </c>
      <c r="U994" s="151" t="s">
        <v>105</v>
      </c>
      <c r="V994" s="11">
        <v>2.61086373734509</v>
      </c>
      <c r="W994" s="11">
        <v>3.55</v>
      </c>
      <c r="X994" s="11">
        <v>3.0514646060852924</v>
      </c>
      <c r="Y994" s="11">
        <v>2.4000000000000004</v>
      </c>
      <c r="Z994" s="11">
        <v>3.47</v>
      </c>
      <c r="AA994" s="11">
        <v>3.6</v>
      </c>
      <c r="AB994" s="11">
        <v>3.18</v>
      </c>
      <c r="AC994" s="149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20" t="s">
        <v>277</v>
      </c>
      <c r="C995" s="12"/>
      <c r="D995" s="23">
        <v>3.2716666666666665</v>
      </c>
      <c r="E995" s="23">
        <v>3.3166666666666664</v>
      </c>
      <c r="F995" s="23">
        <v>3.6999999999999997</v>
      </c>
      <c r="G995" s="23">
        <v>2.9666666666666668</v>
      </c>
      <c r="H995" s="23">
        <v>3.3966377007199982</v>
      </c>
      <c r="I995" s="23">
        <v>3.5333333333333337</v>
      </c>
      <c r="J995" s="23">
        <v>4.083333333333333</v>
      </c>
      <c r="K995" s="23">
        <v>3.6999999999999997</v>
      </c>
      <c r="L995" s="23">
        <v>2.8833333333333333</v>
      </c>
      <c r="M995" s="23">
        <v>3.0833333333333335</v>
      </c>
      <c r="N995" s="23">
        <v>3.5166666666666662</v>
      </c>
      <c r="O995" s="23">
        <v>3.1333333333333333</v>
      </c>
      <c r="P995" s="23">
        <v>3.3666666666666667</v>
      </c>
      <c r="Q995" s="23">
        <v>3.2333333333333338</v>
      </c>
      <c r="R995" s="23">
        <v>3.1666666666666665</v>
      </c>
      <c r="S995" s="23">
        <v>3.4</v>
      </c>
      <c r="T995" s="23">
        <v>3.0500000000000003</v>
      </c>
      <c r="U995" s="23" t="s">
        <v>709</v>
      </c>
      <c r="V995" s="23">
        <v>2.5794355833530482</v>
      </c>
      <c r="W995" s="23">
        <v>3.6583333333333332</v>
      </c>
      <c r="X995" s="23">
        <v>3.0401885994537774</v>
      </c>
      <c r="Y995" s="23">
        <v>2.4250000000000003</v>
      </c>
      <c r="Z995" s="23">
        <v>3.5416666666666661</v>
      </c>
      <c r="AA995" s="23">
        <v>3.5766666666666667</v>
      </c>
      <c r="AB995" s="23">
        <v>3.2850000000000001</v>
      </c>
      <c r="AC995" s="149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278</v>
      </c>
      <c r="C996" s="29"/>
      <c r="D996" s="11">
        <v>3.2549999999999999</v>
      </c>
      <c r="E996" s="11">
        <v>3.3</v>
      </c>
      <c r="F996" s="11">
        <v>3.6500000000000004</v>
      </c>
      <c r="G996" s="11">
        <v>3</v>
      </c>
      <c r="H996" s="11">
        <v>3.3890317644462113</v>
      </c>
      <c r="I996" s="11">
        <v>3.55</v>
      </c>
      <c r="J996" s="11">
        <v>4.3499999999999996</v>
      </c>
      <c r="K996" s="11">
        <v>3.71</v>
      </c>
      <c r="L996" s="11">
        <v>2.9</v>
      </c>
      <c r="M996" s="11">
        <v>3</v>
      </c>
      <c r="N996" s="11">
        <v>3.6</v>
      </c>
      <c r="O996" s="11">
        <v>3.1</v>
      </c>
      <c r="P996" s="11">
        <v>3.4</v>
      </c>
      <c r="Q996" s="11">
        <v>3.2</v>
      </c>
      <c r="R996" s="11">
        <v>3.1500000000000004</v>
      </c>
      <c r="S996" s="11">
        <v>3.4</v>
      </c>
      <c r="T996" s="11">
        <v>3.05</v>
      </c>
      <c r="U996" s="11" t="s">
        <v>709</v>
      </c>
      <c r="V996" s="11">
        <v>2.5828135184176082</v>
      </c>
      <c r="W996" s="11">
        <v>3.6749999999999998</v>
      </c>
      <c r="X996" s="11">
        <v>3.0408627816230736</v>
      </c>
      <c r="Y996" s="11">
        <v>2.4250000000000003</v>
      </c>
      <c r="Z996" s="11">
        <v>3.55</v>
      </c>
      <c r="AA996" s="11">
        <v>3.58</v>
      </c>
      <c r="AB996" s="11">
        <v>3.27</v>
      </c>
      <c r="AC996" s="149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279</v>
      </c>
      <c r="C997" s="29"/>
      <c r="D997" s="24">
        <v>6.0470378423379052E-2</v>
      </c>
      <c r="E997" s="24">
        <v>4.0824829046386339E-2</v>
      </c>
      <c r="F997" s="24">
        <v>0.38987177379235871</v>
      </c>
      <c r="G997" s="24">
        <v>0.10327955589886455</v>
      </c>
      <c r="H997" s="24">
        <v>0.10141716959061731</v>
      </c>
      <c r="I997" s="24">
        <v>8.1649658092772678E-2</v>
      </c>
      <c r="J997" s="24">
        <v>0.83286653592677884</v>
      </c>
      <c r="K997" s="24">
        <v>9.0553851381374145E-2</v>
      </c>
      <c r="L997" s="24">
        <v>4.0824829046386339E-2</v>
      </c>
      <c r="M997" s="24">
        <v>0.16020819787597218</v>
      </c>
      <c r="N997" s="24">
        <v>0.31885210782848322</v>
      </c>
      <c r="O997" s="24">
        <v>8.1649658092772498E-2</v>
      </c>
      <c r="P997" s="24">
        <v>5.1639777949432267E-2</v>
      </c>
      <c r="Q997" s="24">
        <v>0.15055453054181611</v>
      </c>
      <c r="R997" s="24">
        <v>0.12110601416389959</v>
      </c>
      <c r="S997" s="24">
        <v>0</v>
      </c>
      <c r="T997" s="24">
        <v>5.4772255750516655E-2</v>
      </c>
      <c r="U997" s="24" t="s">
        <v>709</v>
      </c>
      <c r="V997" s="24">
        <v>2.5039420285862892E-2</v>
      </c>
      <c r="W997" s="24">
        <v>6.5548963887056833E-2</v>
      </c>
      <c r="X997" s="24">
        <v>5.2608743658222872E-2</v>
      </c>
      <c r="Y997" s="24">
        <v>0.10368220676663853</v>
      </c>
      <c r="Z997" s="24">
        <v>4.2622372841814624E-2</v>
      </c>
      <c r="AA997" s="24">
        <v>2.1602468994692859E-2</v>
      </c>
      <c r="AB997" s="24">
        <v>9.3968079686668024E-2</v>
      </c>
      <c r="AC997" s="149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86</v>
      </c>
      <c r="C998" s="29"/>
      <c r="D998" s="13">
        <v>1.8483049951109238E-2</v>
      </c>
      <c r="E998" s="13">
        <v>1.2308993682327541E-2</v>
      </c>
      <c r="F998" s="13">
        <v>0.10537074967361047</v>
      </c>
      <c r="G998" s="13">
        <v>3.4813333449055461E-2</v>
      </c>
      <c r="H998" s="13">
        <v>2.9858106317644514E-2</v>
      </c>
      <c r="I998" s="13">
        <v>2.3108393799841323E-2</v>
      </c>
      <c r="J998" s="13">
        <v>0.2039673149208438</v>
      </c>
      <c r="K998" s="13">
        <v>2.4474013886857878E-2</v>
      </c>
      <c r="L998" s="13">
        <v>1.415890024730162E-2</v>
      </c>
      <c r="M998" s="13">
        <v>5.1959415527342324E-2</v>
      </c>
      <c r="N998" s="13">
        <v>9.0668845828004718E-2</v>
      </c>
      <c r="O998" s="13">
        <v>2.6058401518969945E-2</v>
      </c>
      <c r="P998" s="13">
        <v>1.533854790577196E-2</v>
      </c>
      <c r="Q998" s="13">
        <v>4.6563256868602916E-2</v>
      </c>
      <c r="R998" s="13">
        <v>3.82440044728104E-2</v>
      </c>
      <c r="S998" s="13">
        <v>0</v>
      </c>
      <c r="T998" s="13">
        <v>1.7958116639513657E-2</v>
      </c>
      <c r="U998" s="13" t="s">
        <v>709</v>
      </c>
      <c r="V998" s="13">
        <v>9.7073252952933845E-3</v>
      </c>
      <c r="W998" s="13">
        <v>1.7917712224252438E-2</v>
      </c>
      <c r="X998" s="13">
        <v>1.7304434227427518E-2</v>
      </c>
      <c r="Y998" s="13">
        <v>4.2755549182118976E-2</v>
      </c>
      <c r="Z998" s="13">
        <v>1.2034552331806484E-2</v>
      </c>
      <c r="AA998" s="13">
        <v>6.0398328969318337E-3</v>
      </c>
      <c r="AB998" s="13">
        <v>2.8605199295789353E-2</v>
      </c>
      <c r="AC998" s="149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280</v>
      </c>
      <c r="C999" s="29"/>
      <c r="D999" s="13">
        <v>5.8871404632512281E-3</v>
      </c>
      <c r="E999" s="13">
        <v>1.9722572349398781E-2</v>
      </c>
      <c r="F999" s="13">
        <v>0.13757995508324883</v>
      </c>
      <c r="G999" s="13">
        <v>-8.7886342320638189E-2</v>
      </c>
      <c r="H999" s="13">
        <v>4.4309990005169109E-2</v>
      </c>
      <c r="I999" s="13">
        <v>8.633761476418389E-2</v>
      </c>
      <c r="J999" s="13">
        <v>0.2554373378170991</v>
      </c>
      <c r="K999" s="13">
        <v>0.13757995508324883</v>
      </c>
      <c r="L999" s="13">
        <v>-0.11350751248017088</v>
      </c>
      <c r="M999" s="13">
        <v>-5.2016704097292421E-2</v>
      </c>
      <c r="N999" s="13">
        <v>8.1213380732277018E-2</v>
      </c>
      <c r="O999" s="13">
        <v>-3.6644002001572917E-2</v>
      </c>
      <c r="P999" s="13">
        <v>3.5095274445118507E-2</v>
      </c>
      <c r="Q999" s="13">
        <v>-5.8985978101335768E-3</v>
      </c>
      <c r="R999" s="13">
        <v>-2.6395533937759952E-2</v>
      </c>
      <c r="S999" s="13">
        <v>4.5343742508931584E-2</v>
      </c>
      <c r="T999" s="13">
        <v>-6.2265172161105498E-2</v>
      </c>
      <c r="U999" s="13" t="s">
        <v>709</v>
      </c>
      <c r="V999" s="13">
        <v>-0.20694210404029867</v>
      </c>
      <c r="W999" s="13">
        <v>0.12476937000348265</v>
      </c>
      <c r="X999" s="13">
        <v>-6.5281726915882743E-2</v>
      </c>
      <c r="Y999" s="13">
        <v>-0.25442394835760018</v>
      </c>
      <c r="Z999" s="13">
        <v>8.889973178013677E-2</v>
      </c>
      <c r="AA999" s="13">
        <v>9.9660623247140645E-2</v>
      </c>
      <c r="AB999" s="13">
        <v>9.9865276887765031E-3</v>
      </c>
      <c r="AC999" s="149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281</v>
      </c>
      <c r="C1000" s="47"/>
      <c r="D1000" s="45">
        <v>0.04</v>
      </c>
      <c r="E1000" s="45">
        <v>0.09</v>
      </c>
      <c r="F1000" s="45">
        <v>1.1399999999999999</v>
      </c>
      <c r="G1000" s="45">
        <v>0.88</v>
      </c>
      <c r="H1000" s="45">
        <v>0.31</v>
      </c>
      <c r="I1000" s="45">
        <v>0.68</v>
      </c>
      <c r="J1000" s="45">
        <v>2.2000000000000002</v>
      </c>
      <c r="K1000" s="45">
        <v>1.1399999999999999</v>
      </c>
      <c r="L1000" s="45">
        <v>1.1100000000000001</v>
      </c>
      <c r="M1000" s="45">
        <v>0.56000000000000005</v>
      </c>
      <c r="N1000" s="45">
        <v>0.64</v>
      </c>
      <c r="O1000" s="45">
        <v>0.42</v>
      </c>
      <c r="P1000" s="45">
        <v>0.22</v>
      </c>
      <c r="Q1000" s="45">
        <v>0.14000000000000001</v>
      </c>
      <c r="R1000" s="45">
        <v>0.33</v>
      </c>
      <c r="S1000" s="45">
        <v>0.32</v>
      </c>
      <c r="T1000" s="45">
        <v>0.65</v>
      </c>
      <c r="U1000" s="45">
        <v>2.16</v>
      </c>
      <c r="V1000" s="45">
        <v>1.94</v>
      </c>
      <c r="W1000" s="45">
        <v>1.03</v>
      </c>
      <c r="X1000" s="45">
        <v>0.67</v>
      </c>
      <c r="Y1000" s="45">
        <v>2.37</v>
      </c>
      <c r="Z1000" s="45">
        <v>0.71</v>
      </c>
      <c r="AA1000" s="45">
        <v>0.8</v>
      </c>
      <c r="AB1000" s="45">
        <v>0</v>
      </c>
      <c r="AC1000" s="149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BM1001" s="55"/>
    </row>
    <row r="1002" spans="1:65" ht="15">
      <c r="B1002" s="8" t="s">
        <v>637</v>
      </c>
      <c r="BM1002" s="28" t="s">
        <v>66</v>
      </c>
    </row>
    <row r="1003" spans="1:65" ht="15">
      <c r="A1003" s="25" t="s">
        <v>62</v>
      </c>
      <c r="B1003" s="18" t="s">
        <v>111</v>
      </c>
      <c r="C1003" s="15" t="s">
        <v>112</v>
      </c>
      <c r="D1003" s="16" t="s">
        <v>229</v>
      </c>
      <c r="E1003" s="17" t="s">
        <v>229</v>
      </c>
      <c r="F1003" s="17" t="s">
        <v>229</v>
      </c>
      <c r="G1003" s="17" t="s">
        <v>229</v>
      </c>
      <c r="H1003" s="17" t="s">
        <v>229</v>
      </c>
      <c r="I1003" s="17" t="s">
        <v>229</v>
      </c>
      <c r="J1003" s="17" t="s">
        <v>229</v>
      </c>
      <c r="K1003" s="17" t="s">
        <v>229</v>
      </c>
      <c r="L1003" s="17" t="s">
        <v>229</v>
      </c>
      <c r="M1003" s="17" t="s">
        <v>229</v>
      </c>
      <c r="N1003" s="17" t="s">
        <v>229</v>
      </c>
      <c r="O1003" s="17" t="s">
        <v>229</v>
      </c>
      <c r="P1003" s="17" t="s">
        <v>229</v>
      </c>
      <c r="Q1003" s="17" t="s">
        <v>229</v>
      </c>
      <c r="R1003" s="17" t="s">
        <v>229</v>
      </c>
      <c r="S1003" s="17" t="s">
        <v>229</v>
      </c>
      <c r="T1003" s="17" t="s">
        <v>229</v>
      </c>
      <c r="U1003" s="17" t="s">
        <v>229</v>
      </c>
      <c r="V1003" s="17" t="s">
        <v>229</v>
      </c>
      <c r="W1003" s="17" t="s">
        <v>229</v>
      </c>
      <c r="X1003" s="17" t="s">
        <v>229</v>
      </c>
      <c r="Y1003" s="17" t="s">
        <v>229</v>
      </c>
      <c r="Z1003" s="17" t="s">
        <v>229</v>
      </c>
      <c r="AA1003" s="17" t="s">
        <v>229</v>
      </c>
      <c r="AB1003" s="17" t="s">
        <v>229</v>
      </c>
      <c r="AC1003" s="17" t="s">
        <v>229</v>
      </c>
      <c r="AD1003" s="17" t="s">
        <v>229</v>
      </c>
      <c r="AE1003" s="149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 t="s">
        <v>230</v>
      </c>
      <c r="C1004" s="9" t="s">
        <v>230</v>
      </c>
      <c r="D1004" s="147" t="s">
        <v>232</v>
      </c>
      <c r="E1004" s="148" t="s">
        <v>233</v>
      </c>
      <c r="F1004" s="148" t="s">
        <v>234</v>
      </c>
      <c r="G1004" s="148" t="s">
        <v>235</v>
      </c>
      <c r="H1004" s="148" t="s">
        <v>236</v>
      </c>
      <c r="I1004" s="148" t="s">
        <v>237</v>
      </c>
      <c r="J1004" s="148" t="s">
        <v>238</v>
      </c>
      <c r="K1004" s="148" t="s">
        <v>239</v>
      </c>
      <c r="L1004" s="148" t="s">
        <v>240</v>
      </c>
      <c r="M1004" s="148" t="s">
        <v>241</v>
      </c>
      <c r="N1004" s="148" t="s">
        <v>242</v>
      </c>
      <c r="O1004" s="148" t="s">
        <v>243</v>
      </c>
      <c r="P1004" s="148" t="s">
        <v>244</v>
      </c>
      <c r="Q1004" s="148" t="s">
        <v>246</v>
      </c>
      <c r="R1004" s="148" t="s">
        <v>249</v>
      </c>
      <c r="S1004" s="148" t="s">
        <v>250</v>
      </c>
      <c r="T1004" s="148" t="s">
        <v>306</v>
      </c>
      <c r="U1004" s="148" t="s">
        <v>251</v>
      </c>
      <c r="V1004" s="148" t="s">
        <v>252</v>
      </c>
      <c r="W1004" s="148" t="s">
        <v>254</v>
      </c>
      <c r="X1004" s="148" t="s">
        <v>257</v>
      </c>
      <c r="Y1004" s="148" t="s">
        <v>258</v>
      </c>
      <c r="Z1004" s="148" t="s">
        <v>307</v>
      </c>
      <c r="AA1004" s="148" t="s">
        <v>261</v>
      </c>
      <c r="AB1004" s="148" t="s">
        <v>267</v>
      </c>
      <c r="AC1004" s="148" t="s">
        <v>268</v>
      </c>
      <c r="AD1004" s="148" t="s">
        <v>269</v>
      </c>
      <c r="AE1004" s="149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 t="s">
        <v>1</v>
      </c>
    </row>
    <row r="1005" spans="1:65">
      <c r="A1005" s="30"/>
      <c r="B1005" s="19"/>
      <c r="C1005" s="9"/>
      <c r="D1005" s="10" t="s">
        <v>339</v>
      </c>
      <c r="E1005" s="11" t="s">
        <v>338</v>
      </c>
      <c r="F1005" s="11" t="s">
        <v>338</v>
      </c>
      <c r="G1005" s="11" t="s">
        <v>337</v>
      </c>
      <c r="H1005" s="11" t="s">
        <v>338</v>
      </c>
      <c r="I1005" s="11" t="s">
        <v>338</v>
      </c>
      <c r="J1005" s="11" t="s">
        <v>339</v>
      </c>
      <c r="K1005" s="11" t="s">
        <v>337</v>
      </c>
      <c r="L1005" s="11" t="s">
        <v>337</v>
      </c>
      <c r="M1005" s="11" t="s">
        <v>337</v>
      </c>
      <c r="N1005" s="11" t="s">
        <v>337</v>
      </c>
      <c r="O1005" s="11" t="s">
        <v>337</v>
      </c>
      <c r="P1005" s="11" t="s">
        <v>337</v>
      </c>
      <c r="Q1005" s="11" t="s">
        <v>337</v>
      </c>
      <c r="R1005" s="11" t="s">
        <v>337</v>
      </c>
      <c r="S1005" s="11" t="s">
        <v>338</v>
      </c>
      <c r="T1005" s="11" t="s">
        <v>338</v>
      </c>
      <c r="U1005" s="11" t="s">
        <v>339</v>
      </c>
      <c r="V1005" s="11" t="s">
        <v>338</v>
      </c>
      <c r="W1005" s="11" t="s">
        <v>339</v>
      </c>
      <c r="X1005" s="11" t="s">
        <v>339</v>
      </c>
      <c r="Y1005" s="11" t="s">
        <v>339</v>
      </c>
      <c r="Z1005" s="11" t="s">
        <v>339</v>
      </c>
      <c r="AA1005" s="11" t="s">
        <v>338</v>
      </c>
      <c r="AB1005" s="11" t="s">
        <v>338</v>
      </c>
      <c r="AC1005" s="11" t="s">
        <v>337</v>
      </c>
      <c r="AD1005" s="11" t="s">
        <v>337</v>
      </c>
      <c r="AE1005" s="149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3</v>
      </c>
    </row>
    <row r="1006" spans="1:65">
      <c r="A1006" s="30"/>
      <c r="B1006" s="19"/>
      <c r="C1006" s="9"/>
      <c r="D1006" s="26" t="s">
        <v>341</v>
      </c>
      <c r="E1006" s="26" t="s">
        <v>342</v>
      </c>
      <c r="F1006" s="26" t="s">
        <v>341</v>
      </c>
      <c r="G1006" s="26" t="s">
        <v>343</v>
      </c>
      <c r="H1006" s="26" t="s">
        <v>344</v>
      </c>
      <c r="I1006" s="26" t="s">
        <v>342</v>
      </c>
      <c r="J1006" s="26" t="s">
        <v>342</v>
      </c>
      <c r="K1006" s="26" t="s">
        <v>342</v>
      </c>
      <c r="L1006" s="26" t="s">
        <v>342</v>
      </c>
      <c r="M1006" s="26" t="s">
        <v>342</v>
      </c>
      <c r="N1006" s="26" t="s">
        <v>342</v>
      </c>
      <c r="O1006" s="26" t="s">
        <v>342</v>
      </c>
      <c r="P1006" s="26" t="s">
        <v>342</v>
      </c>
      <c r="Q1006" s="26" t="s">
        <v>345</v>
      </c>
      <c r="R1006" s="26" t="s">
        <v>342</v>
      </c>
      <c r="S1006" s="26" t="s">
        <v>341</v>
      </c>
      <c r="T1006" s="26" t="s">
        <v>342</v>
      </c>
      <c r="U1006" s="26" t="s">
        <v>341</v>
      </c>
      <c r="V1006" s="26" t="s">
        <v>343</v>
      </c>
      <c r="W1006" s="26" t="s">
        <v>344</v>
      </c>
      <c r="X1006" s="26" t="s">
        <v>341</v>
      </c>
      <c r="Y1006" s="26" t="s">
        <v>342</v>
      </c>
      <c r="Z1006" s="26" t="s">
        <v>342</v>
      </c>
      <c r="AA1006" s="26" t="s">
        <v>341</v>
      </c>
      <c r="AB1006" s="26" t="s">
        <v>344</v>
      </c>
      <c r="AC1006" s="26" t="s">
        <v>344</v>
      </c>
      <c r="AD1006" s="26" t="s">
        <v>117</v>
      </c>
      <c r="AE1006" s="149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8">
        <v>1</v>
      </c>
      <c r="C1007" s="14">
        <v>1</v>
      </c>
      <c r="D1007" s="205">
        <v>1.4999999999999999E-2</v>
      </c>
      <c r="E1007" s="205">
        <v>1.0999999999999999E-2</v>
      </c>
      <c r="F1007" s="205">
        <v>0.01</v>
      </c>
      <c r="G1007" s="205">
        <v>1.4999999999999999E-2</v>
      </c>
      <c r="H1007" s="205">
        <v>1.7842561567149549E-2</v>
      </c>
      <c r="I1007" s="205">
        <v>0.01</v>
      </c>
      <c r="J1007" s="207" t="s">
        <v>107</v>
      </c>
      <c r="K1007" s="205">
        <v>1.2E-2</v>
      </c>
      <c r="L1007" s="205">
        <v>1.2999999999999999E-2</v>
      </c>
      <c r="M1007" s="205">
        <v>1.2999999999999999E-2</v>
      </c>
      <c r="N1007" s="205">
        <v>1.4000000000000002E-2</v>
      </c>
      <c r="O1007" s="205">
        <v>1.4000000000000002E-2</v>
      </c>
      <c r="P1007" s="205">
        <v>1.7999999999999999E-2</v>
      </c>
      <c r="Q1007" s="205">
        <v>1.2E-2</v>
      </c>
      <c r="R1007" s="205">
        <v>1.2E-2</v>
      </c>
      <c r="S1007" s="205">
        <v>0.01</v>
      </c>
      <c r="T1007" s="205">
        <v>0.01</v>
      </c>
      <c r="U1007" s="205">
        <v>1.17E-2</v>
      </c>
      <c r="V1007" s="207">
        <v>0.02</v>
      </c>
      <c r="W1007" s="207">
        <v>0.02</v>
      </c>
      <c r="X1007" s="205">
        <v>1.5913E-2</v>
      </c>
      <c r="Y1007" s="205">
        <v>1.0200000000000001E-2</v>
      </c>
      <c r="Z1007" s="205">
        <v>1.6E-2</v>
      </c>
      <c r="AA1007" s="205">
        <v>1.17E-2</v>
      </c>
      <c r="AB1007" s="205">
        <v>1.5100000000000001E-2</v>
      </c>
      <c r="AC1007" s="205">
        <v>1.5599999999999999E-2</v>
      </c>
      <c r="AD1007" s="205">
        <v>1.3100000000000001E-2</v>
      </c>
      <c r="AE1007" s="203"/>
      <c r="AF1007" s="204"/>
      <c r="AG1007" s="204"/>
      <c r="AH1007" s="204"/>
      <c r="AI1007" s="204"/>
      <c r="AJ1007" s="204"/>
      <c r="AK1007" s="204"/>
      <c r="AL1007" s="204"/>
      <c r="AM1007" s="204"/>
      <c r="AN1007" s="204"/>
      <c r="AO1007" s="204"/>
      <c r="AP1007" s="204"/>
      <c r="AQ1007" s="204"/>
      <c r="AR1007" s="204"/>
      <c r="AS1007" s="204"/>
      <c r="AT1007" s="204"/>
      <c r="AU1007" s="204"/>
      <c r="AV1007" s="204"/>
      <c r="AW1007" s="204"/>
      <c r="AX1007" s="204"/>
      <c r="AY1007" s="204"/>
      <c r="AZ1007" s="204"/>
      <c r="BA1007" s="204"/>
      <c r="BB1007" s="204"/>
      <c r="BC1007" s="204"/>
      <c r="BD1007" s="204"/>
      <c r="BE1007" s="204"/>
      <c r="BF1007" s="204"/>
      <c r="BG1007" s="204"/>
      <c r="BH1007" s="204"/>
      <c r="BI1007" s="204"/>
      <c r="BJ1007" s="204"/>
      <c r="BK1007" s="204"/>
      <c r="BL1007" s="204"/>
      <c r="BM1007" s="208">
        <v>1</v>
      </c>
    </row>
    <row r="1008" spans="1:65">
      <c r="A1008" s="30"/>
      <c r="B1008" s="19">
        <v>1</v>
      </c>
      <c r="C1008" s="9">
        <v>2</v>
      </c>
      <c r="D1008" s="24">
        <v>1.4999999999999999E-2</v>
      </c>
      <c r="E1008" s="24">
        <v>1.0999999999999999E-2</v>
      </c>
      <c r="F1008" s="24">
        <v>0.01</v>
      </c>
      <c r="G1008" s="24">
        <v>1.6E-2</v>
      </c>
      <c r="H1008" s="24">
        <v>1.715778694299595E-2</v>
      </c>
      <c r="I1008" s="24">
        <v>0.01</v>
      </c>
      <c r="J1008" s="24">
        <v>0.01</v>
      </c>
      <c r="K1008" s="24">
        <v>1.2E-2</v>
      </c>
      <c r="L1008" s="24">
        <v>1.2999999999999999E-2</v>
      </c>
      <c r="M1008" s="24">
        <v>1.4000000000000002E-2</v>
      </c>
      <c r="N1008" s="24">
        <v>1.4000000000000002E-2</v>
      </c>
      <c r="O1008" s="24">
        <v>1.2999999999999999E-2</v>
      </c>
      <c r="P1008" s="24">
        <v>1.7000000000000001E-2</v>
      </c>
      <c r="Q1008" s="24">
        <v>1.0999999999999999E-2</v>
      </c>
      <c r="R1008" s="24">
        <v>1.2999999999999999E-2</v>
      </c>
      <c r="S1008" s="24">
        <v>0.01</v>
      </c>
      <c r="T1008" s="24">
        <v>0.01</v>
      </c>
      <c r="U1008" s="24">
        <v>1.21E-2</v>
      </c>
      <c r="V1008" s="209">
        <v>0.02</v>
      </c>
      <c r="W1008" s="209">
        <v>0.02</v>
      </c>
      <c r="X1008" s="24">
        <v>1.5789000000000001E-2</v>
      </c>
      <c r="Y1008" s="24">
        <v>1.0200000000000001E-2</v>
      </c>
      <c r="Z1008" s="24">
        <v>1.6E-2</v>
      </c>
      <c r="AA1008" s="24">
        <v>1.1599999999999999E-2</v>
      </c>
      <c r="AB1008" s="24">
        <v>1.5300000000000001E-2</v>
      </c>
      <c r="AC1008" s="24">
        <v>1.66E-2</v>
      </c>
      <c r="AD1008" s="24">
        <v>1.34E-2</v>
      </c>
      <c r="AE1008" s="203"/>
      <c r="AF1008" s="204"/>
      <c r="AG1008" s="204"/>
      <c r="AH1008" s="204"/>
      <c r="AI1008" s="204"/>
      <c r="AJ1008" s="204"/>
      <c r="AK1008" s="204"/>
      <c r="AL1008" s="204"/>
      <c r="AM1008" s="204"/>
      <c r="AN1008" s="204"/>
      <c r="AO1008" s="204"/>
      <c r="AP1008" s="204"/>
      <c r="AQ1008" s="204"/>
      <c r="AR1008" s="204"/>
      <c r="AS1008" s="204"/>
      <c r="AT1008" s="204"/>
      <c r="AU1008" s="204"/>
      <c r="AV1008" s="204"/>
      <c r="AW1008" s="204"/>
      <c r="AX1008" s="204"/>
      <c r="AY1008" s="204"/>
      <c r="AZ1008" s="204"/>
      <c r="BA1008" s="204"/>
      <c r="BB1008" s="204"/>
      <c r="BC1008" s="204"/>
      <c r="BD1008" s="204"/>
      <c r="BE1008" s="204"/>
      <c r="BF1008" s="204"/>
      <c r="BG1008" s="204"/>
      <c r="BH1008" s="204"/>
      <c r="BI1008" s="204"/>
      <c r="BJ1008" s="204"/>
      <c r="BK1008" s="204"/>
      <c r="BL1008" s="204"/>
      <c r="BM1008" s="208">
        <v>22</v>
      </c>
    </row>
    <row r="1009" spans="1:65">
      <c r="A1009" s="30"/>
      <c r="B1009" s="19">
        <v>1</v>
      </c>
      <c r="C1009" s="9">
        <v>3</v>
      </c>
      <c r="D1009" s="24">
        <v>1.4999999999999999E-2</v>
      </c>
      <c r="E1009" s="24">
        <v>1.0999999999999999E-2</v>
      </c>
      <c r="F1009" s="24">
        <v>0.01</v>
      </c>
      <c r="G1009" s="24">
        <v>1.4000000000000002E-2</v>
      </c>
      <c r="H1009" s="24">
        <v>1.7105791623002659E-2</v>
      </c>
      <c r="I1009" s="24">
        <v>0.01</v>
      </c>
      <c r="J1009" s="24">
        <v>0.01</v>
      </c>
      <c r="K1009" s="24">
        <v>1.2E-2</v>
      </c>
      <c r="L1009" s="24">
        <v>1.2999999999999999E-2</v>
      </c>
      <c r="M1009" s="24">
        <v>1.2999999999999999E-2</v>
      </c>
      <c r="N1009" s="24">
        <v>1.2999999999999999E-2</v>
      </c>
      <c r="O1009" s="24">
        <v>1.4000000000000002E-2</v>
      </c>
      <c r="P1009" s="24">
        <v>1.7000000000000001E-2</v>
      </c>
      <c r="Q1009" s="24">
        <v>1.0999999999999999E-2</v>
      </c>
      <c r="R1009" s="24">
        <v>1.2999999999999999E-2</v>
      </c>
      <c r="S1009" s="24">
        <v>0.01</v>
      </c>
      <c r="T1009" s="24">
        <v>0.01</v>
      </c>
      <c r="U1009" s="24">
        <v>1.2400000000000001E-2</v>
      </c>
      <c r="V1009" s="209">
        <v>0.02</v>
      </c>
      <c r="W1009" s="209">
        <v>0.02</v>
      </c>
      <c r="X1009" s="24">
        <v>1.5686000000000002E-2</v>
      </c>
      <c r="Y1009" s="24">
        <v>1.0200000000000001E-2</v>
      </c>
      <c r="Z1009" s="24">
        <v>1.7999999999999999E-2</v>
      </c>
      <c r="AA1009" s="24">
        <v>1.115E-2</v>
      </c>
      <c r="AB1009" s="24">
        <v>1.4899999999999998E-2</v>
      </c>
      <c r="AC1009" s="24">
        <v>1.5899999999999997E-2</v>
      </c>
      <c r="AD1009" s="24">
        <v>1.2899999999999998E-2</v>
      </c>
      <c r="AE1009" s="203"/>
      <c r="AF1009" s="204"/>
      <c r="AG1009" s="204"/>
      <c r="AH1009" s="204"/>
      <c r="AI1009" s="204"/>
      <c r="AJ1009" s="204"/>
      <c r="AK1009" s="204"/>
      <c r="AL1009" s="204"/>
      <c r="AM1009" s="204"/>
      <c r="AN1009" s="204"/>
      <c r="AO1009" s="204"/>
      <c r="AP1009" s="204"/>
      <c r="AQ1009" s="204"/>
      <c r="AR1009" s="204"/>
      <c r="AS1009" s="204"/>
      <c r="AT1009" s="204"/>
      <c r="AU1009" s="204"/>
      <c r="AV1009" s="204"/>
      <c r="AW1009" s="204"/>
      <c r="AX1009" s="204"/>
      <c r="AY1009" s="204"/>
      <c r="AZ1009" s="204"/>
      <c r="BA1009" s="204"/>
      <c r="BB1009" s="204"/>
      <c r="BC1009" s="204"/>
      <c r="BD1009" s="204"/>
      <c r="BE1009" s="204"/>
      <c r="BF1009" s="204"/>
      <c r="BG1009" s="204"/>
      <c r="BH1009" s="204"/>
      <c r="BI1009" s="204"/>
      <c r="BJ1009" s="204"/>
      <c r="BK1009" s="204"/>
      <c r="BL1009" s="204"/>
      <c r="BM1009" s="208">
        <v>16</v>
      </c>
    </row>
    <row r="1010" spans="1:65">
      <c r="A1010" s="30"/>
      <c r="B1010" s="19">
        <v>1</v>
      </c>
      <c r="C1010" s="9">
        <v>4</v>
      </c>
      <c r="D1010" s="24">
        <v>1.4999999999999999E-2</v>
      </c>
      <c r="E1010" s="24">
        <v>1.2E-2</v>
      </c>
      <c r="F1010" s="24">
        <v>0.01</v>
      </c>
      <c r="G1010" s="24">
        <v>1.4999999999999999E-2</v>
      </c>
      <c r="H1010" s="24">
        <v>1.4857566706643385E-2</v>
      </c>
      <c r="I1010" s="24">
        <v>0.01</v>
      </c>
      <c r="J1010" s="24">
        <v>0.01</v>
      </c>
      <c r="K1010" s="24">
        <v>1.2E-2</v>
      </c>
      <c r="L1010" s="24">
        <v>1.2999999999999999E-2</v>
      </c>
      <c r="M1010" s="24">
        <v>1.4000000000000002E-2</v>
      </c>
      <c r="N1010" s="24">
        <v>1.2999999999999999E-2</v>
      </c>
      <c r="O1010" s="24">
        <v>1.4000000000000002E-2</v>
      </c>
      <c r="P1010" s="24">
        <v>1.7999999999999999E-2</v>
      </c>
      <c r="Q1010" s="24">
        <v>1.2999999999999999E-2</v>
      </c>
      <c r="R1010" s="24">
        <v>1.2E-2</v>
      </c>
      <c r="S1010" s="24">
        <v>0.01</v>
      </c>
      <c r="T1010" s="24">
        <v>0.01</v>
      </c>
      <c r="U1010" s="24">
        <v>1.18E-2</v>
      </c>
      <c r="V1010" s="209">
        <v>0.02</v>
      </c>
      <c r="W1010" s="209">
        <v>0.02</v>
      </c>
      <c r="X1010" s="24">
        <v>1.5791999999999997E-2</v>
      </c>
      <c r="Y1010" s="24">
        <v>1.0800000000000001E-2</v>
      </c>
      <c r="Z1010" s="24">
        <v>1.6E-2</v>
      </c>
      <c r="AA1010" s="24">
        <v>1.17E-2</v>
      </c>
      <c r="AB1010" s="24">
        <v>1.5300000000000001E-2</v>
      </c>
      <c r="AC1010" s="24">
        <v>1.55E-2</v>
      </c>
      <c r="AD1010" s="24">
        <v>1.35E-2</v>
      </c>
      <c r="AE1010" s="203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08">
        <v>1.3046158698005517E-2</v>
      </c>
    </row>
    <row r="1011" spans="1:65">
      <c r="A1011" s="30"/>
      <c r="B1011" s="19">
        <v>1</v>
      </c>
      <c r="C1011" s="9">
        <v>5</v>
      </c>
      <c r="D1011" s="24">
        <v>1.4999999999999999E-2</v>
      </c>
      <c r="E1011" s="24">
        <v>1.2E-2</v>
      </c>
      <c r="F1011" s="24">
        <v>0.01</v>
      </c>
      <c r="G1011" s="24">
        <v>1.4999999999999999E-2</v>
      </c>
      <c r="H1011" s="24">
        <v>1.4836564999768447E-2</v>
      </c>
      <c r="I1011" s="24">
        <v>0.01</v>
      </c>
      <c r="J1011" s="24">
        <v>0.01</v>
      </c>
      <c r="K1011" s="24">
        <v>1.2E-2</v>
      </c>
      <c r="L1011" s="24">
        <v>1.2999999999999999E-2</v>
      </c>
      <c r="M1011" s="24">
        <v>1.2999999999999999E-2</v>
      </c>
      <c r="N1011" s="24">
        <v>1.4000000000000002E-2</v>
      </c>
      <c r="O1011" s="24">
        <v>1.4000000000000002E-2</v>
      </c>
      <c r="P1011" s="24">
        <v>1.7999999999999999E-2</v>
      </c>
      <c r="Q1011" s="24">
        <v>1.2999999999999999E-2</v>
      </c>
      <c r="R1011" s="24">
        <v>1.2E-2</v>
      </c>
      <c r="S1011" s="24">
        <v>0.01</v>
      </c>
      <c r="T1011" s="24">
        <v>0.01</v>
      </c>
      <c r="U1011" s="24">
        <v>1.2400000000000001E-2</v>
      </c>
      <c r="V1011" s="209">
        <v>0.02</v>
      </c>
      <c r="W1011" s="209">
        <v>0.02</v>
      </c>
      <c r="X1011" s="24">
        <v>1.6125E-2</v>
      </c>
      <c r="Y1011" s="24">
        <v>1.0800000000000001E-2</v>
      </c>
      <c r="Z1011" s="24">
        <v>1.7000000000000001E-2</v>
      </c>
      <c r="AA1011" s="210">
        <v>1.09E-2</v>
      </c>
      <c r="AB1011" s="24">
        <v>1.5799999999999998E-2</v>
      </c>
      <c r="AC1011" s="24">
        <v>1.5200000000000002E-2</v>
      </c>
      <c r="AD1011" s="24">
        <v>1.35E-2</v>
      </c>
      <c r="AE1011" s="203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08">
        <v>118</v>
      </c>
    </row>
    <row r="1012" spans="1:65">
      <c r="A1012" s="30"/>
      <c r="B1012" s="19">
        <v>1</v>
      </c>
      <c r="C1012" s="9">
        <v>6</v>
      </c>
      <c r="D1012" s="24">
        <v>1.4999999999999999E-2</v>
      </c>
      <c r="E1012" s="24">
        <v>1.2E-2</v>
      </c>
      <c r="F1012" s="24">
        <v>0.01</v>
      </c>
      <c r="G1012" s="24">
        <v>1.4999999999999999E-2</v>
      </c>
      <c r="H1012" s="24">
        <v>1.6807150749883162E-2</v>
      </c>
      <c r="I1012" s="24">
        <v>0.01</v>
      </c>
      <c r="J1012" s="24">
        <v>0.01</v>
      </c>
      <c r="K1012" s="24">
        <v>1.2E-2</v>
      </c>
      <c r="L1012" s="24">
        <v>1.2999999999999999E-2</v>
      </c>
      <c r="M1012" s="24">
        <v>1.4000000000000002E-2</v>
      </c>
      <c r="N1012" s="24">
        <v>1.2999999999999999E-2</v>
      </c>
      <c r="O1012" s="24">
        <v>1.4000000000000002E-2</v>
      </c>
      <c r="P1012" s="24">
        <v>1.7000000000000001E-2</v>
      </c>
      <c r="Q1012" s="24">
        <v>1.2E-2</v>
      </c>
      <c r="R1012" s="24">
        <v>1.2999999999999999E-2</v>
      </c>
      <c r="S1012" s="24">
        <v>0.01</v>
      </c>
      <c r="T1012" s="24">
        <v>0.01</v>
      </c>
      <c r="U1012" s="24">
        <v>1.1000000000000001E-2</v>
      </c>
      <c r="V1012" s="209">
        <v>0.02</v>
      </c>
      <c r="W1012" s="209">
        <v>0.02</v>
      </c>
      <c r="X1012" s="24">
        <v>1.6045E-2</v>
      </c>
      <c r="Y1012" s="24">
        <v>1.0200000000000001E-2</v>
      </c>
      <c r="Z1012" s="24">
        <v>1.6E-2</v>
      </c>
      <c r="AA1012" s="24">
        <v>1.17E-2</v>
      </c>
      <c r="AB1012" s="24">
        <v>1.5200000000000002E-2</v>
      </c>
      <c r="AC1012" s="24">
        <v>1.5100000000000001E-2</v>
      </c>
      <c r="AD1012" s="24">
        <v>1.2899999999999998E-2</v>
      </c>
      <c r="AE1012" s="203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56"/>
    </row>
    <row r="1013" spans="1:65">
      <c r="A1013" s="30"/>
      <c r="B1013" s="20" t="s">
        <v>277</v>
      </c>
      <c r="C1013" s="12"/>
      <c r="D1013" s="211">
        <v>1.4999999999999999E-2</v>
      </c>
      <c r="E1013" s="211">
        <v>1.1499999999999998E-2</v>
      </c>
      <c r="F1013" s="211">
        <v>0.01</v>
      </c>
      <c r="G1013" s="211">
        <v>1.4999999999999999E-2</v>
      </c>
      <c r="H1013" s="211">
        <v>1.6434570431573859E-2</v>
      </c>
      <c r="I1013" s="211">
        <v>0.01</v>
      </c>
      <c r="J1013" s="211">
        <v>0.01</v>
      </c>
      <c r="K1013" s="211">
        <v>1.1999999999999999E-2</v>
      </c>
      <c r="L1013" s="211">
        <v>1.2999999999999999E-2</v>
      </c>
      <c r="M1013" s="211">
        <v>1.35E-2</v>
      </c>
      <c r="N1013" s="211">
        <v>1.35E-2</v>
      </c>
      <c r="O1013" s="211">
        <v>1.3833333333333335E-2</v>
      </c>
      <c r="P1013" s="211">
        <v>1.7500000000000002E-2</v>
      </c>
      <c r="Q1013" s="211">
        <v>1.1999999999999999E-2</v>
      </c>
      <c r="R1013" s="211">
        <v>1.2499999999999999E-2</v>
      </c>
      <c r="S1013" s="211">
        <v>0.01</v>
      </c>
      <c r="T1013" s="211">
        <v>0.01</v>
      </c>
      <c r="U1013" s="211">
        <v>1.1900000000000001E-2</v>
      </c>
      <c r="V1013" s="211">
        <v>0.02</v>
      </c>
      <c r="W1013" s="211">
        <v>0.02</v>
      </c>
      <c r="X1013" s="211">
        <v>1.5891666666666669E-2</v>
      </c>
      <c r="Y1013" s="211">
        <v>1.0400000000000001E-2</v>
      </c>
      <c r="Z1013" s="211">
        <v>1.6500000000000001E-2</v>
      </c>
      <c r="AA1013" s="211">
        <v>1.1458333333333334E-2</v>
      </c>
      <c r="AB1013" s="211">
        <v>1.5266666666666666E-2</v>
      </c>
      <c r="AC1013" s="211">
        <v>1.5650000000000001E-2</v>
      </c>
      <c r="AD1013" s="211">
        <v>1.3216666666666666E-2</v>
      </c>
      <c r="AE1013" s="203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56"/>
    </row>
    <row r="1014" spans="1:65">
      <c r="A1014" s="30"/>
      <c r="B1014" s="3" t="s">
        <v>278</v>
      </c>
      <c r="C1014" s="29"/>
      <c r="D1014" s="24">
        <v>1.4999999999999999E-2</v>
      </c>
      <c r="E1014" s="24">
        <v>1.15E-2</v>
      </c>
      <c r="F1014" s="24">
        <v>0.01</v>
      </c>
      <c r="G1014" s="24">
        <v>1.4999999999999999E-2</v>
      </c>
      <c r="H1014" s="24">
        <v>1.695647118644291E-2</v>
      </c>
      <c r="I1014" s="24">
        <v>0.01</v>
      </c>
      <c r="J1014" s="24">
        <v>0.01</v>
      </c>
      <c r="K1014" s="24">
        <v>1.2E-2</v>
      </c>
      <c r="L1014" s="24">
        <v>1.2999999999999999E-2</v>
      </c>
      <c r="M1014" s="24">
        <v>1.3500000000000002E-2</v>
      </c>
      <c r="N1014" s="24">
        <v>1.3500000000000002E-2</v>
      </c>
      <c r="O1014" s="24">
        <v>1.4000000000000002E-2</v>
      </c>
      <c r="P1014" s="24">
        <v>1.7500000000000002E-2</v>
      </c>
      <c r="Q1014" s="24">
        <v>1.2E-2</v>
      </c>
      <c r="R1014" s="24">
        <v>1.2500000000000001E-2</v>
      </c>
      <c r="S1014" s="24">
        <v>0.01</v>
      </c>
      <c r="T1014" s="24">
        <v>0.01</v>
      </c>
      <c r="U1014" s="24">
        <v>1.1949999999999999E-2</v>
      </c>
      <c r="V1014" s="24">
        <v>0.02</v>
      </c>
      <c r="W1014" s="24">
        <v>0.02</v>
      </c>
      <c r="X1014" s="24">
        <v>1.5852499999999999E-2</v>
      </c>
      <c r="Y1014" s="24">
        <v>1.0200000000000001E-2</v>
      </c>
      <c r="Z1014" s="24">
        <v>1.6E-2</v>
      </c>
      <c r="AA1014" s="24">
        <v>1.1650000000000001E-2</v>
      </c>
      <c r="AB1014" s="24">
        <v>1.5250000000000001E-2</v>
      </c>
      <c r="AC1014" s="24">
        <v>1.555E-2</v>
      </c>
      <c r="AD1014" s="24">
        <v>1.3250000000000001E-2</v>
      </c>
      <c r="AE1014" s="203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56"/>
    </row>
    <row r="1015" spans="1:65">
      <c r="A1015" s="30"/>
      <c r="B1015" s="3" t="s">
        <v>279</v>
      </c>
      <c r="C1015" s="29"/>
      <c r="D1015" s="24">
        <v>0</v>
      </c>
      <c r="E1015" s="24">
        <v>5.4772255750516665E-4</v>
      </c>
      <c r="F1015" s="24">
        <v>0</v>
      </c>
      <c r="G1015" s="24">
        <v>6.3245553203367545E-4</v>
      </c>
      <c r="H1015" s="24">
        <v>1.2755702450427426E-3</v>
      </c>
      <c r="I1015" s="24">
        <v>0</v>
      </c>
      <c r="J1015" s="24">
        <v>0</v>
      </c>
      <c r="K1015" s="24">
        <v>1.9002943576525366E-18</v>
      </c>
      <c r="L1015" s="24">
        <v>0</v>
      </c>
      <c r="M1015" s="24">
        <v>5.4772255750516763E-4</v>
      </c>
      <c r="N1015" s="24">
        <v>5.4772255750516763E-4</v>
      </c>
      <c r="O1015" s="24">
        <v>4.0824829046386406E-4</v>
      </c>
      <c r="P1015" s="24">
        <v>5.477225575051647E-4</v>
      </c>
      <c r="Q1015" s="24">
        <v>8.9442719099991602E-4</v>
      </c>
      <c r="R1015" s="24">
        <v>5.4772255750516567E-4</v>
      </c>
      <c r="S1015" s="24">
        <v>0</v>
      </c>
      <c r="T1015" s="24">
        <v>0</v>
      </c>
      <c r="U1015" s="24">
        <v>5.2915026221291819E-4</v>
      </c>
      <c r="V1015" s="24">
        <v>0</v>
      </c>
      <c r="W1015" s="24">
        <v>0</v>
      </c>
      <c r="X1015" s="24">
        <v>1.680376941839736E-4</v>
      </c>
      <c r="Y1015" s="24">
        <v>3.0983866769659327E-4</v>
      </c>
      <c r="Z1015" s="24">
        <v>8.366600265340751E-4</v>
      </c>
      <c r="AA1015" s="24">
        <v>3.4701104689428358E-4</v>
      </c>
      <c r="AB1015" s="24">
        <v>3.0110906108363206E-4</v>
      </c>
      <c r="AC1015" s="24">
        <v>5.4680892457969208E-4</v>
      </c>
      <c r="AD1015" s="24">
        <v>2.8577380332470484E-4</v>
      </c>
      <c r="AE1015" s="203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3" t="s">
        <v>86</v>
      </c>
      <c r="C1016" s="29"/>
      <c r="D1016" s="13">
        <v>0</v>
      </c>
      <c r="E1016" s="13">
        <v>4.7628048478710154E-2</v>
      </c>
      <c r="F1016" s="13">
        <v>0</v>
      </c>
      <c r="G1016" s="13">
        <v>4.2163702135578365E-2</v>
      </c>
      <c r="H1016" s="13">
        <v>7.7615064558799504E-2</v>
      </c>
      <c r="I1016" s="13">
        <v>0</v>
      </c>
      <c r="J1016" s="13">
        <v>0</v>
      </c>
      <c r="K1016" s="13">
        <v>1.583578631377114E-16</v>
      </c>
      <c r="L1016" s="13">
        <v>0</v>
      </c>
      <c r="M1016" s="13">
        <v>4.0572041296679087E-2</v>
      </c>
      <c r="N1016" s="13">
        <v>4.0572041296679087E-2</v>
      </c>
      <c r="O1016" s="13">
        <v>2.9511924611845593E-2</v>
      </c>
      <c r="P1016" s="13">
        <v>3.1298431857437976E-2</v>
      </c>
      <c r="Q1016" s="13">
        <v>7.4535599249993006E-2</v>
      </c>
      <c r="R1016" s="13">
        <v>4.3817804600413256E-2</v>
      </c>
      <c r="S1016" s="13">
        <v>0</v>
      </c>
      <c r="T1016" s="13">
        <v>0</v>
      </c>
      <c r="U1016" s="13">
        <v>4.4466408589320855E-2</v>
      </c>
      <c r="V1016" s="13">
        <v>0</v>
      </c>
      <c r="W1016" s="13">
        <v>0</v>
      </c>
      <c r="X1016" s="13">
        <v>1.0573950341938558E-2</v>
      </c>
      <c r="Y1016" s="13">
        <v>2.9792179586210887E-2</v>
      </c>
      <c r="Z1016" s="13">
        <v>5.0706668274792428E-2</v>
      </c>
      <c r="AA1016" s="13">
        <v>3.0284600456228383E-2</v>
      </c>
      <c r="AB1016" s="13">
        <v>1.9723300944342711E-2</v>
      </c>
      <c r="AC1016" s="13">
        <v>3.4939867385283839E-2</v>
      </c>
      <c r="AD1016" s="13">
        <v>2.1622229759750682E-2</v>
      </c>
      <c r="AE1016" s="149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280</v>
      </c>
      <c r="C1017" s="29"/>
      <c r="D1017" s="13">
        <v>0.14976372334740828</v>
      </c>
      <c r="E1017" s="13">
        <v>-0.11851447876698706</v>
      </c>
      <c r="F1017" s="13">
        <v>-0.23349085110172774</v>
      </c>
      <c r="G1017" s="13">
        <v>0.14976372334740828</v>
      </c>
      <c r="H1017" s="13">
        <v>0.25972485940143897</v>
      </c>
      <c r="I1017" s="13">
        <v>-0.23349085110172774</v>
      </c>
      <c r="J1017" s="13">
        <v>-0.23349085110172774</v>
      </c>
      <c r="K1017" s="13">
        <v>-8.0189021322073395E-2</v>
      </c>
      <c r="L1017" s="13">
        <v>-3.5381064322461686E-3</v>
      </c>
      <c r="M1017" s="13">
        <v>3.47873510126675E-2</v>
      </c>
      <c r="N1017" s="13">
        <v>3.47873510126675E-2</v>
      </c>
      <c r="O1017" s="13">
        <v>6.0337655975943427E-2</v>
      </c>
      <c r="P1017" s="13">
        <v>0.34139101057197663</v>
      </c>
      <c r="Q1017" s="13">
        <v>-8.0189021322073395E-2</v>
      </c>
      <c r="R1017" s="13">
        <v>-4.1863563877159837E-2</v>
      </c>
      <c r="S1017" s="13">
        <v>-0.23349085110172774</v>
      </c>
      <c r="T1017" s="13">
        <v>-0.23349085110172774</v>
      </c>
      <c r="U1017" s="13">
        <v>-8.7854112811055929E-2</v>
      </c>
      <c r="V1017" s="13">
        <v>0.53301829779654453</v>
      </c>
      <c r="W1017" s="13">
        <v>0.53301829779654453</v>
      </c>
      <c r="X1017" s="13">
        <v>0.21811078912417114</v>
      </c>
      <c r="Y1017" s="13">
        <v>-0.20283048514579682</v>
      </c>
      <c r="Z1017" s="13">
        <v>0.26474009568214929</v>
      </c>
      <c r="AA1017" s="13">
        <v>-0.12170826688739633</v>
      </c>
      <c r="AB1017" s="13">
        <v>0.17020396731802889</v>
      </c>
      <c r="AC1017" s="13">
        <v>0.19958681802579603</v>
      </c>
      <c r="AD1017" s="13">
        <v>1.3069591793883228E-2</v>
      </c>
      <c r="AE1017" s="149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46" t="s">
        <v>281</v>
      </c>
      <c r="C1018" s="47"/>
      <c r="D1018" s="45">
        <v>0.59</v>
      </c>
      <c r="E1018" s="45">
        <v>0.56000000000000005</v>
      </c>
      <c r="F1018" s="45">
        <v>1.06</v>
      </c>
      <c r="G1018" s="45">
        <v>0.59</v>
      </c>
      <c r="H1018" s="45">
        <v>1.06</v>
      </c>
      <c r="I1018" s="45">
        <v>1.06</v>
      </c>
      <c r="J1018" s="45">
        <v>1.33</v>
      </c>
      <c r="K1018" s="45">
        <v>0.4</v>
      </c>
      <c r="L1018" s="45">
        <v>7.0000000000000007E-2</v>
      </c>
      <c r="M1018" s="45">
        <v>0.09</v>
      </c>
      <c r="N1018" s="45">
        <v>0.09</v>
      </c>
      <c r="O1018" s="45">
        <v>0.2</v>
      </c>
      <c r="P1018" s="45">
        <v>1.41</v>
      </c>
      <c r="Q1018" s="45">
        <v>0.4</v>
      </c>
      <c r="R1018" s="45">
        <v>0.24</v>
      </c>
      <c r="S1018" s="45">
        <v>1.06</v>
      </c>
      <c r="T1018" s="45">
        <v>1.06</v>
      </c>
      <c r="U1018" s="45">
        <v>0.43</v>
      </c>
      <c r="V1018" s="45">
        <v>2.23</v>
      </c>
      <c r="W1018" s="45">
        <v>2.23</v>
      </c>
      <c r="X1018" s="45">
        <v>0.88</v>
      </c>
      <c r="Y1018" s="45">
        <v>0.93</v>
      </c>
      <c r="Z1018" s="45">
        <v>1.08</v>
      </c>
      <c r="AA1018" s="45">
        <v>0.57999999999999996</v>
      </c>
      <c r="AB1018" s="45">
        <v>0.67</v>
      </c>
      <c r="AC1018" s="45">
        <v>0.8</v>
      </c>
      <c r="AD1018" s="45">
        <v>0</v>
      </c>
      <c r="AE1018" s="149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1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BM1019" s="55"/>
    </row>
    <row r="1020" spans="1:65" ht="15">
      <c r="B1020" s="8" t="s">
        <v>638</v>
      </c>
      <c r="BM1020" s="28" t="s">
        <v>66</v>
      </c>
    </row>
    <row r="1021" spans="1:65" ht="15">
      <c r="A1021" s="25" t="s">
        <v>63</v>
      </c>
      <c r="B1021" s="18" t="s">
        <v>111</v>
      </c>
      <c r="C1021" s="15" t="s">
        <v>112</v>
      </c>
      <c r="D1021" s="16" t="s">
        <v>229</v>
      </c>
      <c r="E1021" s="17" t="s">
        <v>229</v>
      </c>
      <c r="F1021" s="17" t="s">
        <v>229</v>
      </c>
      <c r="G1021" s="17" t="s">
        <v>229</v>
      </c>
      <c r="H1021" s="17" t="s">
        <v>229</v>
      </c>
      <c r="I1021" s="17" t="s">
        <v>229</v>
      </c>
      <c r="J1021" s="17" t="s">
        <v>229</v>
      </c>
      <c r="K1021" s="17" t="s">
        <v>229</v>
      </c>
      <c r="L1021" s="17" t="s">
        <v>229</v>
      </c>
      <c r="M1021" s="17" t="s">
        <v>229</v>
      </c>
      <c r="N1021" s="17" t="s">
        <v>229</v>
      </c>
      <c r="O1021" s="17" t="s">
        <v>229</v>
      </c>
      <c r="P1021" s="17" t="s">
        <v>229</v>
      </c>
      <c r="Q1021" s="17" t="s">
        <v>229</v>
      </c>
      <c r="R1021" s="17" t="s">
        <v>229</v>
      </c>
      <c r="S1021" s="17" t="s">
        <v>229</v>
      </c>
      <c r="T1021" s="17" t="s">
        <v>229</v>
      </c>
      <c r="U1021" s="17" t="s">
        <v>229</v>
      </c>
      <c r="V1021" s="17" t="s">
        <v>229</v>
      </c>
      <c r="W1021" s="17" t="s">
        <v>229</v>
      </c>
      <c r="X1021" s="17" t="s">
        <v>229</v>
      </c>
      <c r="Y1021" s="17" t="s">
        <v>229</v>
      </c>
      <c r="Z1021" s="17" t="s">
        <v>229</v>
      </c>
      <c r="AA1021" s="17" t="s">
        <v>229</v>
      </c>
      <c r="AB1021" s="17" t="s">
        <v>229</v>
      </c>
      <c r="AC1021" s="149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 t="s">
        <v>230</v>
      </c>
      <c r="C1022" s="9" t="s">
        <v>230</v>
      </c>
      <c r="D1022" s="147" t="s">
        <v>232</v>
      </c>
      <c r="E1022" s="148" t="s">
        <v>233</v>
      </c>
      <c r="F1022" s="148" t="s">
        <v>234</v>
      </c>
      <c r="G1022" s="148" t="s">
        <v>235</v>
      </c>
      <c r="H1022" s="148" t="s">
        <v>236</v>
      </c>
      <c r="I1022" s="148" t="s">
        <v>237</v>
      </c>
      <c r="J1022" s="148" t="s">
        <v>238</v>
      </c>
      <c r="K1022" s="148" t="s">
        <v>239</v>
      </c>
      <c r="L1022" s="148" t="s">
        <v>240</v>
      </c>
      <c r="M1022" s="148" t="s">
        <v>241</v>
      </c>
      <c r="N1022" s="148" t="s">
        <v>242</v>
      </c>
      <c r="O1022" s="148" t="s">
        <v>243</v>
      </c>
      <c r="P1022" s="148" t="s">
        <v>244</v>
      </c>
      <c r="Q1022" s="148" t="s">
        <v>246</v>
      </c>
      <c r="R1022" s="148" t="s">
        <v>249</v>
      </c>
      <c r="S1022" s="148" t="s">
        <v>250</v>
      </c>
      <c r="T1022" s="148" t="s">
        <v>306</v>
      </c>
      <c r="U1022" s="148" t="s">
        <v>252</v>
      </c>
      <c r="V1022" s="148" t="s">
        <v>254</v>
      </c>
      <c r="W1022" s="148" t="s">
        <v>307</v>
      </c>
      <c r="X1022" s="148" t="s">
        <v>261</v>
      </c>
      <c r="Y1022" s="148" t="s">
        <v>262</v>
      </c>
      <c r="Z1022" s="148" t="s">
        <v>267</v>
      </c>
      <c r="AA1022" s="148" t="s">
        <v>268</v>
      </c>
      <c r="AB1022" s="148" t="s">
        <v>269</v>
      </c>
      <c r="AC1022" s="149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 t="s">
        <v>3</v>
      </c>
    </row>
    <row r="1023" spans="1:65">
      <c r="A1023" s="30"/>
      <c r="B1023" s="19"/>
      <c r="C1023" s="9"/>
      <c r="D1023" s="10" t="s">
        <v>337</v>
      </c>
      <c r="E1023" s="11" t="s">
        <v>338</v>
      </c>
      <c r="F1023" s="11" t="s">
        <v>338</v>
      </c>
      <c r="G1023" s="11" t="s">
        <v>337</v>
      </c>
      <c r="H1023" s="11" t="s">
        <v>338</v>
      </c>
      <c r="I1023" s="11" t="s">
        <v>338</v>
      </c>
      <c r="J1023" s="11" t="s">
        <v>337</v>
      </c>
      <c r="K1023" s="11" t="s">
        <v>337</v>
      </c>
      <c r="L1023" s="11" t="s">
        <v>337</v>
      </c>
      <c r="M1023" s="11" t="s">
        <v>337</v>
      </c>
      <c r="N1023" s="11" t="s">
        <v>337</v>
      </c>
      <c r="O1023" s="11" t="s">
        <v>337</v>
      </c>
      <c r="P1023" s="11" t="s">
        <v>337</v>
      </c>
      <c r="Q1023" s="11" t="s">
        <v>337</v>
      </c>
      <c r="R1023" s="11" t="s">
        <v>337</v>
      </c>
      <c r="S1023" s="11" t="s">
        <v>338</v>
      </c>
      <c r="T1023" s="11" t="s">
        <v>338</v>
      </c>
      <c r="U1023" s="11" t="s">
        <v>338</v>
      </c>
      <c r="V1023" s="11" t="s">
        <v>339</v>
      </c>
      <c r="W1023" s="11" t="s">
        <v>337</v>
      </c>
      <c r="X1023" s="11" t="s">
        <v>338</v>
      </c>
      <c r="Y1023" s="11" t="s">
        <v>338</v>
      </c>
      <c r="Z1023" s="11" t="s">
        <v>338</v>
      </c>
      <c r="AA1023" s="11" t="s">
        <v>337</v>
      </c>
      <c r="AB1023" s="11" t="s">
        <v>337</v>
      </c>
      <c r="AC1023" s="149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/>
      <c r="C1024" s="9"/>
      <c r="D1024" s="26" t="s">
        <v>341</v>
      </c>
      <c r="E1024" s="26" t="s">
        <v>342</v>
      </c>
      <c r="F1024" s="26" t="s">
        <v>341</v>
      </c>
      <c r="G1024" s="26" t="s">
        <v>343</v>
      </c>
      <c r="H1024" s="26" t="s">
        <v>344</v>
      </c>
      <c r="I1024" s="26" t="s">
        <v>342</v>
      </c>
      <c r="J1024" s="26" t="s">
        <v>342</v>
      </c>
      <c r="K1024" s="26" t="s">
        <v>342</v>
      </c>
      <c r="L1024" s="26" t="s">
        <v>342</v>
      </c>
      <c r="M1024" s="26" t="s">
        <v>342</v>
      </c>
      <c r="N1024" s="26" t="s">
        <v>342</v>
      </c>
      <c r="O1024" s="26" t="s">
        <v>342</v>
      </c>
      <c r="P1024" s="26" t="s">
        <v>342</v>
      </c>
      <c r="Q1024" s="26" t="s">
        <v>345</v>
      </c>
      <c r="R1024" s="26" t="s">
        <v>342</v>
      </c>
      <c r="S1024" s="26" t="s">
        <v>341</v>
      </c>
      <c r="T1024" s="26" t="s">
        <v>342</v>
      </c>
      <c r="U1024" s="26" t="s">
        <v>343</v>
      </c>
      <c r="V1024" s="26" t="s">
        <v>344</v>
      </c>
      <c r="W1024" s="26"/>
      <c r="X1024" s="26" t="s">
        <v>341</v>
      </c>
      <c r="Y1024" s="26" t="s">
        <v>342</v>
      </c>
      <c r="Z1024" s="26" t="s">
        <v>344</v>
      </c>
      <c r="AA1024" s="26" t="s">
        <v>344</v>
      </c>
      <c r="AB1024" s="26" t="s">
        <v>117</v>
      </c>
      <c r="AC1024" s="149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8">
        <v>1</v>
      </c>
      <c r="C1025" s="14">
        <v>1</v>
      </c>
      <c r="D1025" s="223">
        <v>16.649999999999999</v>
      </c>
      <c r="E1025" s="223">
        <v>17.809999999999999</v>
      </c>
      <c r="F1025" s="224">
        <v>17.8</v>
      </c>
      <c r="G1025" s="223">
        <v>14.82</v>
      </c>
      <c r="H1025" s="223">
        <v>16.073383868107499</v>
      </c>
      <c r="I1025" s="223">
        <v>15.2</v>
      </c>
      <c r="J1025" s="223">
        <v>17.8</v>
      </c>
      <c r="K1025" s="223">
        <v>15.02</v>
      </c>
      <c r="L1025" s="223">
        <v>15.6</v>
      </c>
      <c r="M1025" s="223">
        <v>16.2</v>
      </c>
      <c r="N1025" s="223">
        <v>18.100000000000001</v>
      </c>
      <c r="O1025" s="223">
        <v>17.25</v>
      </c>
      <c r="P1025" s="224">
        <v>13.55</v>
      </c>
      <c r="Q1025" s="223">
        <v>16.63</v>
      </c>
      <c r="R1025" s="223">
        <v>16.5</v>
      </c>
      <c r="S1025" s="223">
        <v>16.73</v>
      </c>
      <c r="T1025" s="223">
        <v>18.100000000000001</v>
      </c>
      <c r="U1025" s="223">
        <v>17.79</v>
      </c>
      <c r="V1025" s="232">
        <v>11.8</v>
      </c>
      <c r="W1025" s="223">
        <v>15.252987163205402</v>
      </c>
      <c r="X1025" s="223">
        <v>16.149999999999999</v>
      </c>
      <c r="Y1025" s="223">
        <v>18.338000000000001</v>
      </c>
      <c r="Z1025" s="223">
        <v>17.7</v>
      </c>
      <c r="AA1025" s="223">
        <v>17.5</v>
      </c>
      <c r="AB1025" s="223">
        <v>19.16</v>
      </c>
      <c r="AC1025" s="225"/>
      <c r="AD1025" s="226"/>
      <c r="AE1025" s="226"/>
      <c r="AF1025" s="226"/>
      <c r="AG1025" s="226"/>
      <c r="AH1025" s="226"/>
      <c r="AI1025" s="226"/>
      <c r="AJ1025" s="226"/>
      <c r="AK1025" s="226"/>
      <c r="AL1025" s="226"/>
      <c r="AM1025" s="226"/>
      <c r="AN1025" s="226"/>
      <c r="AO1025" s="226"/>
      <c r="AP1025" s="226"/>
      <c r="AQ1025" s="226"/>
      <c r="AR1025" s="226"/>
      <c r="AS1025" s="226"/>
      <c r="AT1025" s="226"/>
      <c r="AU1025" s="226"/>
      <c r="AV1025" s="226"/>
      <c r="AW1025" s="226"/>
      <c r="AX1025" s="226"/>
      <c r="AY1025" s="226"/>
      <c r="AZ1025" s="226"/>
      <c r="BA1025" s="226"/>
      <c r="BB1025" s="226"/>
      <c r="BC1025" s="226"/>
      <c r="BD1025" s="226"/>
      <c r="BE1025" s="226"/>
      <c r="BF1025" s="226"/>
      <c r="BG1025" s="226"/>
      <c r="BH1025" s="226"/>
      <c r="BI1025" s="226"/>
      <c r="BJ1025" s="226"/>
      <c r="BK1025" s="226"/>
      <c r="BL1025" s="226"/>
      <c r="BM1025" s="227">
        <v>1</v>
      </c>
    </row>
    <row r="1026" spans="1:65">
      <c r="A1026" s="30"/>
      <c r="B1026" s="19">
        <v>1</v>
      </c>
      <c r="C1026" s="9">
        <v>2</v>
      </c>
      <c r="D1026" s="228">
        <v>16.62</v>
      </c>
      <c r="E1026" s="228">
        <v>18.010000000000002</v>
      </c>
      <c r="F1026" s="228">
        <v>17.04</v>
      </c>
      <c r="G1026" s="228">
        <v>14.78</v>
      </c>
      <c r="H1026" s="228">
        <v>15.777521653166177</v>
      </c>
      <c r="I1026" s="228">
        <v>14.8</v>
      </c>
      <c r="J1026" s="228">
        <v>17.600000000000001</v>
      </c>
      <c r="K1026" s="228">
        <v>15.270000000000001</v>
      </c>
      <c r="L1026" s="228">
        <v>15.25</v>
      </c>
      <c r="M1026" s="228">
        <v>16.05</v>
      </c>
      <c r="N1026" s="228">
        <v>17.2</v>
      </c>
      <c r="O1026" s="229">
        <v>18.5</v>
      </c>
      <c r="P1026" s="228">
        <v>14.65</v>
      </c>
      <c r="Q1026" s="228">
        <v>16.47</v>
      </c>
      <c r="R1026" s="228">
        <v>17.5</v>
      </c>
      <c r="S1026" s="228">
        <v>17.02</v>
      </c>
      <c r="T1026" s="228">
        <v>18.5</v>
      </c>
      <c r="U1026" s="228">
        <v>17.79</v>
      </c>
      <c r="V1026" s="233">
        <v>12.4</v>
      </c>
      <c r="W1026" s="228">
        <v>15.535826871031375</v>
      </c>
      <c r="X1026" s="228">
        <v>16.25</v>
      </c>
      <c r="Y1026" s="228">
        <v>17.251999999999999</v>
      </c>
      <c r="Z1026" s="228">
        <v>17.399999999999999</v>
      </c>
      <c r="AA1026" s="228">
        <v>17.91</v>
      </c>
      <c r="AB1026" s="228">
        <v>18.75</v>
      </c>
      <c r="AC1026" s="225"/>
      <c r="AD1026" s="226"/>
      <c r="AE1026" s="226"/>
      <c r="AF1026" s="226"/>
      <c r="AG1026" s="226"/>
      <c r="AH1026" s="226"/>
      <c r="AI1026" s="226"/>
      <c r="AJ1026" s="226"/>
      <c r="AK1026" s="226"/>
      <c r="AL1026" s="226"/>
      <c r="AM1026" s="226"/>
      <c r="AN1026" s="226"/>
      <c r="AO1026" s="226"/>
      <c r="AP1026" s="226"/>
      <c r="AQ1026" s="226"/>
      <c r="AR1026" s="226"/>
      <c r="AS1026" s="226"/>
      <c r="AT1026" s="226"/>
      <c r="AU1026" s="226"/>
      <c r="AV1026" s="226"/>
      <c r="AW1026" s="226"/>
      <c r="AX1026" s="226"/>
      <c r="AY1026" s="226"/>
      <c r="AZ1026" s="226"/>
      <c r="BA1026" s="226"/>
      <c r="BB1026" s="226"/>
      <c r="BC1026" s="226"/>
      <c r="BD1026" s="226"/>
      <c r="BE1026" s="226"/>
      <c r="BF1026" s="226"/>
      <c r="BG1026" s="226"/>
      <c r="BH1026" s="226"/>
      <c r="BI1026" s="226"/>
      <c r="BJ1026" s="226"/>
      <c r="BK1026" s="226"/>
      <c r="BL1026" s="226"/>
      <c r="BM1026" s="227">
        <v>23</v>
      </c>
    </row>
    <row r="1027" spans="1:65">
      <c r="A1027" s="30"/>
      <c r="B1027" s="19">
        <v>1</v>
      </c>
      <c r="C1027" s="9">
        <v>3</v>
      </c>
      <c r="D1027" s="228">
        <v>16.34</v>
      </c>
      <c r="E1027" s="228">
        <v>17.399999999999999</v>
      </c>
      <c r="F1027" s="228">
        <v>16.88</v>
      </c>
      <c r="G1027" s="228">
        <v>14.94</v>
      </c>
      <c r="H1027" s="228">
        <v>15.728713792199802</v>
      </c>
      <c r="I1027" s="228">
        <v>15.8</v>
      </c>
      <c r="J1027" s="228">
        <v>17.899999999999999</v>
      </c>
      <c r="K1027" s="228">
        <v>15.48</v>
      </c>
      <c r="L1027" s="228">
        <v>15.35</v>
      </c>
      <c r="M1027" s="228">
        <v>16.8</v>
      </c>
      <c r="N1027" s="228">
        <v>16.75</v>
      </c>
      <c r="O1027" s="228">
        <v>17.25</v>
      </c>
      <c r="P1027" s="228">
        <v>14.45</v>
      </c>
      <c r="Q1027" s="228">
        <v>16.420000000000002</v>
      </c>
      <c r="R1027" s="228">
        <v>17.5</v>
      </c>
      <c r="S1027" s="228">
        <v>16.649999999999999</v>
      </c>
      <c r="T1027" s="228">
        <v>18</v>
      </c>
      <c r="U1027" s="228">
        <v>17.760000000000002</v>
      </c>
      <c r="V1027" s="233">
        <v>12.4</v>
      </c>
      <c r="W1027" s="228">
        <v>15.008889048092881</v>
      </c>
      <c r="X1027" s="228">
        <v>16.049999999999997</v>
      </c>
      <c r="Y1027" s="228">
        <v>16.626999999999999</v>
      </c>
      <c r="Z1027" s="228">
        <v>17.600000000000001</v>
      </c>
      <c r="AA1027" s="228">
        <v>18.02</v>
      </c>
      <c r="AB1027" s="228">
        <v>17.809999999999999</v>
      </c>
      <c r="AC1027" s="225"/>
      <c r="AD1027" s="226"/>
      <c r="AE1027" s="226"/>
      <c r="AF1027" s="226"/>
      <c r="AG1027" s="226"/>
      <c r="AH1027" s="226"/>
      <c r="AI1027" s="226"/>
      <c r="AJ1027" s="226"/>
      <c r="AK1027" s="226"/>
      <c r="AL1027" s="226"/>
      <c r="AM1027" s="226"/>
      <c r="AN1027" s="226"/>
      <c r="AO1027" s="226"/>
      <c r="AP1027" s="226"/>
      <c r="AQ1027" s="226"/>
      <c r="AR1027" s="226"/>
      <c r="AS1027" s="226"/>
      <c r="AT1027" s="226"/>
      <c r="AU1027" s="226"/>
      <c r="AV1027" s="226"/>
      <c r="AW1027" s="226"/>
      <c r="AX1027" s="226"/>
      <c r="AY1027" s="226"/>
      <c r="AZ1027" s="226"/>
      <c r="BA1027" s="226"/>
      <c r="BB1027" s="226"/>
      <c r="BC1027" s="226"/>
      <c r="BD1027" s="226"/>
      <c r="BE1027" s="226"/>
      <c r="BF1027" s="226"/>
      <c r="BG1027" s="226"/>
      <c r="BH1027" s="226"/>
      <c r="BI1027" s="226"/>
      <c r="BJ1027" s="226"/>
      <c r="BK1027" s="226"/>
      <c r="BL1027" s="226"/>
      <c r="BM1027" s="227">
        <v>16</v>
      </c>
    </row>
    <row r="1028" spans="1:65">
      <c r="A1028" s="30"/>
      <c r="B1028" s="19">
        <v>1</v>
      </c>
      <c r="C1028" s="9">
        <v>4</v>
      </c>
      <c r="D1028" s="228">
        <v>16.600000000000001</v>
      </c>
      <c r="E1028" s="228">
        <v>17.850000000000001</v>
      </c>
      <c r="F1028" s="228">
        <v>16.940000000000001</v>
      </c>
      <c r="G1028" s="228">
        <v>14.96</v>
      </c>
      <c r="H1028" s="228">
        <v>15.9697350711957</v>
      </c>
      <c r="I1028" s="228">
        <v>15.400000000000002</v>
      </c>
      <c r="J1028" s="228">
        <v>18</v>
      </c>
      <c r="K1028" s="228">
        <v>14.77</v>
      </c>
      <c r="L1028" s="228">
        <v>15.1</v>
      </c>
      <c r="M1028" s="228">
        <v>16.25</v>
      </c>
      <c r="N1028" s="228">
        <v>18.5</v>
      </c>
      <c r="O1028" s="228">
        <v>17.8</v>
      </c>
      <c r="P1028" s="228">
        <v>14.95</v>
      </c>
      <c r="Q1028" s="228">
        <v>17.09</v>
      </c>
      <c r="R1028" s="228">
        <v>17.3</v>
      </c>
      <c r="S1028" s="228">
        <v>16.86</v>
      </c>
      <c r="T1028" s="228">
        <v>17.5</v>
      </c>
      <c r="U1028" s="228">
        <v>17.809999999999999</v>
      </c>
      <c r="V1028" s="233">
        <v>11.6</v>
      </c>
      <c r="W1028" s="228">
        <v>15.151474192161578</v>
      </c>
      <c r="X1028" s="228">
        <v>15.75</v>
      </c>
      <c r="Y1028" s="228">
        <v>16.22</v>
      </c>
      <c r="Z1028" s="228">
        <v>17.3</v>
      </c>
      <c r="AA1028" s="228">
        <v>17.920000000000002</v>
      </c>
      <c r="AB1028" s="228">
        <v>18.29</v>
      </c>
      <c r="AC1028" s="225"/>
      <c r="AD1028" s="226"/>
      <c r="AE1028" s="226"/>
      <c r="AF1028" s="226"/>
      <c r="AG1028" s="226"/>
      <c r="AH1028" s="226"/>
      <c r="AI1028" s="226"/>
      <c r="AJ1028" s="226"/>
      <c r="AK1028" s="226"/>
      <c r="AL1028" s="226"/>
      <c r="AM1028" s="226"/>
      <c r="AN1028" s="226"/>
      <c r="AO1028" s="226"/>
      <c r="AP1028" s="226"/>
      <c r="AQ1028" s="226"/>
      <c r="AR1028" s="226"/>
      <c r="AS1028" s="226"/>
      <c r="AT1028" s="226"/>
      <c r="AU1028" s="226"/>
      <c r="AV1028" s="226"/>
      <c r="AW1028" s="226"/>
      <c r="AX1028" s="226"/>
      <c r="AY1028" s="226"/>
      <c r="AZ1028" s="226"/>
      <c r="BA1028" s="226"/>
      <c r="BB1028" s="226"/>
      <c r="BC1028" s="226"/>
      <c r="BD1028" s="226"/>
      <c r="BE1028" s="226"/>
      <c r="BF1028" s="226"/>
      <c r="BG1028" s="226"/>
      <c r="BH1028" s="226"/>
      <c r="BI1028" s="226"/>
      <c r="BJ1028" s="226"/>
      <c r="BK1028" s="226"/>
      <c r="BL1028" s="226"/>
      <c r="BM1028" s="227">
        <v>16.677819661073034</v>
      </c>
    </row>
    <row r="1029" spans="1:65">
      <c r="A1029" s="30"/>
      <c r="B1029" s="19">
        <v>1</v>
      </c>
      <c r="C1029" s="9">
        <v>5</v>
      </c>
      <c r="D1029" s="228">
        <v>16.579999999999998</v>
      </c>
      <c r="E1029" s="228">
        <v>17.63</v>
      </c>
      <c r="F1029" s="228">
        <v>16.86</v>
      </c>
      <c r="G1029" s="228">
        <v>15.299999999999999</v>
      </c>
      <c r="H1029" s="228">
        <v>15.482001249641</v>
      </c>
      <c r="I1029" s="228">
        <v>15.7</v>
      </c>
      <c r="J1029" s="228">
        <v>17.5</v>
      </c>
      <c r="K1029" s="228">
        <v>15.590000000000002</v>
      </c>
      <c r="L1029" s="228">
        <v>15.6</v>
      </c>
      <c r="M1029" s="228">
        <v>15.85</v>
      </c>
      <c r="N1029" s="228">
        <v>17.8</v>
      </c>
      <c r="O1029" s="228">
        <v>17.25</v>
      </c>
      <c r="P1029" s="228">
        <v>15.15</v>
      </c>
      <c r="Q1029" s="228">
        <v>17.3</v>
      </c>
      <c r="R1029" s="228">
        <v>17.600000000000001</v>
      </c>
      <c r="S1029" s="228">
        <v>17.05</v>
      </c>
      <c r="T1029" s="228">
        <v>18.3</v>
      </c>
      <c r="U1029" s="228">
        <v>17.73</v>
      </c>
      <c r="V1029" s="233">
        <v>11.4</v>
      </c>
      <c r="W1029" s="228">
        <v>14.45944246667213</v>
      </c>
      <c r="X1029" s="228">
        <v>15.7</v>
      </c>
      <c r="Y1029" s="228">
        <v>16.527000000000001</v>
      </c>
      <c r="Z1029" s="228">
        <v>17.899999999999999</v>
      </c>
      <c r="AA1029" s="228">
        <v>17.579999999999998</v>
      </c>
      <c r="AB1029" s="228">
        <v>17.95</v>
      </c>
      <c r="AC1029" s="225"/>
      <c r="AD1029" s="226"/>
      <c r="AE1029" s="226"/>
      <c r="AF1029" s="226"/>
      <c r="AG1029" s="226"/>
      <c r="AH1029" s="226"/>
      <c r="AI1029" s="226"/>
      <c r="AJ1029" s="226"/>
      <c r="AK1029" s="226"/>
      <c r="AL1029" s="226"/>
      <c r="AM1029" s="226"/>
      <c r="AN1029" s="226"/>
      <c r="AO1029" s="226"/>
      <c r="AP1029" s="226"/>
      <c r="AQ1029" s="226"/>
      <c r="AR1029" s="226"/>
      <c r="AS1029" s="226"/>
      <c r="AT1029" s="226"/>
      <c r="AU1029" s="226"/>
      <c r="AV1029" s="226"/>
      <c r="AW1029" s="226"/>
      <c r="AX1029" s="226"/>
      <c r="AY1029" s="226"/>
      <c r="AZ1029" s="226"/>
      <c r="BA1029" s="226"/>
      <c r="BB1029" s="226"/>
      <c r="BC1029" s="226"/>
      <c r="BD1029" s="226"/>
      <c r="BE1029" s="226"/>
      <c r="BF1029" s="226"/>
      <c r="BG1029" s="226"/>
      <c r="BH1029" s="226"/>
      <c r="BI1029" s="226"/>
      <c r="BJ1029" s="226"/>
      <c r="BK1029" s="226"/>
      <c r="BL1029" s="226"/>
      <c r="BM1029" s="227">
        <v>119</v>
      </c>
    </row>
    <row r="1030" spans="1:65">
      <c r="A1030" s="30"/>
      <c r="B1030" s="19">
        <v>1</v>
      </c>
      <c r="C1030" s="9">
        <v>6</v>
      </c>
      <c r="D1030" s="228">
        <v>16.64</v>
      </c>
      <c r="E1030" s="228">
        <v>17.309999999999999</v>
      </c>
      <c r="F1030" s="228">
        <v>16.78</v>
      </c>
      <c r="G1030" s="228">
        <v>15.400000000000002</v>
      </c>
      <c r="H1030" s="228">
        <v>15.614743071732001</v>
      </c>
      <c r="I1030" s="228">
        <v>15.7</v>
      </c>
      <c r="J1030" s="229">
        <v>21.4</v>
      </c>
      <c r="K1030" s="228">
        <v>15.65</v>
      </c>
      <c r="L1030" s="228">
        <v>15.550000000000002</v>
      </c>
      <c r="M1030" s="228">
        <v>16.100000000000001</v>
      </c>
      <c r="N1030" s="228">
        <v>16.899999999999999</v>
      </c>
      <c r="O1030" s="228">
        <v>17.55</v>
      </c>
      <c r="P1030" s="228">
        <v>14.95</v>
      </c>
      <c r="Q1030" s="228">
        <v>16.649999999999999</v>
      </c>
      <c r="R1030" s="228">
        <v>16.5</v>
      </c>
      <c r="S1030" s="228">
        <v>16.66</v>
      </c>
      <c r="T1030" s="228">
        <v>18.100000000000001</v>
      </c>
      <c r="U1030" s="228">
        <v>17.78</v>
      </c>
      <c r="V1030" s="233">
        <v>12</v>
      </c>
      <c r="W1030" s="228">
        <v>15.364312747311475</v>
      </c>
      <c r="X1030" s="228">
        <v>15.75</v>
      </c>
      <c r="Y1030" s="228">
        <v>17.323</v>
      </c>
      <c r="Z1030" s="228">
        <v>17.399999999999999</v>
      </c>
      <c r="AA1030" s="228">
        <v>18.2</v>
      </c>
      <c r="AB1030" s="228">
        <v>17.84</v>
      </c>
      <c r="AC1030" s="225"/>
      <c r="AD1030" s="226"/>
      <c r="AE1030" s="226"/>
      <c r="AF1030" s="226"/>
      <c r="AG1030" s="226"/>
      <c r="AH1030" s="226"/>
      <c r="AI1030" s="226"/>
      <c r="AJ1030" s="226"/>
      <c r="AK1030" s="226"/>
      <c r="AL1030" s="226"/>
      <c r="AM1030" s="226"/>
      <c r="AN1030" s="226"/>
      <c r="AO1030" s="226"/>
      <c r="AP1030" s="226"/>
      <c r="AQ1030" s="226"/>
      <c r="AR1030" s="226"/>
      <c r="AS1030" s="226"/>
      <c r="AT1030" s="226"/>
      <c r="AU1030" s="226"/>
      <c r="AV1030" s="226"/>
      <c r="AW1030" s="226"/>
      <c r="AX1030" s="226"/>
      <c r="AY1030" s="226"/>
      <c r="AZ1030" s="226"/>
      <c r="BA1030" s="226"/>
      <c r="BB1030" s="226"/>
      <c r="BC1030" s="226"/>
      <c r="BD1030" s="226"/>
      <c r="BE1030" s="226"/>
      <c r="BF1030" s="226"/>
      <c r="BG1030" s="226"/>
      <c r="BH1030" s="226"/>
      <c r="BI1030" s="226"/>
      <c r="BJ1030" s="226"/>
      <c r="BK1030" s="226"/>
      <c r="BL1030" s="226"/>
      <c r="BM1030" s="230"/>
    </row>
    <row r="1031" spans="1:65">
      <c r="A1031" s="30"/>
      <c r="B1031" s="20" t="s">
        <v>277</v>
      </c>
      <c r="C1031" s="12"/>
      <c r="D1031" s="231">
        <v>16.571666666666669</v>
      </c>
      <c r="E1031" s="231">
        <v>17.668333333333333</v>
      </c>
      <c r="F1031" s="231">
        <v>17.05</v>
      </c>
      <c r="G1031" s="231">
        <v>15.033333333333333</v>
      </c>
      <c r="H1031" s="231">
        <v>15.774349784340364</v>
      </c>
      <c r="I1031" s="231">
        <v>15.433333333333335</v>
      </c>
      <c r="J1031" s="231">
        <v>18.366666666666671</v>
      </c>
      <c r="K1031" s="231">
        <v>15.296666666666667</v>
      </c>
      <c r="L1031" s="231">
        <v>15.408333333333333</v>
      </c>
      <c r="M1031" s="231">
        <v>16.208333333333332</v>
      </c>
      <c r="N1031" s="231">
        <v>17.541666666666668</v>
      </c>
      <c r="O1031" s="231">
        <v>17.599999999999998</v>
      </c>
      <c r="P1031" s="231">
        <v>14.616666666666669</v>
      </c>
      <c r="Q1031" s="231">
        <v>16.760000000000002</v>
      </c>
      <c r="R1031" s="231">
        <v>17.150000000000002</v>
      </c>
      <c r="S1031" s="231">
        <v>16.82833333333333</v>
      </c>
      <c r="T1031" s="231">
        <v>18.083333333333332</v>
      </c>
      <c r="U1031" s="231">
        <v>17.776666666666667</v>
      </c>
      <c r="V1031" s="231">
        <v>11.933333333333332</v>
      </c>
      <c r="W1031" s="231">
        <v>15.128822081412473</v>
      </c>
      <c r="X1031" s="231">
        <v>15.941666666666665</v>
      </c>
      <c r="Y1031" s="231">
        <v>17.047833333333333</v>
      </c>
      <c r="Z1031" s="231">
        <v>17.55</v>
      </c>
      <c r="AA1031" s="231">
        <v>17.855</v>
      </c>
      <c r="AB1031" s="231">
        <v>18.3</v>
      </c>
      <c r="AC1031" s="225"/>
      <c r="AD1031" s="226"/>
      <c r="AE1031" s="226"/>
      <c r="AF1031" s="226"/>
      <c r="AG1031" s="226"/>
      <c r="AH1031" s="226"/>
      <c r="AI1031" s="226"/>
      <c r="AJ1031" s="226"/>
      <c r="AK1031" s="226"/>
      <c r="AL1031" s="226"/>
      <c r="AM1031" s="226"/>
      <c r="AN1031" s="226"/>
      <c r="AO1031" s="226"/>
      <c r="AP1031" s="226"/>
      <c r="AQ1031" s="226"/>
      <c r="AR1031" s="226"/>
      <c r="AS1031" s="226"/>
      <c r="AT1031" s="226"/>
      <c r="AU1031" s="226"/>
      <c r="AV1031" s="226"/>
      <c r="AW1031" s="226"/>
      <c r="AX1031" s="226"/>
      <c r="AY1031" s="226"/>
      <c r="AZ1031" s="226"/>
      <c r="BA1031" s="226"/>
      <c r="BB1031" s="226"/>
      <c r="BC1031" s="226"/>
      <c r="BD1031" s="226"/>
      <c r="BE1031" s="226"/>
      <c r="BF1031" s="226"/>
      <c r="BG1031" s="226"/>
      <c r="BH1031" s="226"/>
      <c r="BI1031" s="226"/>
      <c r="BJ1031" s="226"/>
      <c r="BK1031" s="226"/>
      <c r="BL1031" s="226"/>
      <c r="BM1031" s="230"/>
    </row>
    <row r="1032" spans="1:65">
      <c r="A1032" s="30"/>
      <c r="B1032" s="3" t="s">
        <v>278</v>
      </c>
      <c r="C1032" s="29"/>
      <c r="D1032" s="228">
        <v>16.61</v>
      </c>
      <c r="E1032" s="228">
        <v>17.72</v>
      </c>
      <c r="F1032" s="228">
        <v>16.91</v>
      </c>
      <c r="G1032" s="228">
        <v>14.95</v>
      </c>
      <c r="H1032" s="228">
        <v>15.75311772268299</v>
      </c>
      <c r="I1032" s="228">
        <v>15.55</v>
      </c>
      <c r="J1032" s="228">
        <v>17.850000000000001</v>
      </c>
      <c r="K1032" s="228">
        <v>15.375</v>
      </c>
      <c r="L1032" s="228">
        <v>15.450000000000001</v>
      </c>
      <c r="M1032" s="228">
        <v>16.149999999999999</v>
      </c>
      <c r="N1032" s="228">
        <v>17.5</v>
      </c>
      <c r="O1032" s="228">
        <v>17.399999999999999</v>
      </c>
      <c r="P1032" s="228">
        <v>14.8</v>
      </c>
      <c r="Q1032" s="228">
        <v>16.64</v>
      </c>
      <c r="R1032" s="228">
        <v>17.399999999999999</v>
      </c>
      <c r="S1032" s="228">
        <v>16.795000000000002</v>
      </c>
      <c r="T1032" s="228">
        <v>18.100000000000001</v>
      </c>
      <c r="U1032" s="228">
        <v>17.785</v>
      </c>
      <c r="V1032" s="228">
        <v>11.9</v>
      </c>
      <c r="W1032" s="228">
        <v>15.20223067768349</v>
      </c>
      <c r="X1032" s="228">
        <v>15.899999999999999</v>
      </c>
      <c r="Y1032" s="228">
        <v>16.939499999999999</v>
      </c>
      <c r="Z1032" s="228">
        <v>17.5</v>
      </c>
      <c r="AA1032" s="228">
        <v>17.914999999999999</v>
      </c>
      <c r="AB1032" s="228">
        <v>18.119999999999997</v>
      </c>
      <c r="AC1032" s="225"/>
      <c r="AD1032" s="226"/>
      <c r="AE1032" s="226"/>
      <c r="AF1032" s="226"/>
      <c r="AG1032" s="226"/>
      <c r="AH1032" s="226"/>
      <c r="AI1032" s="226"/>
      <c r="AJ1032" s="226"/>
      <c r="AK1032" s="226"/>
      <c r="AL1032" s="226"/>
      <c r="AM1032" s="226"/>
      <c r="AN1032" s="226"/>
      <c r="AO1032" s="226"/>
      <c r="AP1032" s="226"/>
      <c r="AQ1032" s="226"/>
      <c r="AR1032" s="226"/>
      <c r="AS1032" s="226"/>
      <c r="AT1032" s="226"/>
      <c r="AU1032" s="226"/>
      <c r="AV1032" s="226"/>
      <c r="AW1032" s="226"/>
      <c r="AX1032" s="226"/>
      <c r="AY1032" s="226"/>
      <c r="AZ1032" s="226"/>
      <c r="BA1032" s="226"/>
      <c r="BB1032" s="226"/>
      <c r="BC1032" s="226"/>
      <c r="BD1032" s="226"/>
      <c r="BE1032" s="226"/>
      <c r="BF1032" s="226"/>
      <c r="BG1032" s="226"/>
      <c r="BH1032" s="226"/>
      <c r="BI1032" s="226"/>
      <c r="BJ1032" s="226"/>
      <c r="BK1032" s="226"/>
      <c r="BL1032" s="226"/>
      <c r="BM1032" s="230"/>
    </row>
    <row r="1033" spans="1:65">
      <c r="A1033" s="30"/>
      <c r="B1033" s="3" t="s">
        <v>279</v>
      </c>
      <c r="C1033" s="29"/>
      <c r="D1033" s="24">
        <v>0.11634718160173317</v>
      </c>
      <c r="E1033" s="24">
        <v>0.2726475135897396</v>
      </c>
      <c r="F1033" s="24">
        <v>0.37751821148124781</v>
      </c>
      <c r="G1033" s="24">
        <v>0.25664502073226919</v>
      </c>
      <c r="H1033" s="24">
        <v>0.21937705739434432</v>
      </c>
      <c r="I1033" s="24">
        <v>0.38297084310253499</v>
      </c>
      <c r="J1033" s="24">
        <v>1.4975535605335339</v>
      </c>
      <c r="K1033" s="24">
        <v>0.34615988598719388</v>
      </c>
      <c r="L1033" s="24">
        <v>0.20836666400042692</v>
      </c>
      <c r="M1033" s="24">
        <v>0.32158461820595025</v>
      </c>
      <c r="N1033" s="24">
        <v>0.70029755580515018</v>
      </c>
      <c r="O1033" s="24">
        <v>0.49396356140913883</v>
      </c>
      <c r="P1033" s="24">
        <v>0.57850381733111</v>
      </c>
      <c r="Q1033" s="24">
        <v>0.35473934092513637</v>
      </c>
      <c r="R1033" s="24">
        <v>0.5128352561983236</v>
      </c>
      <c r="S1033" s="24">
        <v>0.17702165592567135</v>
      </c>
      <c r="T1033" s="24">
        <v>0.33714487489307432</v>
      </c>
      <c r="U1033" s="24">
        <v>2.8047578623949406E-2</v>
      </c>
      <c r="V1033" s="24">
        <v>0.41311822359545791</v>
      </c>
      <c r="W1033" s="24">
        <v>0.37402990235206751</v>
      </c>
      <c r="X1033" s="24">
        <v>0.23752192881219722</v>
      </c>
      <c r="Y1033" s="24">
        <v>0.76362383846149506</v>
      </c>
      <c r="Z1033" s="24">
        <v>0.22583179581272406</v>
      </c>
      <c r="AA1033" s="24">
        <v>0.26651453994106988</v>
      </c>
      <c r="AB1033" s="24">
        <v>0.55070863439753737</v>
      </c>
      <c r="AC1033" s="149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86</v>
      </c>
      <c r="C1034" s="29"/>
      <c r="D1034" s="13">
        <v>7.020849739619822E-3</v>
      </c>
      <c r="E1034" s="13">
        <v>1.5431422333161377E-2</v>
      </c>
      <c r="F1034" s="13">
        <v>2.2141830585410426E-2</v>
      </c>
      <c r="G1034" s="13">
        <v>1.7071730869108816E-2</v>
      </c>
      <c r="H1034" s="13">
        <v>1.390720127254475E-2</v>
      </c>
      <c r="I1034" s="13">
        <v>2.4814525471006585E-2</v>
      </c>
      <c r="J1034" s="13">
        <v>8.1536491499103469E-2</v>
      </c>
      <c r="K1034" s="13">
        <v>2.2629759380291603E-2</v>
      </c>
      <c r="L1034" s="13">
        <v>1.3522985224473353E-2</v>
      </c>
      <c r="M1034" s="13">
        <v>1.9840696238927522E-2</v>
      </c>
      <c r="N1034" s="13">
        <v>3.9921950924759156E-2</v>
      </c>
      <c r="O1034" s="13">
        <v>2.8066111443701074E-2</v>
      </c>
      <c r="P1034" s="13">
        <v>3.9578368346484143E-2</v>
      </c>
      <c r="Q1034" s="13">
        <v>2.1165831797442504E-2</v>
      </c>
      <c r="R1034" s="13">
        <v>2.9902930390572801E-2</v>
      </c>
      <c r="S1034" s="13">
        <v>1.0519262509201033E-2</v>
      </c>
      <c r="T1034" s="13">
        <v>1.8643956215285216E-2</v>
      </c>
      <c r="U1034" s="13">
        <v>1.5777749085289371E-3</v>
      </c>
      <c r="V1034" s="13">
        <v>3.4618845552692006E-2</v>
      </c>
      <c r="W1034" s="13">
        <v>2.4723002249567531E-2</v>
      </c>
      <c r="X1034" s="13">
        <v>1.4899441430979441E-2</v>
      </c>
      <c r="Y1034" s="13">
        <v>4.479301407577669E-2</v>
      </c>
      <c r="Z1034" s="13">
        <v>1.2867908593317609E-2</v>
      </c>
      <c r="AA1034" s="13">
        <v>1.4926605429351435E-2</v>
      </c>
      <c r="AB1034" s="13">
        <v>3.0093367999865429E-2</v>
      </c>
      <c r="AC1034" s="149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280</v>
      </c>
      <c r="C1035" s="29"/>
      <c r="D1035" s="13">
        <v>-6.364920389092088E-3</v>
      </c>
      <c r="E1035" s="13">
        <v>5.9391077034620654E-2</v>
      </c>
      <c r="F1035" s="13">
        <v>2.2315886997846368E-2</v>
      </c>
      <c r="G1035" s="13">
        <v>-9.8603196410501082E-2</v>
      </c>
      <c r="H1035" s="13">
        <v>-5.4171941842099391E-2</v>
      </c>
      <c r="I1035" s="13">
        <v>-7.4619245982398996E-2</v>
      </c>
      <c r="J1035" s="13">
        <v>0.10126305715701567</v>
      </c>
      <c r="K1035" s="13">
        <v>-8.2813762378667222E-2</v>
      </c>
      <c r="L1035" s="13">
        <v>-7.6118242884155474E-2</v>
      </c>
      <c r="M1035" s="13">
        <v>-2.8150342027951636E-2</v>
      </c>
      <c r="N1035" s="13">
        <v>5.179615939905502E-2</v>
      </c>
      <c r="O1035" s="13">
        <v>5.529381883648643E-2</v>
      </c>
      <c r="P1035" s="13">
        <v>-0.12358647810644052</v>
      </c>
      <c r="Q1035" s="13">
        <v>4.9275229374725615E-3</v>
      </c>
      <c r="R1035" s="13">
        <v>2.8311874604872056E-2</v>
      </c>
      <c r="S1035" s="13">
        <v>9.0247811356063412E-3</v>
      </c>
      <c r="T1035" s="13">
        <v>8.4274425603776404E-2</v>
      </c>
      <c r="U1035" s="13">
        <v>6.588673027556502E-2</v>
      </c>
      <c r="V1035" s="13">
        <v>-0.28447881222829141</v>
      </c>
      <c r="W1035" s="13">
        <v>-9.2877702909572091E-2</v>
      </c>
      <c r="X1035" s="13">
        <v>-4.4139642313352989E-2</v>
      </c>
      <c r="Y1035" s="13">
        <v>2.2185973933027459E-2</v>
      </c>
      <c r="Z1035" s="13">
        <v>5.2295825032973919E-2</v>
      </c>
      <c r="AA1035" s="13">
        <v>7.0583587234401612E-2</v>
      </c>
      <c r="AB1035" s="13">
        <v>9.7265732085665135E-2</v>
      </c>
      <c r="AC1035" s="14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46" t="s">
        <v>281</v>
      </c>
      <c r="C1036" s="47"/>
      <c r="D1036" s="45">
        <v>0.18</v>
      </c>
      <c r="E1036" s="45">
        <v>0.6</v>
      </c>
      <c r="F1036" s="45">
        <v>0.16</v>
      </c>
      <c r="G1036" s="45">
        <v>1.28</v>
      </c>
      <c r="H1036" s="45">
        <v>0.75</v>
      </c>
      <c r="I1036" s="45">
        <v>0.99</v>
      </c>
      <c r="J1036" s="45">
        <v>1.0900000000000001</v>
      </c>
      <c r="K1036" s="45">
        <v>1.0900000000000001</v>
      </c>
      <c r="L1036" s="45">
        <v>1.01</v>
      </c>
      <c r="M1036" s="45">
        <v>0.44</v>
      </c>
      <c r="N1036" s="45">
        <v>0.51</v>
      </c>
      <c r="O1036" s="45">
        <v>0.55000000000000004</v>
      </c>
      <c r="P1036" s="45">
        <v>1.57</v>
      </c>
      <c r="Q1036" s="45">
        <v>0.05</v>
      </c>
      <c r="R1036" s="45">
        <v>0.23</v>
      </c>
      <c r="S1036" s="45">
        <v>0</v>
      </c>
      <c r="T1036" s="45">
        <v>0.89</v>
      </c>
      <c r="U1036" s="45">
        <v>0.67</v>
      </c>
      <c r="V1036" s="45">
        <v>3.48</v>
      </c>
      <c r="W1036" s="45">
        <v>1.21</v>
      </c>
      <c r="X1036" s="45">
        <v>0.63</v>
      </c>
      <c r="Y1036" s="45">
        <v>0.16</v>
      </c>
      <c r="Z1036" s="45">
        <v>0.51</v>
      </c>
      <c r="AA1036" s="45">
        <v>0.73</v>
      </c>
      <c r="AB1036" s="45">
        <v>1.05</v>
      </c>
      <c r="AC1036" s="14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1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BM1037" s="55"/>
    </row>
    <row r="1038" spans="1:65" ht="15">
      <c r="B1038" s="8" t="s">
        <v>639</v>
      </c>
      <c r="BM1038" s="28" t="s">
        <v>336</v>
      </c>
    </row>
    <row r="1039" spans="1:65" ht="15">
      <c r="A1039" s="25" t="s">
        <v>64</v>
      </c>
      <c r="B1039" s="18" t="s">
        <v>111</v>
      </c>
      <c r="C1039" s="15" t="s">
        <v>112</v>
      </c>
      <c r="D1039" s="16" t="s">
        <v>229</v>
      </c>
      <c r="E1039" s="17" t="s">
        <v>229</v>
      </c>
      <c r="F1039" s="149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 t="s">
        <v>230</v>
      </c>
      <c r="C1040" s="9" t="s">
        <v>230</v>
      </c>
      <c r="D1040" s="147" t="s">
        <v>237</v>
      </c>
      <c r="E1040" s="148" t="s">
        <v>239</v>
      </c>
      <c r="F1040" s="149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 t="s">
        <v>3</v>
      </c>
    </row>
    <row r="1041" spans="1:65">
      <c r="A1041" s="30"/>
      <c r="B1041" s="19"/>
      <c r="C1041" s="9"/>
      <c r="D1041" s="10" t="s">
        <v>338</v>
      </c>
      <c r="E1041" s="11" t="s">
        <v>337</v>
      </c>
      <c r="F1041" s="149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3</v>
      </c>
    </row>
    <row r="1042" spans="1:65">
      <c r="A1042" s="30"/>
      <c r="B1042" s="19"/>
      <c r="C1042" s="9"/>
      <c r="D1042" s="26" t="s">
        <v>342</v>
      </c>
      <c r="E1042" s="26" t="s">
        <v>342</v>
      </c>
      <c r="F1042" s="149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3</v>
      </c>
    </row>
    <row r="1043" spans="1:65">
      <c r="A1043" s="30"/>
      <c r="B1043" s="18">
        <v>1</v>
      </c>
      <c r="C1043" s="14">
        <v>1</v>
      </c>
      <c r="D1043" s="207" t="s">
        <v>106</v>
      </c>
      <c r="E1043" s="205">
        <v>0.06</v>
      </c>
      <c r="F1043" s="203"/>
      <c r="G1043" s="204"/>
      <c r="H1043" s="204"/>
      <c r="I1043" s="204"/>
      <c r="J1043" s="204"/>
      <c r="K1043" s="204"/>
      <c r="L1043" s="204"/>
      <c r="M1043" s="204"/>
      <c r="N1043" s="204"/>
      <c r="O1043" s="204"/>
      <c r="P1043" s="204"/>
      <c r="Q1043" s="204"/>
      <c r="R1043" s="204"/>
      <c r="S1043" s="204"/>
      <c r="T1043" s="204"/>
      <c r="U1043" s="204"/>
      <c r="V1043" s="204"/>
      <c r="W1043" s="204"/>
      <c r="X1043" s="204"/>
      <c r="Y1043" s="204"/>
      <c r="Z1043" s="204"/>
      <c r="AA1043" s="204"/>
      <c r="AB1043" s="204"/>
      <c r="AC1043" s="204"/>
      <c r="AD1043" s="204"/>
      <c r="AE1043" s="204"/>
      <c r="AF1043" s="204"/>
      <c r="AG1043" s="204"/>
      <c r="AH1043" s="204"/>
      <c r="AI1043" s="204"/>
      <c r="AJ1043" s="204"/>
      <c r="AK1043" s="204"/>
      <c r="AL1043" s="204"/>
      <c r="AM1043" s="204"/>
      <c r="AN1043" s="204"/>
      <c r="AO1043" s="204"/>
      <c r="AP1043" s="204"/>
      <c r="AQ1043" s="204"/>
      <c r="AR1043" s="204"/>
      <c r="AS1043" s="204"/>
      <c r="AT1043" s="204"/>
      <c r="AU1043" s="204"/>
      <c r="AV1043" s="204"/>
      <c r="AW1043" s="204"/>
      <c r="AX1043" s="204"/>
      <c r="AY1043" s="204"/>
      <c r="AZ1043" s="204"/>
      <c r="BA1043" s="204"/>
      <c r="BB1043" s="204"/>
      <c r="BC1043" s="204"/>
      <c r="BD1043" s="204"/>
      <c r="BE1043" s="204"/>
      <c r="BF1043" s="204"/>
      <c r="BG1043" s="204"/>
      <c r="BH1043" s="204"/>
      <c r="BI1043" s="204"/>
      <c r="BJ1043" s="204"/>
      <c r="BK1043" s="204"/>
      <c r="BL1043" s="204"/>
      <c r="BM1043" s="208">
        <v>1</v>
      </c>
    </row>
    <row r="1044" spans="1:65">
      <c r="A1044" s="30"/>
      <c r="B1044" s="19">
        <v>1</v>
      </c>
      <c r="C1044" s="9">
        <v>2</v>
      </c>
      <c r="D1044" s="209" t="s">
        <v>106</v>
      </c>
      <c r="E1044" s="24">
        <v>0.06</v>
      </c>
      <c r="F1044" s="203"/>
      <c r="G1044" s="204"/>
      <c r="H1044" s="204"/>
      <c r="I1044" s="204"/>
      <c r="J1044" s="204"/>
      <c r="K1044" s="204"/>
      <c r="L1044" s="204"/>
      <c r="M1044" s="204"/>
      <c r="N1044" s="204"/>
      <c r="O1044" s="204"/>
      <c r="P1044" s="204"/>
      <c r="Q1044" s="204"/>
      <c r="R1044" s="204"/>
      <c r="S1044" s="204"/>
      <c r="T1044" s="204"/>
      <c r="U1044" s="204"/>
      <c r="V1044" s="204"/>
      <c r="W1044" s="204"/>
      <c r="X1044" s="204"/>
      <c r="Y1044" s="204"/>
      <c r="Z1044" s="204"/>
      <c r="AA1044" s="204"/>
      <c r="AB1044" s="204"/>
      <c r="AC1044" s="204"/>
      <c r="AD1044" s="204"/>
      <c r="AE1044" s="204"/>
      <c r="AF1044" s="204"/>
      <c r="AG1044" s="204"/>
      <c r="AH1044" s="204"/>
      <c r="AI1044" s="204"/>
      <c r="AJ1044" s="204"/>
      <c r="AK1044" s="204"/>
      <c r="AL1044" s="204"/>
      <c r="AM1044" s="204"/>
      <c r="AN1044" s="204"/>
      <c r="AO1044" s="204"/>
      <c r="AP1044" s="204"/>
      <c r="AQ1044" s="204"/>
      <c r="AR1044" s="204"/>
      <c r="AS1044" s="204"/>
      <c r="AT1044" s="204"/>
      <c r="AU1044" s="204"/>
      <c r="AV1044" s="204"/>
      <c r="AW1044" s="204"/>
      <c r="AX1044" s="204"/>
      <c r="AY1044" s="204"/>
      <c r="AZ1044" s="204"/>
      <c r="BA1044" s="204"/>
      <c r="BB1044" s="204"/>
      <c r="BC1044" s="204"/>
      <c r="BD1044" s="204"/>
      <c r="BE1044" s="204"/>
      <c r="BF1044" s="204"/>
      <c r="BG1044" s="204"/>
      <c r="BH1044" s="204"/>
      <c r="BI1044" s="204"/>
      <c r="BJ1044" s="204"/>
      <c r="BK1044" s="204"/>
      <c r="BL1044" s="204"/>
      <c r="BM1044" s="208">
        <v>6</v>
      </c>
    </row>
    <row r="1045" spans="1:65">
      <c r="A1045" s="30"/>
      <c r="B1045" s="19">
        <v>1</v>
      </c>
      <c r="C1045" s="9">
        <v>3</v>
      </c>
      <c r="D1045" s="209" t="s">
        <v>106</v>
      </c>
      <c r="E1045" s="24">
        <v>0.06</v>
      </c>
      <c r="F1045" s="203"/>
      <c r="G1045" s="204"/>
      <c r="H1045" s="204"/>
      <c r="I1045" s="204"/>
      <c r="J1045" s="204"/>
      <c r="K1045" s="204"/>
      <c r="L1045" s="204"/>
      <c r="M1045" s="204"/>
      <c r="N1045" s="204"/>
      <c r="O1045" s="204"/>
      <c r="P1045" s="204"/>
      <c r="Q1045" s="204"/>
      <c r="R1045" s="204"/>
      <c r="S1045" s="204"/>
      <c r="T1045" s="204"/>
      <c r="U1045" s="204"/>
      <c r="V1045" s="204"/>
      <c r="W1045" s="204"/>
      <c r="X1045" s="204"/>
      <c r="Y1045" s="204"/>
      <c r="Z1045" s="204"/>
      <c r="AA1045" s="204"/>
      <c r="AB1045" s="204"/>
      <c r="AC1045" s="204"/>
      <c r="AD1045" s="204"/>
      <c r="AE1045" s="204"/>
      <c r="AF1045" s="204"/>
      <c r="AG1045" s="204"/>
      <c r="AH1045" s="204"/>
      <c r="AI1045" s="204"/>
      <c r="AJ1045" s="204"/>
      <c r="AK1045" s="204"/>
      <c r="AL1045" s="204"/>
      <c r="AM1045" s="204"/>
      <c r="AN1045" s="204"/>
      <c r="AO1045" s="204"/>
      <c r="AP1045" s="204"/>
      <c r="AQ1045" s="204"/>
      <c r="AR1045" s="204"/>
      <c r="AS1045" s="204"/>
      <c r="AT1045" s="204"/>
      <c r="AU1045" s="204"/>
      <c r="AV1045" s="204"/>
      <c r="AW1045" s="204"/>
      <c r="AX1045" s="204"/>
      <c r="AY1045" s="204"/>
      <c r="AZ1045" s="204"/>
      <c r="BA1045" s="204"/>
      <c r="BB1045" s="204"/>
      <c r="BC1045" s="204"/>
      <c r="BD1045" s="204"/>
      <c r="BE1045" s="204"/>
      <c r="BF1045" s="204"/>
      <c r="BG1045" s="204"/>
      <c r="BH1045" s="204"/>
      <c r="BI1045" s="204"/>
      <c r="BJ1045" s="204"/>
      <c r="BK1045" s="204"/>
      <c r="BL1045" s="204"/>
      <c r="BM1045" s="208">
        <v>16</v>
      </c>
    </row>
    <row r="1046" spans="1:65">
      <c r="A1046" s="30"/>
      <c r="B1046" s="19">
        <v>1</v>
      </c>
      <c r="C1046" s="9">
        <v>4</v>
      </c>
      <c r="D1046" s="209" t="s">
        <v>106</v>
      </c>
      <c r="E1046" s="24">
        <v>0.06</v>
      </c>
      <c r="F1046" s="203"/>
      <c r="G1046" s="204"/>
      <c r="H1046" s="204"/>
      <c r="I1046" s="204"/>
      <c r="J1046" s="204"/>
      <c r="K1046" s="204"/>
      <c r="L1046" s="204"/>
      <c r="M1046" s="204"/>
      <c r="N1046" s="204"/>
      <c r="O1046" s="204"/>
      <c r="P1046" s="204"/>
      <c r="Q1046" s="204"/>
      <c r="R1046" s="204"/>
      <c r="S1046" s="204"/>
      <c r="T1046" s="204"/>
      <c r="U1046" s="204"/>
      <c r="V1046" s="204"/>
      <c r="W1046" s="204"/>
      <c r="X1046" s="204"/>
      <c r="Y1046" s="204"/>
      <c r="Z1046" s="204"/>
      <c r="AA1046" s="204"/>
      <c r="AB1046" s="204"/>
      <c r="AC1046" s="204"/>
      <c r="AD1046" s="204"/>
      <c r="AE1046" s="204"/>
      <c r="AF1046" s="204"/>
      <c r="AG1046" s="204"/>
      <c r="AH1046" s="204"/>
      <c r="AI1046" s="204"/>
      <c r="AJ1046" s="204"/>
      <c r="AK1046" s="204"/>
      <c r="AL1046" s="204"/>
      <c r="AM1046" s="204"/>
      <c r="AN1046" s="204"/>
      <c r="AO1046" s="204"/>
      <c r="AP1046" s="204"/>
      <c r="AQ1046" s="204"/>
      <c r="AR1046" s="204"/>
      <c r="AS1046" s="204"/>
      <c r="AT1046" s="204"/>
      <c r="AU1046" s="204"/>
      <c r="AV1046" s="204"/>
      <c r="AW1046" s="204"/>
      <c r="AX1046" s="204"/>
      <c r="AY1046" s="204"/>
      <c r="AZ1046" s="204"/>
      <c r="BA1046" s="204"/>
      <c r="BB1046" s="204"/>
      <c r="BC1046" s="204"/>
      <c r="BD1046" s="204"/>
      <c r="BE1046" s="204"/>
      <c r="BF1046" s="204"/>
      <c r="BG1046" s="204"/>
      <c r="BH1046" s="204"/>
      <c r="BI1046" s="204"/>
      <c r="BJ1046" s="204"/>
      <c r="BK1046" s="204"/>
      <c r="BL1046" s="204"/>
      <c r="BM1046" s="208">
        <v>6.1666666666666703E-2</v>
      </c>
    </row>
    <row r="1047" spans="1:65">
      <c r="A1047" s="30"/>
      <c r="B1047" s="19">
        <v>1</v>
      </c>
      <c r="C1047" s="9">
        <v>5</v>
      </c>
      <c r="D1047" s="209" t="s">
        <v>106</v>
      </c>
      <c r="E1047" s="24">
        <v>7.0000000000000007E-2</v>
      </c>
      <c r="F1047" s="203"/>
      <c r="G1047" s="204"/>
      <c r="H1047" s="204"/>
      <c r="I1047" s="204"/>
      <c r="J1047" s="204"/>
      <c r="K1047" s="204"/>
      <c r="L1047" s="204"/>
      <c r="M1047" s="204"/>
      <c r="N1047" s="204"/>
      <c r="O1047" s="204"/>
      <c r="P1047" s="204"/>
      <c r="Q1047" s="204"/>
      <c r="R1047" s="204"/>
      <c r="S1047" s="204"/>
      <c r="T1047" s="204"/>
      <c r="U1047" s="204"/>
      <c r="V1047" s="204"/>
      <c r="W1047" s="204"/>
      <c r="X1047" s="204"/>
      <c r="Y1047" s="204"/>
      <c r="Z1047" s="204"/>
      <c r="AA1047" s="204"/>
      <c r="AB1047" s="204"/>
      <c r="AC1047" s="204"/>
      <c r="AD1047" s="204"/>
      <c r="AE1047" s="204"/>
      <c r="AF1047" s="204"/>
      <c r="AG1047" s="204"/>
      <c r="AH1047" s="204"/>
      <c r="AI1047" s="204"/>
      <c r="AJ1047" s="204"/>
      <c r="AK1047" s="204"/>
      <c r="AL1047" s="204"/>
      <c r="AM1047" s="204"/>
      <c r="AN1047" s="204"/>
      <c r="AO1047" s="204"/>
      <c r="AP1047" s="204"/>
      <c r="AQ1047" s="204"/>
      <c r="AR1047" s="204"/>
      <c r="AS1047" s="204"/>
      <c r="AT1047" s="204"/>
      <c r="AU1047" s="204"/>
      <c r="AV1047" s="204"/>
      <c r="AW1047" s="204"/>
      <c r="AX1047" s="204"/>
      <c r="AY1047" s="204"/>
      <c r="AZ1047" s="204"/>
      <c r="BA1047" s="204"/>
      <c r="BB1047" s="204"/>
      <c r="BC1047" s="204"/>
      <c r="BD1047" s="204"/>
      <c r="BE1047" s="204"/>
      <c r="BF1047" s="204"/>
      <c r="BG1047" s="204"/>
      <c r="BH1047" s="204"/>
      <c r="BI1047" s="204"/>
      <c r="BJ1047" s="204"/>
      <c r="BK1047" s="204"/>
      <c r="BL1047" s="204"/>
      <c r="BM1047" s="208">
        <v>12</v>
      </c>
    </row>
    <row r="1048" spans="1:65">
      <c r="A1048" s="30"/>
      <c r="B1048" s="19">
        <v>1</v>
      </c>
      <c r="C1048" s="9">
        <v>6</v>
      </c>
      <c r="D1048" s="209" t="s">
        <v>106</v>
      </c>
      <c r="E1048" s="24">
        <v>0.06</v>
      </c>
      <c r="F1048" s="203"/>
      <c r="G1048" s="204"/>
      <c r="H1048" s="204"/>
      <c r="I1048" s="204"/>
      <c r="J1048" s="204"/>
      <c r="K1048" s="204"/>
      <c r="L1048" s="204"/>
      <c r="M1048" s="204"/>
      <c r="N1048" s="204"/>
      <c r="O1048" s="204"/>
      <c r="P1048" s="204"/>
      <c r="Q1048" s="204"/>
      <c r="R1048" s="204"/>
      <c r="S1048" s="204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4"/>
      <c r="AT1048" s="204"/>
      <c r="AU1048" s="204"/>
      <c r="AV1048" s="204"/>
      <c r="AW1048" s="204"/>
      <c r="AX1048" s="204"/>
      <c r="AY1048" s="204"/>
      <c r="AZ1048" s="204"/>
      <c r="BA1048" s="204"/>
      <c r="BB1048" s="204"/>
      <c r="BC1048" s="204"/>
      <c r="BD1048" s="204"/>
      <c r="BE1048" s="204"/>
      <c r="BF1048" s="204"/>
      <c r="BG1048" s="204"/>
      <c r="BH1048" s="204"/>
      <c r="BI1048" s="204"/>
      <c r="BJ1048" s="204"/>
      <c r="BK1048" s="204"/>
      <c r="BL1048" s="204"/>
      <c r="BM1048" s="56"/>
    </row>
    <row r="1049" spans="1:65">
      <c r="A1049" s="30"/>
      <c r="B1049" s="20" t="s">
        <v>277</v>
      </c>
      <c r="C1049" s="12"/>
      <c r="D1049" s="211" t="s">
        <v>709</v>
      </c>
      <c r="E1049" s="211">
        <v>6.1666666666666668E-2</v>
      </c>
      <c r="F1049" s="203"/>
      <c r="G1049" s="204"/>
      <c r="H1049" s="204"/>
      <c r="I1049" s="204"/>
      <c r="J1049" s="204"/>
      <c r="K1049" s="204"/>
      <c r="L1049" s="204"/>
      <c r="M1049" s="204"/>
      <c r="N1049" s="204"/>
      <c r="O1049" s="204"/>
      <c r="P1049" s="204"/>
      <c r="Q1049" s="204"/>
      <c r="R1049" s="204"/>
      <c r="S1049" s="204"/>
      <c r="T1049" s="204"/>
      <c r="U1049" s="204"/>
      <c r="V1049" s="204"/>
      <c r="W1049" s="204"/>
      <c r="X1049" s="204"/>
      <c r="Y1049" s="204"/>
      <c r="Z1049" s="204"/>
      <c r="AA1049" s="204"/>
      <c r="AB1049" s="204"/>
      <c r="AC1049" s="204"/>
      <c r="AD1049" s="204"/>
      <c r="AE1049" s="204"/>
      <c r="AF1049" s="204"/>
      <c r="AG1049" s="204"/>
      <c r="AH1049" s="204"/>
      <c r="AI1049" s="204"/>
      <c r="AJ1049" s="204"/>
      <c r="AK1049" s="204"/>
      <c r="AL1049" s="204"/>
      <c r="AM1049" s="204"/>
      <c r="AN1049" s="204"/>
      <c r="AO1049" s="204"/>
      <c r="AP1049" s="204"/>
      <c r="AQ1049" s="204"/>
      <c r="AR1049" s="204"/>
      <c r="AS1049" s="204"/>
      <c r="AT1049" s="204"/>
      <c r="AU1049" s="204"/>
      <c r="AV1049" s="204"/>
      <c r="AW1049" s="204"/>
      <c r="AX1049" s="204"/>
      <c r="AY1049" s="204"/>
      <c r="AZ1049" s="204"/>
      <c r="BA1049" s="204"/>
      <c r="BB1049" s="204"/>
      <c r="BC1049" s="204"/>
      <c r="BD1049" s="204"/>
      <c r="BE1049" s="204"/>
      <c r="BF1049" s="204"/>
      <c r="BG1049" s="204"/>
      <c r="BH1049" s="204"/>
      <c r="BI1049" s="204"/>
      <c r="BJ1049" s="204"/>
      <c r="BK1049" s="204"/>
      <c r="BL1049" s="204"/>
      <c r="BM1049" s="56"/>
    </row>
    <row r="1050" spans="1:65">
      <c r="A1050" s="30"/>
      <c r="B1050" s="3" t="s">
        <v>278</v>
      </c>
      <c r="C1050" s="29"/>
      <c r="D1050" s="24" t="s">
        <v>709</v>
      </c>
      <c r="E1050" s="24">
        <v>0.06</v>
      </c>
      <c r="F1050" s="203"/>
      <c r="G1050" s="204"/>
      <c r="H1050" s="204"/>
      <c r="I1050" s="204"/>
      <c r="J1050" s="204"/>
      <c r="K1050" s="204"/>
      <c r="L1050" s="204"/>
      <c r="M1050" s="204"/>
      <c r="N1050" s="204"/>
      <c r="O1050" s="204"/>
      <c r="P1050" s="204"/>
      <c r="Q1050" s="204"/>
      <c r="R1050" s="204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56"/>
    </row>
    <row r="1051" spans="1:65">
      <c r="A1051" s="30"/>
      <c r="B1051" s="3" t="s">
        <v>279</v>
      </c>
      <c r="C1051" s="29"/>
      <c r="D1051" s="24" t="s">
        <v>709</v>
      </c>
      <c r="E1051" s="24">
        <v>4.0824829046386332E-3</v>
      </c>
      <c r="F1051" s="203"/>
      <c r="G1051" s="204"/>
      <c r="H1051" s="204"/>
      <c r="I1051" s="204"/>
      <c r="J1051" s="204"/>
      <c r="K1051" s="204"/>
      <c r="L1051" s="204"/>
      <c r="M1051" s="204"/>
      <c r="N1051" s="204"/>
      <c r="O1051" s="204"/>
      <c r="P1051" s="204"/>
      <c r="Q1051" s="204"/>
      <c r="R1051" s="204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56"/>
    </row>
    <row r="1052" spans="1:65">
      <c r="A1052" s="30"/>
      <c r="B1052" s="3" t="s">
        <v>86</v>
      </c>
      <c r="C1052" s="29"/>
      <c r="D1052" s="13" t="s">
        <v>709</v>
      </c>
      <c r="E1052" s="13">
        <v>6.6202425480626478E-2</v>
      </c>
      <c r="F1052" s="149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280</v>
      </c>
      <c r="C1053" s="29"/>
      <c r="D1053" s="13" t="s">
        <v>709</v>
      </c>
      <c r="E1053" s="13">
        <v>-5.5511151231257827E-16</v>
      </c>
      <c r="F1053" s="149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46" t="s">
        <v>281</v>
      </c>
      <c r="C1054" s="47"/>
      <c r="D1054" s="45">
        <v>0.67</v>
      </c>
      <c r="E1054" s="45">
        <v>0.67</v>
      </c>
      <c r="F1054" s="149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1"/>
      <c r="C1055" s="20"/>
      <c r="D1055" s="20"/>
      <c r="E1055" s="20"/>
      <c r="BM1055" s="55"/>
    </row>
    <row r="1056" spans="1:65" ht="15">
      <c r="B1056" s="8" t="s">
        <v>640</v>
      </c>
      <c r="BM1056" s="28" t="s">
        <v>66</v>
      </c>
    </row>
    <row r="1057" spans="1:65" ht="15">
      <c r="A1057" s="25" t="s">
        <v>32</v>
      </c>
      <c r="B1057" s="18" t="s">
        <v>111</v>
      </c>
      <c r="C1057" s="15" t="s">
        <v>112</v>
      </c>
      <c r="D1057" s="16" t="s">
        <v>229</v>
      </c>
      <c r="E1057" s="17" t="s">
        <v>229</v>
      </c>
      <c r="F1057" s="17" t="s">
        <v>229</v>
      </c>
      <c r="G1057" s="17" t="s">
        <v>229</v>
      </c>
      <c r="H1057" s="17" t="s">
        <v>229</v>
      </c>
      <c r="I1057" s="17" t="s">
        <v>229</v>
      </c>
      <c r="J1057" s="17" t="s">
        <v>229</v>
      </c>
      <c r="K1057" s="17" t="s">
        <v>229</v>
      </c>
      <c r="L1057" s="17" t="s">
        <v>229</v>
      </c>
      <c r="M1057" s="17" t="s">
        <v>229</v>
      </c>
      <c r="N1057" s="17" t="s">
        <v>229</v>
      </c>
      <c r="O1057" s="17" t="s">
        <v>229</v>
      </c>
      <c r="P1057" s="17" t="s">
        <v>229</v>
      </c>
      <c r="Q1057" s="17" t="s">
        <v>229</v>
      </c>
      <c r="R1057" s="17" t="s">
        <v>229</v>
      </c>
      <c r="S1057" s="17" t="s">
        <v>229</v>
      </c>
      <c r="T1057" s="17" t="s">
        <v>229</v>
      </c>
      <c r="U1057" s="17" t="s">
        <v>229</v>
      </c>
      <c r="V1057" s="17" t="s">
        <v>229</v>
      </c>
      <c r="W1057" s="17" t="s">
        <v>229</v>
      </c>
      <c r="X1057" s="17" t="s">
        <v>229</v>
      </c>
      <c r="Y1057" s="17" t="s">
        <v>229</v>
      </c>
      <c r="Z1057" s="17" t="s">
        <v>229</v>
      </c>
      <c r="AA1057" s="17" t="s">
        <v>229</v>
      </c>
      <c r="AB1057" s="17" t="s">
        <v>229</v>
      </c>
      <c r="AC1057" s="17" t="s">
        <v>229</v>
      </c>
      <c r="AD1057" s="149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 t="s">
        <v>230</v>
      </c>
      <c r="C1058" s="9" t="s">
        <v>230</v>
      </c>
      <c r="D1058" s="147" t="s">
        <v>232</v>
      </c>
      <c r="E1058" s="148" t="s">
        <v>233</v>
      </c>
      <c r="F1058" s="148" t="s">
        <v>234</v>
      </c>
      <c r="G1058" s="148" t="s">
        <v>235</v>
      </c>
      <c r="H1058" s="148" t="s">
        <v>236</v>
      </c>
      <c r="I1058" s="148" t="s">
        <v>237</v>
      </c>
      <c r="J1058" s="148" t="s">
        <v>238</v>
      </c>
      <c r="K1058" s="148" t="s">
        <v>239</v>
      </c>
      <c r="L1058" s="148" t="s">
        <v>240</v>
      </c>
      <c r="M1058" s="148" t="s">
        <v>241</v>
      </c>
      <c r="N1058" s="148" t="s">
        <v>242</v>
      </c>
      <c r="O1058" s="148" t="s">
        <v>243</v>
      </c>
      <c r="P1058" s="148" t="s">
        <v>244</v>
      </c>
      <c r="Q1058" s="148" t="s">
        <v>246</v>
      </c>
      <c r="R1058" s="148" t="s">
        <v>249</v>
      </c>
      <c r="S1058" s="148" t="s">
        <v>250</v>
      </c>
      <c r="T1058" s="148" t="s">
        <v>306</v>
      </c>
      <c r="U1058" s="148" t="s">
        <v>252</v>
      </c>
      <c r="V1058" s="148" t="s">
        <v>257</v>
      </c>
      <c r="W1058" s="148" t="s">
        <v>258</v>
      </c>
      <c r="X1058" s="148" t="s">
        <v>307</v>
      </c>
      <c r="Y1058" s="148" t="s">
        <v>261</v>
      </c>
      <c r="Z1058" s="148" t="s">
        <v>262</v>
      </c>
      <c r="AA1058" s="148" t="s">
        <v>267</v>
      </c>
      <c r="AB1058" s="148" t="s">
        <v>268</v>
      </c>
      <c r="AC1058" s="148" t="s">
        <v>269</v>
      </c>
      <c r="AD1058" s="149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 t="s">
        <v>3</v>
      </c>
    </row>
    <row r="1059" spans="1:65">
      <c r="A1059" s="30"/>
      <c r="B1059" s="19"/>
      <c r="C1059" s="9"/>
      <c r="D1059" s="10" t="s">
        <v>337</v>
      </c>
      <c r="E1059" s="11" t="s">
        <v>338</v>
      </c>
      <c r="F1059" s="11" t="s">
        <v>338</v>
      </c>
      <c r="G1059" s="11" t="s">
        <v>337</v>
      </c>
      <c r="H1059" s="11" t="s">
        <v>338</v>
      </c>
      <c r="I1059" s="11" t="s">
        <v>338</v>
      </c>
      <c r="J1059" s="11" t="s">
        <v>337</v>
      </c>
      <c r="K1059" s="11" t="s">
        <v>337</v>
      </c>
      <c r="L1059" s="11" t="s">
        <v>337</v>
      </c>
      <c r="M1059" s="11" t="s">
        <v>337</v>
      </c>
      <c r="N1059" s="11" t="s">
        <v>337</v>
      </c>
      <c r="O1059" s="11" t="s">
        <v>337</v>
      </c>
      <c r="P1059" s="11" t="s">
        <v>337</v>
      </c>
      <c r="Q1059" s="11" t="s">
        <v>337</v>
      </c>
      <c r="R1059" s="11" t="s">
        <v>337</v>
      </c>
      <c r="S1059" s="11" t="s">
        <v>338</v>
      </c>
      <c r="T1059" s="11" t="s">
        <v>338</v>
      </c>
      <c r="U1059" s="11" t="s">
        <v>338</v>
      </c>
      <c r="V1059" s="11" t="s">
        <v>337</v>
      </c>
      <c r="W1059" s="11" t="s">
        <v>337</v>
      </c>
      <c r="X1059" s="11" t="s">
        <v>337</v>
      </c>
      <c r="Y1059" s="11" t="s">
        <v>338</v>
      </c>
      <c r="Z1059" s="11" t="s">
        <v>338</v>
      </c>
      <c r="AA1059" s="11" t="s">
        <v>338</v>
      </c>
      <c r="AB1059" s="11" t="s">
        <v>337</v>
      </c>
      <c r="AC1059" s="11" t="s">
        <v>337</v>
      </c>
      <c r="AD1059" s="149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</v>
      </c>
    </row>
    <row r="1060" spans="1:65">
      <c r="A1060" s="30"/>
      <c r="B1060" s="19"/>
      <c r="C1060" s="9"/>
      <c r="D1060" s="26" t="s">
        <v>341</v>
      </c>
      <c r="E1060" s="26" t="s">
        <v>342</v>
      </c>
      <c r="F1060" s="26" t="s">
        <v>341</v>
      </c>
      <c r="G1060" s="26" t="s">
        <v>343</v>
      </c>
      <c r="H1060" s="26" t="s">
        <v>344</v>
      </c>
      <c r="I1060" s="26" t="s">
        <v>342</v>
      </c>
      <c r="J1060" s="26" t="s">
        <v>342</v>
      </c>
      <c r="K1060" s="26" t="s">
        <v>342</v>
      </c>
      <c r="L1060" s="26" t="s">
        <v>342</v>
      </c>
      <c r="M1060" s="26" t="s">
        <v>342</v>
      </c>
      <c r="N1060" s="26" t="s">
        <v>342</v>
      </c>
      <c r="O1060" s="26" t="s">
        <v>342</v>
      </c>
      <c r="P1060" s="26" t="s">
        <v>342</v>
      </c>
      <c r="Q1060" s="26" t="s">
        <v>345</v>
      </c>
      <c r="R1060" s="26" t="s">
        <v>342</v>
      </c>
      <c r="S1060" s="26" t="s">
        <v>341</v>
      </c>
      <c r="T1060" s="26" t="s">
        <v>342</v>
      </c>
      <c r="U1060" s="26" t="s">
        <v>343</v>
      </c>
      <c r="V1060" s="26" t="s">
        <v>341</v>
      </c>
      <c r="W1060" s="26" t="s">
        <v>342</v>
      </c>
      <c r="X1060" s="26"/>
      <c r="Y1060" s="26" t="s">
        <v>341</v>
      </c>
      <c r="Z1060" s="26" t="s">
        <v>342</v>
      </c>
      <c r="AA1060" s="26" t="s">
        <v>344</v>
      </c>
      <c r="AB1060" s="26" t="s">
        <v>344</v>
      </c>
      <c r="AC1060" s="26" t="s">
        <v>117</v>
      </c>
      <c r="AD1060" s="149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3</v>
      </c>
    </row>
    <row r="1061" spans="1:65">
      <c r="A1061" s="30"/>
      <c r="B1061" s="18">
        <v>1</v>
      </c>
      <c r="C1061" s="14">
        <v>1</v>
      </c>
      <c r="D1061" s="22">
        <v>2</v>
      </c>
      <c r="E1061" s="22">
        <v>2.14</v>
      </c>
      <c r="F1061" s="22">
        <v>2.0499999999999998</v>
      </c>
      <c r="G1061" s="22">
        <v>1.9</v>
      </c>
      <c r="H1061" s="22">
        <v>1.9810564768110495</v>
      </c>
      <c r="I1061" s="22">
        <v>2</v>
      </c>
      <c r="J1061" s="150">
        <v>2.3199999999999998</v>
      </c>
      <c r="K1061" s="22">
        <v>2.2200000000000002</v>
      </c>
      <c r="L1061" s="22">
        <v>1.78</v>
      </c>
      <c r="M1061" s="22">
        <v>1.86</v>
      </c>
      <c r="N1061" s="150">
        <v>2.31</v>
      </c>
      <c r="O1061" s="22">
        <v>2.06</v>
      </c>
      <c r="P1061" s="22">
        <v>1.88</v>
      </c>
      <c r="Q1061" s="22">
        <v>2</v>
      </c>
      <c r="R1061" s="22">
        <v>1.9</v>
      </c>
      <c r="S1061" s="22">
        <v>2.0299999999999998</v>
      </c>
      <c r="T1061" s="22">
        <v>1.9800000000000002</v>
      </c>
      <c r="U1061" s="22">
        <v>1.9800000000000002</v>
      </c>
      <c r="V1061" s="150">
        <v>1.620635058646428</v>
      </c>
      <c r="W1061" s="150">
        <v>2.68</v>
      </c>
      <c r="X1061" s="22">
        <v>1.8130469358509471</v>
      </c>
      <c r="Y1061" s="22">
        <v>1.7000000000000002</v>
      </c>
      <c r="Z1061" s="150">
        <v>2.5299999999999998</v>
      </c>
      <c r="AA1061" s="22">
        <v>2.08</v>
      </c>
      <c r="AB1061" s="22">
        <v>1.95</v>
      </c>
      <c r="AC1061" s="22">
        <v>2.17</v>
      </c>
      <c r="AD1061" s="149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>
        <v>1</v>
      </c>
      <c r="C1062" s="9">
        <v>2</v>
      </c>
      <c r="D1062" s="11">
        <v>2.0299999999999998</v>
      </c>
      <c r="E1062" s="11">
        <v>2.19</v>
      </c>
      <c r="F1062" s="11">
        <v>1.92</v>
      </c>
      <c r="G1062" s="11">
        <v>2.0699999999999998</v>
      </c>
      <c r="H1062" s="11">
        <v>1.8924305598039495</v>
      </c>
      <c r="I1062" s="11">
        <v>1.9</v>
      </c>
      <c r="J1062" s="151">
        <v>2.29</v>
      </c>
      <c r="K1062" s="11">
        <v>2.31</v>
      </c>
      <c r="L1062" s="11">
        <v>1.72</v>
      </c>
      <c r="M1062" s="11">
        <v>1.79</v>
      </c>
      <c r="N1062" s="151">
        <v>2.27</v>
      </c>
      <c r="O1062" s="11">
        <v>2.04</v>
      </c>
      <c r="P1062" s="11">
        <v>1.86</v>
      </c>
      <c r="Q1062" s="11">
        <v>1.9</v>
      </c>
      <c r="R1062" s="11">
        <v>2.1</v>
      </c>
      <c r="S1062" s="11">
        <v>2.14</v>
      </c>
      <c r="T1062" s="11">
        <v>1.99</v>
      </c>
      <c r="U1062" s="11">
        <v>1.99</v>
      </c>
      <c r="V1062" s="151">
        <v>1.6466947149621127</v>
      </c>
      <c r="W1062" s="151">
        <v>2.65</v>
      </c>
      <c r="X1062" s="11">
        <v>1.7843798733615817</v>
      </c>
      <c r="Y1062" s="11">
        <v>1.75</v>
      </c>
      <c r="Z1062" s="151">
        <v>2.38</v>
      </c>
      <c r="AA1062" s="11">
        <v>2.14</v>
      </c>
      <c r="AB1062" s="11">
        <v>2.0099999999999998</v>
      </c>
      <c r="AC1062" s="11">
        <v>2.13</v>
      </c>
      <c r="AD1062" s="149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25</v>
      </c>
    </row>
    <row r="1063" spans="1:65">
      <c r="A1063" s="30"/>
      <c r="B1063" s="19">
        <v>1</v>
      </c>
      <c r="C1063" s="9">
        <v>3</v>
      </c>
      <c r="D1063" s="11">
        <v>1.95</v>
      </c>
      <c r="E1063" s="11">
        <v>2.09</v>
      </c>
      <c r="F1063" s="11">
        <v>1.9299999999999997</v>
      </c>
      <c r="G1063" s="11">
        <v>2</v>
      </c>
      <c r="H1063" s="11">
        <v>2.0044446298054694</v>
      </c>
      <c r="I1063" s="11">
        <v>1.9</v>
      </c>
      <c r="J1063" s="151">
        <v>2.34</v>
      </c>
      <c r="K1063" s="11">
        <v>2.27</v>
      </c>
      <c r="L1063" s="11">
        <v>1.74</v>
      </c>
      <c r="M1063" s="11">
        <v>1.9800000000000002</v>
      </c>
      <c r="N1063" s="151">
        <v>2.2999999999999998</v>
      </c>
      <c r="O1063" s="11">
        <v>2.11</v>
      </c>
      <c r="P1063" s="11">
        <v>1.91</v>
      </c>
      <c r="Q1063" s="11">
        <v>1.9</v>
      </c>
      <c r="R1063" s="11">
        <v>2</v>
      </c>
      <c r="S1063" s="11">
        <v>2.0099999999999998</v>
      </c>
      <c r="T1063" s="11">
        <v>1.95</v>
      </c>
      <c r="U1063" s="11">
        <v>2.02</v>
      </c>
      <c r="V1063" s="151">
        <v>1.607047729334083</v>
      </c>
      <c r="W1063" s="151">
        <v>2.73</v>
      </c>
      <c r="X1063" s="11">
        <v>1.7803503389812256</v>
      </c>
      <c r="Y1063" s="11">
        <v>1.7000000000000002</v>
      </c>
      <c r="Z1063" s="151">
        <v>2.2999999999999998</v>
      </c>
      <c r="AA1063" s="11">
        <v>2.12</v>
      </c>
      <c r="AB1063" s="11">
        <v>2.02</v>
      </c>
      <c r="AC1063" s="11">
        <v>2.0299999999999998</v>
      </c>
      <c r="AD1063" s="149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16</v>
      </c>
    </row>
    <row r="1064" spans="1:65">
      <c r="A1064" s="30"/>
      <c r="B1064" s="19">
        <v>1</v>
      </c>
      <c r="C1064" s="9">
        <v>4</v>
      </c>
      <c r="D1064" s="11">
        <v>2.0299999999999998</v>
      </c>
      <c r="E1064" s="11">
        <v>2.1800000000000002</v>
      </c>
      <c r="F1064" s="11">
        <v>1.96</v>
      </c>
      <c r="G1064" s="11">
        <v>1.99</v>
      </c>
      <c r="H1064" s="11">
        <v>1.9078204694632697</v>
      </c>
      <c r="I1064" s="11">
        <v>2</v>
      </c>
      <c r="J1064" s="151">
        <v>2.4</v>
      </c>
      <c r="K1064" s="11">
        <v>2.2400000000000002</v>
      </c>
      <c r="L1064" s="11">
        <v>1.73</v>
      </c>
      <c r="M1064" s="11">
        <v>1.83</v>
      </c>
      <c r="N1064" s="151">
        <v>2.4</v>
      </c>
      <c r="O1064" s="11">
        <v>2.1</v>
      </c>
      <c r="P1064" s="11">
        <v>1.9299999999999997</v>
      </c>
      <c r="Q1064" s="11">
        <v>2.1</v>
      </c>
      <c r="R1064" s="11">
        <v>1.9</v>
      </c>
      <c r="S1064" s="11">
        <v>2.15</v>
      </c>
      <c r="T1064" s="11">
        <v>1.92</v>
      </c>
      <c r="U1064" s="11">
        <v>1.9699999999999998</v>
      </c>
      <c r="V1064" s="151">
        <v>1.627626055719301</v>
      </c>
      <c r="W1064" s="151">
        <v>2.58</v>
      </c>
      <c r="X1064" s="11">
        <v>1.7445205036870188</v>
      </c>
      <c r="Y1064" s="11">
        <v>1.7000000000000002</v>
      </c>
      <c r="Z1064" s="151">
        <v>2.25</v>
      </c>
      <c r="AA1064" s="11">
        <v>2.12</v>
      </c>
      <c r="AB1064" s="11">
        <v>1.99</v>
      </c>
      <c r="AC1064" s="11">
        <v>2.1</v>
      </c>
      <c r="AD1064" s="149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1.9787414936665424</v>
      </c>
    </row>
    <row r="1065" spans="1:65">
      <c r="A1065" s="30"/>
      <c r="B1065" s="19">
        <v>1</v>
      </c>
      <c r="C1065" s="9">
        <v>5</v>
      </c>
      <c r="D1065" s="11">
        <v>1.9699999999999998</v>
      </c>
      <c r="E1065" s="11">
        <v>2.15</v>
      </c>
      <c r="F1065" s="11">
        <v>1.92</v>
      </c>
      <c r="G1065" s="11">
        <v>2.04</v>
      </c>
      <c r="H1065" s="11">
        <v>1.9179373511267297</v>
      </c>
      <c r="I1065" s="11">
        <v>2</v>
      </c>
      <c r="J1065" s="151">
        <v>2.2999999999999998</v>
      </c>
      <c r="K1065" s="11">
        <v>2.29</v>
      </c>
      <c r="L1065" s="11">
        <v>1.8</v>
      </c>
      <c r="M1065" s="11">
        <v>1.8</v>
      </c>
      <c r="N1065" s="151">
        <v>2.42</v>
      </c>
      <c r="O1065" s="11">
        <v>2.0499999999999998</v>
      </c>
      <c r="P1065" s="11">
        <v>1.9400000000000002</v>
      </c>
      <c r="Q1065" s="11">
        <v>2.1</v>
      </c>
      <c r="R1065" s="11">
        <v>2.1</v>
      </c>
      <c r="S1065" s="11">
        <v>2.0499999999999998</v>
      </c>
      <c r="T1065" s="11">
        <v>1.99</v>
      </c>
      <c r="U1065" s="11">
        <v>2.0499999999999998</v>
      </c>
      <c r="V1065" s="151">
        <v>1.64286745480826</v>
      </c>
      <c r="W1065" s="151">
        <v>2.71</v>
      </c>
      <c r="X1065" s="11">
        <v>1.8196141769337149</v>
      </c>
      <c r="Y1065" s="11">
        <v>1.7000000000000002</v>
      </c>
      <c r="Z1065" s="151">
        <v>2.3199999999999998</v>
      </c>
      <c r="AA1065" s="11">
        <v>2.1800000000000002</v>
      </c>
      <c r="AB1065" s="11">
        <v>1.9800000000000002</v>
      </c>
      <c r="AC1065" s="11">
        <v>2.02</v>
      </c>
      <c r="AD1065" s="149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120</v>
      </c>
    </row>
    <row r="1066" spans="1:65">
      <c r="A1066" s="30"/>
      <c r="B1066" s="19">
        <v>1</v>
      </c>
      <c r="C1066" s="9">
        <v>6</v>
      </c>
      <c r="D1066" s="11">
        <v>1.9800000000000002</v>
      </c>
      <c r="E1066" s="11">
        <v>2.12</v>
      </c>
      <c r="F1066" s="11">
        <v>1.9</v>
      </c>
      <c r="G1066" s="11">
        <v>1.91</v>
      </c>
      <c r="H1066" s="11">
        <v>2.0060102615476794</v>
      </c>
      <c r="I1066" s="11">
        <v>2</v>
      </c>
      <c r="J1066" s="151">
        <v>2.33</v>
      </c>
      <c r="K1066" s="11">
        <v>2.2799999999999998</v>
      </c>
      <c r="L1066" s="11">
        <v>1.78</v>
      </c>
      <c r="M1066" s="11">
        <v>1.85</v>
      </c>
      <c r="N1066" s="145">
        <v>1.7</v>
      </c>
      <c r="O1066" s="11">
        <v>2.11</v>
      </c>
      <c r="P1066" s="11">
        <v>1.92</v>
      </c>
      <c r="Q1066" s="11">
        <v>2</v>
      </c>
      <c r="R1066" s="11">
        <v>1.9</v>
      </c>
      <c r="S1066" s="11">
        <v>2.02</v>
      </c>
      <c r="T1066" s="11">
        <v>1.95</v>
      </c>
      <c r="U1066" s="11">
        <v>2.0099999999999998</v>
      </c>
      <c r="V1066" s="151">
        <v>1.6168096960931699</v>
      </c>
      <c r="W1066" s="151">
        <v>2.56</v>
      </c>
      <c r="X1066" s="11">
        <v>1.7698166246116087</v>
      </c>
      <c r="Y1066" s="11">
        <v>1.7000000000000002</v>
      </c>
      <c r="Z1066" s="151">
        <v>2.36</v>
      </c>
      <c r="AA1066" s="11">
        <v>2.11</v>
      </c>
      <c r="AB1066" s="11">
        <v>2</v>
      </c>
      <c r="AC1066" s="11">
        <v>2</v>
      </c>
      <c r="AD1066" s="149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20" t="s">
        <v>277</v>
      </c>
      <c r="C1067" s="12"/>
      <c r="D1067" s="23">
        <v>1.9933333333333334</v>
      </c>
      <c r="E1067" s="23">
        <v>2.145</v>
      </c>
      <c r="F1067" s="23">
        <v>1.9466666666666665</v>
      </c>
      <c r="G1067" s="23">
        <v>1.9850000000000001</v>
      </c>
      <c r="H1067" s="23">
        <v>1.9516166247596913</v>
      </c>
      <c r="I1067" s="23">
        <v>1.9666666666666668</v>
      </c>
      <c r="J1067" s="23">
        <v>2.3299999999999996</v>
      </c>
      <c r="K1067" s="23">
        <v>2.2683333333333335</v>
      </c>
      <c r="L1067" s="23">
        <v>1.7583333333333335</v>
      </c>
      <c r="M1067" s="23">
        <v>1.8516666666666668</v>
      </c>
      <c r="N1067" s="23">
        <v>2.2333333333333329</v>
      </c>
      <c r="O1067" s="23">
        <v>2.0783333333333331</v>
      </c>
      <c r="P1067" s="23">
        <v>1.9066666666666665</v>
      </c>
      <c r="Q1067" s="23">
        <v>2</v>
      </c>
      <c r="R1067" s="23">
        <v>1.9833333333333334</v>
      </c>
      <c r="S1067" s="23">
        <v>2.0666666666666664</v>
      </c>
      <c r="T1067" s="23">
        <v>1.9633333333333332</v>
      </c>
      <c r="U1067" s="23">
        <v>2.0033333333333334</v>
      </c>
      <c r="V1067" s="23">
        <v>1.6269467849272257</v>
      </c>
      <c r="W1067" s="23">
        <v>2.6516666666666668</v>
      </c>
      <c r="X1067" s="23">
        <v>1.7852880755710163</v>
      </c>
      <c r="Y1067" s="23">
        <v>1.7083333333333333</v>
      </c>
      <c r="Z1067" s="23">
        <v>2.3566666666666669</v>
      </c>
      <c r="AA1067" s="23">
        <v>2.125</v>
      </c>
      <c r="AB1067" s="23">
        <v>1.9916666666666669</v>
      </c>
      <c r="AC1067" s="23">
        <v>2.0749999999999997</v>
      </c>
      <c r="AD1067" s="149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278</v>
      </c>
      <c r="C1068" s="29"/>
      <c r="D1068" s="11">
        <v>1.9900000000000002</v>
      </c>
      <c r="E1068" s="11">
        <v>2.145</v>
      </c>
      <c r="F1068" s="11">
        <v>1.9249999999999998</v>
      </c>
      <c r="G1068" s="11">
        <v>1.9950000000000001</v>
      </c>
      <c r="H1068" s="11">
        <v>1.9494969139688896</v>
      </c>
      <c r="I1068" s="11">
        <v>2</v>
      </c>
      <c r="J1068" s="11">
        <v>2.3250000000000002</v>
      </c>
      <c r="K1068" s="11">
        <v>2.2749999999999999</v>
      </c>
      <c r="L1068" s="11">
        <v>1.76</v>
      </c>
      <c r="M1068" s="11">
        <v>1.84</v>
      </c>
      <c r="N1068" s="11">
        <v>2.3049999999999997</v>
      </c>
      <c r="O1068" s="11">
        <v>2.08</v>
      </c>
      <c r="P1068" s="11">
        <v>1.915</v>
      </c>
      <c r="Q1068" s="11">
        <v>2</v>
      </c>
      <c r="R1068" s="11">
        <v>1.95</v>
      </c>
      <c r="S1068" s="11">
        <v>2.04</v>
      </c>
      <c r="T1068" s="11">
        <v>1.9650000000000001</v>
      </c>
      <c r="U1068" s="11">
        <v>2</v>
      </c>
      <c r="V1068" s="11">
        <v>1.6241305571828644</v>
      </c>
      <c r="W1068" s="11">
        <v>2.665</v>
      </c>
      <c r="X1068" s="11">
        <v>1.7823651061714036</v>
      </c>
      <c r="Y1068" s="11">
        <v>1.7000000000000002</v>
      </c>
      <c r="Z1068" s="11">
        <v>2.34</v>
      </c>
      <c r="AA1068" s="11">
        <v>2.12</v>
      </c>
      <c r="AB1068" s="11">
        <v>1.9950000000000001</v>
      </c>
      <c r="AC1068" s="11">
        <v>2.0649999999999999</v>
      </c>
      <c r="AD1068" s="149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279</v>
      </c>
      <c r="C1069" s="29"/>
      <c r="D1069" s="24">
        <v>3.2659863237108983E-2</v>
      </c>
      <c r="E1069" s="24">
        <v>3.7282703764614532E-2</v>
      </c>
      <c r="F1069" s="24">
        <v>5.4283207962192728E-2</v>
      </c>
      <c r="G1069" s="24">
        <v>6.8337398253079551E-2</v>
      </c>
      <c r="H1069" s="24">
        <v>5.1325544722065367E-2</v>
      </c>
      <c r="I1069" s="24">
        <v>5.1639777949432267E-2</v>
      </c>
      <c r="J1069" s="24">
        <v>3.8987177379235849E-2</v>
      </c>
      <c r="K1069" s="24">
        <v>3.3115957885386023E-2</v>
      </c>
      <c r="L1069" s="24">
        <v>3.2506409624359758E-2</v>
      </c>
      <c r="M1069" s="24">
        <v>6.8532230860133797E-2</v>
      </c>
      <c r="N1069" s="24">
        <v>0.26785568253570446</v>
      </c>
      <c r="O1069" s="24">
        <v>3.1885210782848297E-2</v>
      </c>
      <c r="P1069" s="24">
        <v>3.0767948691238178E-2</v>
      </c>
      <c r="Q1069" s="24">
        <v>8.9442719099991672E-2</v>
      </c>
      <c r="R1069" s="24">
        <v>9.831920802501759E-2</v>
      </c>
      <c r="S1069" s="24">
        <v>6.2182527020592175E-2</v>
      </c>
      <c r="T1069" s="24">
        <v>2.8047578623950225E-2</v>
      </c>
      <c r="U1069" s="24">
        <v>2.943920288775945E-2</v>
      </c>
      <c r="V1069" s="24">
        <v>1.5378431331607699E-2</v>
      </c>
      <c r="W1069" s="24">
        <v>6.9113433330045645E-2</v>
      </c>
      <c r="X1069" s="24">
        <v>2.7840267041796173E-2</v>
      </c>
      <c r="Y1069" s="24">
        <v>2.0412414523193079E-2</v>
      </c>
      <c r="Z1069" s="24">
        <v>9.6471066474185185E-2</v>
      </c>
      <c r="AA1069" s="24">
        <v>3.3316662497915414E-2</v>
      </c>
      <c r="AB1069" s="24">
        <v>2.4832774042918865E-2</v>
      </c>
      <c r="AC1069" s="24">
        <v>6.8337398253079537E-2</v>
      </c>
      <c r="AD1069" s="203"/>
      <c r="AE1069" s="204"/>
      <c r="AF1069" s="204"/>
      <c r="AG1069" s="204"/>
      <c r="AH1069" s="204"/>
      <c r="AI1069" s="204"/>
      <c r="AJ1069" s="204"/>
      <c r="AK1069" s="204"/>
      <c r="AL1069" s="204"/>
      <c r="AM1069" s="204"/>
      <c r="AN1069" s="204"/>
      <c r="AO1069" s="204"/>
      <c r="AP1069" s="204"/>
      <c r="AQ1069" s="204"/>
      <c r="AR1069" s="204"/>
      <c r="AS1069" s="204"/>
      <c r="AT1069" s="204"/>
      <c r="AU1069" s="204"/>
      <c r="AV1069" s="204"/>
      <c r="AW1069" s="204"/>
      <c r="AX1069" s="204"/>
      <c r="AY1069" s="204"/>
      <c r="AZ1069" s="204"/>
      <c r="BA1069" s="204"/>
      <c r="BB1069" s="204"/>
      <c r="BC1069" s="204"/>
      <c r="BD1069" s="204"/>
      <c r="BE1069" s="204"/>
      <c r="BF1069" s="204"/>
      <c r="BG1069" s="204"/>
      <c r="BH1069" s="204"/>
      <c r="BI1069" s="204"/>
      <c r="BJ1069" s="204"/>
      <c r="BK1069" s="204"/>
      <c r="BL1069" s="204"/>
      <c r="BM1069" s="56"/>
    </row>
    <row r="1070" spans="1:65">
      <c r="A1070" s="30"/>
      <c r="B1070" s="3" t="s">
        <v>86</v>
      </c>
      <c r="C1070" s="29"/>
      <c r="D1070" s="13">
        <v>1.6384546774469388E-2</v>
      </c>
      <c r="E1070" s="13">
        <v>1.7381213876277172E-2</v>
      </c>
      <c r="F1070" s="13">
        <v>2.7885209569619554E-2</v>
      </c>
      <c r="G1070" s="13">
        <v>3.4426900883163497E-2</v>
      </c>
      <c r="H1070" s="13">
        <v>2.6298989294777728E-2</v>
      </c>
      <c r="I1070" s="13">
        <v>2.6257514211575728E-2</v>
      </c>
      <c r="J1070" s="13">
        <v>1.6732694154178478E-2</v>
      </c>
      <c r="K1070" s="13">
        <v>1.4599246679817495E-2</v>
      </c>
      <c r="L1070" s="13">
        <v>1.8487057606270951E-2</v>
      </c>
      <c r="M1070" s="13">
        <v>3.7011105775049756E-2</v>
      </c>
      <c r="N1070" s="13">
        <v>0.11993538023986769</v>
      </c>
      <c r="O1070" s="13">
        <v>1.5341721306903753E-2</v>
      </c>
      <c r="P1070" s="13">
        <v>1.6137036026873171E-2</v>
      </c>
      <c r="Q1070" s="13">
        <v>4.4721359549995836E-2</v>
      </c>
      <c r="R1070" s="13">
        <v>4.9572709928580296E-2</v>
      </c>
      <c r="S1070" s="13">
        <v>3.0088319526092991E-2</v>
      </c>
      <c r="T1070" s="13">
        <v>1.4285693696409285E-2</v>
      </c>
      <c r="U1070" s="13">
        <v>1.4695109594555465E-2</v>
      </c>
      <c r="V1070" s="13">
        <v>9.4523259605541338E-3</v>
      </c>
      <c r="W1070" s="13">
        <v>2.6064148333141034E-2</v>
      </c>
      <c r="X1070" s="13">
        <v>1.5594271547963815E-2</v>
      </c>
      <c r="Y1070" s="13">
        <v>1.1948730452600828E-2</v>
      </c>
      <c r="Z1070" s="13">
        <v>4.0935388885792859E-2</v>
      </c>
      <c r="AA1070" s="13">
        <v>1.5678429410783724E-2</v>
      </c>
      <c r="AB1070" s="13">
        <v>1.246833843159106E-2</v>
      </c>
      <c r="AC1070" s="13">
        <v>3.2933685905098577E-2</v>
      </c>
      <c r="AD1070" s="149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280</v>
      </c>
      <c r="C1071" s="29"/>
      <c r="D1071" s="13">
        <v>7.3743031687039107E-3</v>
      </c>
      <c r="E1071" s="13">
        <v>8.4022347975018175E-2</v>
      </c>
      <c r="F1071" s="13">
        <v>-1.6209710617854478E-2</v>
      </c>
      <c r="G1071" s="13">
        <v>3.1628721353897937E-3</v>
      </c>
      <c r="H1071" s="13">
        <v>-1.3708141762666326E-2</v>
      </c>
      <c r="I1071" s="13">
        <v>-6.1022761379008195E-3</v>
      </c>
      <c r="J1071" s="13">
        <v>0.17751611691458846</v>
      </c>
      <c r="K1071" s="13">
        <v>0.14635152726806533</v>
      </c>
      <c r="L1071" s="13">
        <v>-0.1113880519707503</v>
      </c>
      <c r="M1071" s="13">
        <v>-6.4220024397633746E-2</v>
      </c>
      <c r="N1071" s="13">
        <v>0.12866351692814626</v>
      </c>
      <c r="O1071" s="13">
        <v>5.0330899708506349E-2</v>
      </c>
      <c r="P1071" s="13">
        <v>-3.6424579577761684E-2</v>
      </c>
      <c r="Q1071" s="13">
        <v>1.0743447995354982E-2</v>
      </c>
      <c r="R1071" s="13">
        <v>2.3205859287271924E-3</v>
      </c>
      <c r="S1071" s="13">
        <v>4.4434896261866808E-2</v>
      </c>
      <c r="T1071" s="13">
        <v>-7.7868485512265773E-3</v>
      </c>
      <c r="U1071" s="13">
        <v>1.2428020408680629E-2</v>
      </c>
      <c r="V1071" s="13">
        <v>-0.17778709844884932</v>
      </c>
      <c r="W1071" s="13">
        <v>0.34007735480050827</v>
      </c>
      <c r="X1071" s="13">
        <v>-9.7765887416179531E-2</v>
      </c>
      <c r="Y1071" s="13">
        <v>-0.13665663817063434</v>
      </c>
      <c r="Z1071" s="13">
        <v>0.19099269622119341</v>
      </c>
      <c r="AA1071" s="13">
        <v>7.3914913495064738E-2</v>
      </c>
      <c r="AB1071" s="13">
        <v>6.5320169620410873E-3</v>
      </c>
      <c r="AC1071" s="13">
        <v>4.8646327295180702E-2</v>
      </c>
      <c r="AD1071" s="149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46" t="s">
        <v>281</v>
      </c>
      <c r="C1072" s="47"/>
      <c r="D1072" s="45">
        <v>0.01</v>
      </c>
      <c r="E1072" s="45">
        <v>1.2</v>
      </c>
      <c r="F1072" s="45">
        <v>0.36</v>
      </c>
      <c r="G1072" s="45">
        <v>0.06</v>
      </c>
      <c r="H1072" s="45">
        <v>0.32</v>
      </c>
      <c r="I1072" s="45">
        <v>0.2</v>
      </c>
      <c r="J1072" s="45">
        <v>2.65</v>
      </c>
      <c r="K1072" s="45">
        <v>2.17</v>
      </c>
      <c r="L1072" s="45">
        <v>1.84</v>
      </c>
      <c r="M1072" s="45">
        <v>1.1100000000000001</v>
      </c>
      <c r="N1072" s="45">
        <v>1.89</v>
      </c>
      <c r="O1072" s="45">
        <v>0.67</v>
      </c>
      <c r="P1072" s="45">
        <v>0.67</v>
      </c>
      <c r="Q1072" s="45">
        <v>0.06</v>
      </c>
      <c r="R1072" s="45">
        <v>7.0000000000000007E-2</v>
      </c>
      <c r="S1072" s="45">
        <v>0.57999999999999996</v>
      </c>
      <c r="T1072" s="45">
        <v>0.23</v>
      </c>
      <c r="U1072" s="45">
        <v>0.09</v>
      </c>
      <c r="V1072" s="45">
        <v>2.87</v>
      </c>
      <c r="W1072" s="45">
        <v>5.18</v>
      </c>
      <c r="X1072" s="45">
        <v>1.63</v>
      </c>
      <c r="Y1072" s="45">
        <v>2.23</v>
      </c>
      <c r="Z1072" s="45">
        <v>2.86</v>
      </c>
      <c r="AA1072" s="45">
        <v>1.04</v>
      </c>
      <c r="AB1072" s="45">
        <v>0.01</v>
      </c>
      <c r="AC1072" s="45">
        <v>0.65</v>
      </c>
      <c r="AD1072" s="149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B1073" s="31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BM1073" s="55"/>
    </row>
    <row r="1074" spans="1:65" ht="15">
      <c r="B1074" s="8" t="s">
        <v>641</v>
      </c>
      <c r="BM1074" s="28" t="s">
        <v>66</v>
      </c>
    </row>
    <row r="1075" spans="1:65" ht="15">
      <c r="A1075" s="25" t="s">
        <v>65</v>
      </c>
      <c r="B1075" s="18" t="s">
        <v>111</v>
      </c>
      <c r="C1075" s="15" t="s">
        <v>112</v>
      </c>
      <c r="D1075" s="16" t="s">
        <v>229</v>
      </c>
      <c r="E1075" s="17" t="s">
        <v>229</v>
      </c>
      <c r="F1075" s="17" t="s">
        <v>229</v>
      </c>
      <c r="G1075" s="17" t="s">
        <v>229</v>
      </c>
      <c r="H1075" s="17" t="s">
        <v>229</v>
      </c>
      <c r="I1075" s="17" t="s">
        <v>229</v>
      </c>
      <c r="J1075" s="17" t="s">
        <v>229</v>
      </c>
      <c r="K1075" s="17" t="s">
        <v>229</v>
      </c>
      <c r="L1075" s="17" t="s">
        <v>229</v>
      </c>
      <c r="M1075" s="17" t="s">
        <v>229</v>
      </c>
      <c r="N1075" s="17" t="s">
        <v>229</v>
      </c>
      <c r="O1075" s="17" t="s">
        <v>229</v>
      </c>
      <c r="P1075" s="17" t="s">
        <v>229</v>
      </c>
      <c r="Q1075" s="17" t="s">
        <v>229</v>
      </c>
      <c r="R1075" s="17" t="s">
        <v>229</v>
      </c>
      <c r="S1075" s="17" t="s">
        <v>229</v>
      </c>
      <c r="T1075" s="17" t="s">
        <v>229</v>
      </c>
      <c r="U1075" s="17" t="s">
        <v>229</v>
      </c>
      <c r="V1075" s="17" t="s">
        <v>229</v>
      </c>
      <c r="W1075" s="17" t="s">
        <v>229</v>
      </c>
      <c r="X1075" s="17" t="s">
        <v>229</v>
      </c>
      <c r="Y1075" s="17" t="s">
        <v>229</v>
      </c>
      <c r="Z1075" s="17" t="s">
        <v>229</v>
      </c>
      <c r="AA1075" s="17" t="s">
        <v>229</v>
      </c>
      <c r="AB1075" s="17" t="s">
        <v>229</v>
      </c>
      <c r="AC1075" s="17" t="s">
        <v>229</v>
      </c>
      <c r="AD1075" s="17" t="s">
        <v>229</v>
      </c>
      <c r="AE1075" s="149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 t="s">
        <v>230</v>
      </c>
      <c r="C1076" s="9" t="s">
        <v>230</v>
      </c>
      <c r="D1076" s="147" t="s">
        <v>232</v>
      </c>
      <c r="E1076" s="148" t="s">
        <v>233</v>
      </c>
      <c r="F1076" s="148" t="s">
        <v>234</v>
      </c>
      <c r="G1076" s="148" t="s">
        <v>235</v>
      </c>
      <c r="H1076" s="148" t="s">
        <v>236</v>
      </c>
      <c r="I1076" s="148" t="s">
        <v>237</v>
      </c>
      <c r="J1076" s="148" t="s">
        <v>238</v>
      </c>
      <c r="K1076" s="148" t="s">
        <v>239</v>
      </c>
      <c r="L1076" s="148" t="s">
        <v>240</v>
      </c>
      <c r="M1076" s="148" t="s">
        <v>241</v>
      </c>
      <c r="N1076" s="148" t="s">
        <v>242</v>
      </c>
      <c r="O1076" s="148" t="s">
        <v>243</v>
      </c>
      <c r="P1076" s="148" t="s">
        <v>244</v>
      </c>
      <c r="Q1076" s="148" t="s">
        <v>246</v>
      </c>
      <c r="R1076" s="148" t="s">
        <v>249</v>
      </c>
      <c r="S1076" s="148" t="s">
        <v>250</v>
      </c>
      <c r="T1076" s="148" t="s">
        <v>306</v>
      </c>
      <c r="U1076" s="148" t="s">
        <v>251</v>
      </c>
      <c r="V1076" s="148" t="s">
        <v>252</v>
      </c>
      <c r="W1076" s="148" t="s">
        <v>254</v>
      </c>
      <c r="X1076" s="148" t="s">
        <v>257</v>
      </c>
      <c r="Y1076" s="148" t="s">
        <v>258</v>
      </c>
      <c r="Z1076" s="148" t="s">
        <v>307</v>
      </c>
      <c r="AA1076" s="148" t="s">
        <v>261</v>
      </c>
      <c r="AB1076" s="148" t="s">
        <v>267</v>
      </c>
      <c r="AC1076" s="148" t="s">
        <v>268</v>
      </c>
      <c r="AD1076" s="148" t="s">
        <v>269</v>
      </c>
      <c r="AE1076" s="149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 t="s">
        <v>3</v>
      </c>
    </row>
    <row r="1077" spans="1:65">
      <c r="A1077" s="30"/>
      <c r="B1077" s="19"/>
      <c r="C1077" s="9"/>
      <c r="D1077" s="10" t="s">
        <v>339</v>
      </c>
      <c r="E1077" s="11" t="s">
        <v>338</v>
      </c>
      <c r="F1077" s="11" t="s">
        <v>338</v>
      </c>
      <c r="G1077" s="11" t="s">
        <v>337</v>
      </c>
      <c r="H1077" s="11" t="s">
        <v>338</v>
      </c>
      <c r="I1077" s="11" t="s">
        <v>338</v>
      </c>
      <c r="J1077" s="11" t="s">
        <v>339</v>
      </c>
      <c r="K1077" s="11" t="s">
        <v>337</v>
      </c>
      <c r="L1077" s="11" t="s">
        <v>337</v>
      </c>
      <c r="M1077" s="11" t="s">
        <v>337</v>
      </c>
      <c r="N1077" s="11" t="s">
        <v>337</v>
      </c>
      <c r="O1077" s="11" t="s">
        <v>337</v>
      </c>
      <c r="P1077" s="11" t="s">
        <v>337</v>
      </c>
      <c r="Q1077" s="11" t="s">
        <v>337</v>
      </c>
      <c r="R1077" s="11" t="s">
        <v>337</v>
      </c>
      <c r="S1077" s="11" t="s">
        <v>338</v>
      </c>
      <c r="T1077" s="11" t="s">
        <v>338</v>
      </c>
      <c r="U1077" s="11" t="s">
        <v>339</v>
      </c>
      <c r="V1077" s="11" t="s">
        <v>338</v>
      </c>
      <c r="W1077" s="11" t="s">
        <v>339</v>
      </c>
      <c r="X1077" s="11" t="s">
        <v>339</v>
      </c>
      <c r="Y1077" s="11" t="s">
        <v>337</v>
      </c>
      <c r="Z1077" s="11" t="s">
        <v>337</v>
      </c>
      <c r="AA1077" s="11" t="s">
        <v>338</v>
      </c>
      <c r="AB1077" s="11" t="s">
        <v>338</v>
      </c>
      <c r="AC1077" s="11" t="s">
        <v>337</v>
      </c>
      <c r="AD1077" s="11" t="s">
        <v>337</v>
      </c>
      <c r="AE1077" s="149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/>
      <c r="C1078" s="9"/>
      <c r="D1078" s="26" t="s">
        <v>341</v>
      </c>
      <c r="E1078" s="26" t="s">
        <v>342</v>
      </c>
      <c r="F1078" s="26" t="s">
        <v>341</v>
      </c>
      <c r="G1078" s="26" t="s">
        <v>343</v>
      </c>
      <c r="H1078" s="26" t="s">
        <v>344</v>
      </c>
      <c r="I1078" s="26" t="s">
        <v>342</v>
      </c>
      <c r="J1078" s="26" t="s">
        <v>342</v>
      </c>
      <c r="K1078" s="26" t="s">
        <v>342</v>
      </c>
      <c r="L1078" s="26" t="s">
        <v>342</v>
      </c>
      <c r="M1078" s="26" t="s">
        <v>342</v>
      </c>
      <c r="N1078" s="26" t="s">
        <v>342</v>
      </c>
      <c r="O1078" s="26" t="s">
        <v>342</v>
      </c>
      <c r="P1078" s="26" t="s">
        <v>342</v>
      </c>
      <c r="Q1078" s="26" t="s">
        <v>345</v>
      </c>
      <c r="R1078" s="26" t="s">
        <v>342</v>
      </c>
      <c r="S1078" s="26" t="s">
        <v>341</v>
      </c>
      <c r="T1078" s="26" t="s">
        <v>342</v>
      </c>
      <c r="U1078" s="26" t="s">
        <v>341</v>
      </c>
      <c r="V1078" s="26" t="s">
        <v>343</v>
      </c>
      <c r="W1078" s="26" t="s">
        <v>344</v>
      </c>
      <c r="X1078" s="26" t="s">
        <v>341</v>
      </c>
      <c r="Y1078" s="26" t="s">
        <v>342</v>
      </c>
      <c r="Z1078" s="26"/>
      <c r="AA1078" s="26" t="s">
        <v>341</v>
      </c>
      <c r="AB1078" s="26" t="s">
        <v>344</v>
      </c>
      <c r="AC1078" s="26" t="s">
        <v>344</v>
      </c>
      <c r="AD1078" s="26" t="s">
        <v>117</v>
      </c>
      <c r="AE1078" s="149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</v>
      </c>
    </row>
    <row r="1079" spans="1:65">
      <c r="A1079" s="30"/>
      <c r="B1079" s="18">
        <v>1</v>
      </c>
      <c r="C1079" s="14">
        <v>1</v>
      </c>
      <c r="D1079" s="223">
        <v>33</v>
      </c>
      <c r="E1079" s="223">
        <v>28</v>
      </c>
      <c r="F1079" s="223">
        <v>28</v>
      </c>
      <c r="G1079" s="223">
        <v>31</v>
      </c>
      <c r="H1079" s="223">
        <v>31.751130749790988</v>
      </c>
      <c r="I1079" s="223">
        <v>32</v>
      </c>
      <c r="J1079" s="223">
        <v>23</v>
      </c>
      <c r="K1079" s="223">
        <v>30</v>
      </c>
      <c r="L1079" s="223">
        <v>28</v>
      </c>
      <c r="M1079" s="223">
        <v>28</v>
      </c>
      <c r="N1079" s="223">
        <v>30</v>
      </c>
      <c r="O1079" s="223">
        <v>29</v>
      </c>
      <c r="P1079" s="223">
        <v>27</v>
      </c>
      <c r="Q1079" s="223">
        <v>29</v>
      </c>
      <c r="R1079" s="223">
        <v>27</v>
      </c>
      <c r="S1079" s="223">
        <v>30</v>
      </c>
      <c r="T1079" s="232">
        <v>22.6</v>
      </c>
      <c r="U1079" s="232">
        <v>21.9</v>
      </c>
      <c r="V1079" s="223">
        <v>31</v>
      </c>
      <c r="W1079" s="223">
        <v>27.7</v>
      </c>
      <c r="X1079" s="223">
        <v>31.263000000000002</v>
      </c>
      <c r="Y1079" s="232">
        <v>22.8</v>
      </c>
      <c r="Z1079" s="223">
        <v>32.153155914848639</v>
      </c>
      <c r="AA1079" s="223">
        <v>30</v>
      </c>
      <c r="AB1079" s="223">
        <v>34</v>
      </c>
      <c r="AC1079" s="232">
        <v>36</v>
      </c>
      <c r="AD1079" s="223">
        <v>34</v>
      </c>
      <c r="AE1079" s="225"/>
      <c r="AF1079" s="226"/>
      <c r="AG1079" s="226"/>
      <c r="AH1079" s="226"/>
      <c r="AI1079" s="226"/>
      <c r="AJ1079" s="226"/>
      <c r="AK1079" s="226"/>
      <c r="AL1079" s="226"/>
      <c r="AM1079" s="226"/>
      <c r="AN1079" s="226"/>
      <c r="AO1079" s="226"/>
      <c r="AP1079" s="226"/>
      <c r="AQ1079" s="226"/>
      <c r="AR1079" s="226"/>
      <c r="AS1079" s="226"/>
      <c r="AT1079" s="226"/>
      <c r="AU1079" s="226"/>
      <c r="AV1079" s="226"/>
      <c r="AW1079" s="226"/>
      <c r="AX1079" s="226"/>
      <c r="AY1079" s="226"/>
      <c r="AZ1079" s="226"/>
      <c r="BA1079" s="226"/>
      <c r="BB1079" s="226"/>
      <c r="BC1079" s="226"/>
      <c r="BD1079" s="226"/>
      <c r="BE1079" s="226"/>
      <c r="BF1079" s="226"/>
      <c r="BG1079" s="226"/>
      <c r="BH1079" s="226"/>
      <c r="BI1079" s="226"/>
      <c r="BJ1079" s="226"/>
      <c r="BK1079" s="226"/>
      <c r="BL1079" s="226"/>
      <c r="BM1079" s="227">
        <v>1</v>
      </c>
    </row>
    <row r="1080" spans="1:65">
      <c r="A1080" s="30"/>
      <c r="B1080" s="19">
        <v>1</v>
      </c>
      <c r="C1080" s="9">
        <v>2</v>
      </c>
      <c r="D1080" s="228">
        <v>33</v>
      </c>
      <c r="E1080" s="228">
        <v>28</v>
      </c>
      <c r="F1080" s="228">
        <v>26</v>
      </c>
      <c r="G1080" s="228">
        <v>32</v>
      </c>
      <c r="H1080" s="228">
        <v>30.340452849433575</v>
      </c>
      <c r="I1080" s="228">
        <v>32</v>
      </c>
      <c r="J1080" s="228">
        <v>26</v>
      </c>
      <c r="K1080" s="228">
        <v>29</v>
      </c>
      <c r="L1080" s="228">
        <v>27</v>
      </c>
      <c r="M1080" s="228">
        <v>28</v>
      </c>
      <c r="N1080" s="228">
        <v>30</v>
      </c>
      <c r="O1080" s="228">
        <v>30</v>
      </c>
      <c r="P1080" s="228">
        <v>28</v>
      </c>
      <c r="Q1080" s="228">
        <v>27</v>
      </c>
      <c r="R1080" s="228">
        <v>28</v>
      </c>
      <c r="S1080" s="228">
        <v>30</v>
      </c>
      <c r="T1080" s="233">
        <v>22.6</v>
      </c>
      <c r="U1080" s="233">
        <v>22.9</v>
      </c>
      <c r="V1080" s="228">
        <v>32</v>
      </c>
      <c r="W1080" s="228">
        <v>27.5</v>
      </c>
      <c r="X1080" s="228">
        <v>31.461999999999996</v>
      </c>
      <c r="Y1080" s="233">
        <v>22.6</v>
      </c>
      <c r="Z1080" s="228">
        <v>30.489017988965848</v>
      </c>
      <c r="AA1080" s="228">
        <v>28.5</v>
      </c>
      <c r="AB1080" s="228">
        <v>34</v>
      </c>
      <c r="AC1080" s="233">
        <v>37</v>
      </c>
      <c r="AD1080" s="228">
        <v>35</v>
      </c>
      <c r="AE1080" s="225"/>
      <c r="AF1080" s="226"/>
      <c r="AG1080" s="226"/>
      <c r="AH1080" s="226"/>
      <c r="AI1080" s="226"/>
      <c r="AJ1080" s="226"/>
      <c r="AK1080" s="226"/>
      <c r="AL1080" s="226"/>
      <c r="AM1080" s="226"/>
      <c r="AN1080" s="226"/>
      <c r="AO1080" s="226"/>
      <c r="AP1080" s="226"/>
      <c r="AQ1080" s="226"/>
      <c r="AR1080" s="226"/>
      <c r="AS1080" s="226"/>
      <c r="AT1080" s="226"/>
      <c r="AU1080" s="226"/>
      <c r="AV1080" s="226"/>
      <c r="AW1080" s="226"/>
      <c r="AX1080" s="226"/>
      <c r="AY1080" s="226"/>
      <c r="AZ1080" s="226"/>
      <c r="BA1080" s="226"/>
      <c r="BB1080" s="226"/>
      <c r="BC1080" s="226"/>
      <c r="BD1080" s="226"/>
      <c r="BE1080" s="226"/>
      <c r="BF1080" s="226"/>
      <c r="BG1080" s="226"/>
      <c r="BH1080" s="226"/>
      <c r="BI1080" s="226"/>
      <c r="BJ1080" s="226"/>
      <c r="BK1080" s="226"/>
      <c r="BL1080" s="226"/>
      <c r="BM1080" s="227">
        <v>26</v>
      </c>
    </row>
    <row r="1081" spans="1:65">
      <c r="A1081" s="30"/>
      <c r="B1081" s="19">
        <v>1</v>
      </c>
      <c r="C1081" s="9">
        <v>3</v>
      </c>
      <c r="D1081" s="228">
        <v>32</v>
      </c>
      <c r="E1081" s="228">
        <v>28</v>
      </c>
      <c r="F1081" s="228">
        <v>27</v>
      </c>
      <c r="G1081" s="228">
        <v>31</v>
      </c>
      <c r="H1081" s="228">
        <v>31.319880204903697</v>
      </c>
      <c r="I1081" s="228">
        <v>31</v>
      </c>
      <c r="J1081" s="228">
        <v>26</v>
      </c>
      <c r="K1081" s="228">
        <v>29</v>
      </c>
      <c r="L1081" s="228">
        <v>28</v>
      </c>
      <c r="M1081" s="228">
        <v>28</v>
      </c>
      <c r="N1081" s="228">
        <v>28</v>
      </c>
      <c r="O1081" s="228">
        <v>30</v>
      </c>
      <c r="P1081" s="228">
        <v>28</v>
      </c>
      <c r="Q1081" s="228">
        <v>28</v>
      </c>
      <c r="R1081" s="228">
        <v>29</v>
      </c>
      <c r="S1081" s="228">
        <v>29</v>
      </c>
      <c r="T1081" s="233">
        <v>22.4</v>
      </c>
      <c r="U1081" s="233">
        <v>23.2</v>
      </c>
      <c r="V1081" s="228">
        <v>32</v>
      </c>
      <c r="W1081" s="228">
        <v>27.6</v>
      </c>
      <c r="X1081" s="228">
        <v>31.348000000000006</v>
      </c>
      <c r="Y1081" s="233">
        <v>22.4</v>
      </c>
      <c r="Z1081" s="228">
        <v>31.196246806516438</v>
      </c>
      <c r="AA1081" s="228">
        <v>27.5</v>
      </c>
      <c r="AB1081" s="228">
        <v>35</v>
      </c>
      <c r="AC1081" s="233">
        <v>36</v>
      </c>
      <c r="AD1081" s="228">
        <v>32</v>
      </c>
      <c r="AE1081" s="225"/>
      <c r="AF1081" s="226"/>
      <c r="AG1081" s="226"/>
      <c r="AH1081" s="226"/>
      <c r="AI1081" s="226"/>
      <c r="AJ1081" s="226"/>
      <c r="AK1081" s="226"/>
      <c r="AL1081" s="226"/>
      <c r="AM1081" s="226"/>
      <c r="AN1081" s="226"/>
      <c r="AO1081" s="226"/>
      <c r="AP1081" s="226"/>
      <c r="AQ1081" s="226"/>
      <c r="AR1081" s="226"/>
      <c r="AS1081" s="226"/>
      <c r="AT1081" s="226"/>
      <c r="AU1081" s="226"/>
      <c r="AV1081" s="226"/>
      <c r="AW1081" s="226"/>
      <c r="AX1081" s="226"/>
      <c r="AY1081" s="226"/>
      <c r="AZ1081" s="226"/>
      <c r="BA1081" s="226"/>
      <c r="BB1081" s="226"/>
      <c r="BC1081" s="226"/>
      <c r="BD1081" s="226"/>
      <c r="BE1081" s="226"/>
      <c r="BF1081" s="226"/>
      <c r="BG1081" s="226"/>
      <c r="BH1081" s="226"/>
      <c r="BI1081" s="226"/>
      <c r="BJ1081" s="226"/>
      <c r="BK1081" s="226"/>
      <c r="BL1081" s="226"/>
      <c r="BM1081" s="227">
        <v>16</v>
      </c>
    </row>
    <row r="1082" spans="1:65">
      <c r="A1082" s="30"/>
      <c r="B1082" s="19">
        <v>1</v>
      </c>
      <c r="C1082" s="9">
        <v>4</v>
      </c>
      <c r="D1082" s="228">
        <v>33</v>
      </c>
      <c r="E1082" s="228">
        <v>29</v>
      </c>
      <c r="F1082" s="228">
        <v>28</v>
      </c>
      <c r="G1082" s="228">
        <v>32</v>
      </c>
      <c r="H1082" s="228">
        <v>30.978306745960225</v>
      </c>
      <c r="I1082" s="228">
        <v>33</v>
      </c>
      <c r="J1082" s="228">
        <v>25</v>
      </c>
      <c r="K1082" s="228">
        <v>29</v>
      </c>
      <c r="L1082" s="228">
        <v>28</v>
      </c>
      <c r="M1082" s="228">
        <v>28</v>
      </c>
      <c r="N1082" s="228">
        <v>28</v>
      </c>
      <c r="O1082" s="228">
        <v>30</v>
      </c>
      <c r="P1082" s="228">
        <v>28</v>
      </c>
      <c r="Q1082" s="228">
        <v>30</v>
      </c>
      <c r="R1082" s="228">
        <v>27</v>
      </c>
      <c r="S1082" s="228">
        <v>30</v>
      </c>
      <c r="T1082" s="233">
        <v>22.7</v>
      </c>
      <c r="U1082" s="233">
        <v>22.4</v>
      </c>
      <c r="V1082" s="228">
        <v>32</v>
      </c>
      <c r="W1082" s="228">
        <v>27.4</v>
      </c>
      <c r="X1082" s="228">
        <v>31.4725</v>
      </c>
      <c r="Y1082" s="233">
        <v>22.3</v>
      </c>
      <c r="Z1082" s="228">
        <v>29.873788847327351</v>
      </c>
      <c r="AA1082" s="228">
        <v>29</v>
      </c>
      <c r="AB1082" s="228">
        <v>35</v>
      </c>
      <c r="AC1082" s="233">
        <v>37</v>
      </c>
      <c r="AD1082" s="228">
        <v>34</v>
      </c>
      <c r="AE1082" s="225"/>
      <c r="AF1082" s="226"/>
      <c r="AG1082" s="226"/>
      <c r="AH1082" s="226"/>
      <c r="AI1082" s="226"/>
      <c r="AJ1082" s="226"/>
      <c r="AK1082" s="226"/>
      <c r="AL1082" s="226"/>
      <c r="AM1082" s="226"/>
      <c r="AN1082" s="226"/>
      <c r="AO1082" s="226"/>
      <c r="AP1082" s="226"/>
      <c r="AQ1082" s="226"/>
      <c r="AR1082" s="226"/>
      <c r="AS1082" s="226"/>
      <c r="AT1082" s="226"/>
      <c r="AU1082" s="226"/>
      <c r="AV1082" s="226"/>
      <c r="AW1082" s="226"/>
      <c r="AX1082" s="226"/>
      <c r="AY1082" s="226"/>
      <c r="AZ1082" s="226"/>
      <c r="BA1082" s="226"/>
      <c r="BB1082" s="226"/>
      <c r="BC1082" s="226"/>
      <c r="BD1082" s="226"/>
      <c r="BE1082" s="226"/>
      <c r="BF1082" s="226"/>
      <c r="BG1082" s="226"/>
      <c r="BH1082" s="226"/>
      <c r="BI1082" s="226"/>
      <c r="BJ1082" s="226"/>
      <c r="BK1082" s="226"/>
      <c r="BL1082" s="226"/>
      <c r="BM1082" s="227">
        <v>29.65210940662147</v>
      </c>
    </row>
    <row r="1083" spans="1:65">
      <c r="A1083" s="30"/>
      <c r="B1083" s="19">
        <v>1</v>
      </c>
      <c r="C1083" s="9">
        <v>5</v>
      </c>
      <c r="D1083" s="228">
        <v>32</v>
      </c>
      <c r="E1083" s="228">
        <v>30</v>
      </c>
      <c r="F1083" s="228">
        <v>27</v>
      </c>
      <c r="G1083" s="228">
        <v>32</v>
      </c>
      <c r="H1083" s="228">
        <v>29.638752044462361</v>
      </c>
      <c r="I1083" s="228">
        <v>34</v>
      </c>
      <c r="J1083" s="228">
        <v>23</v>
      </c>
      <c r="K1083" s="228">
        <v>30</v>
      </c>
      <c r="L1083" s="228">
        <v>27</v>
      </c>
      <c r="M1083" s="228">
        <v>28</v>
      </c>
      <c r="N1083" s="228">
        <v>29</v>
      </c>
      <c r="O1083" s="228">
        <v>30</v>
      </c>
      <c r="P1083" s="228">
        <v>28</v>
      </c>
      <c r="Q1083" s="228">
        <v>31</v>
      </c>
      <c r="R1083" s="228">
        <v>27</v>
      </c>
      <c r="S1083" s="228">
        <v>30</v>
      </c>
      <c r="T1083" s="233">
        <v>22.7</v>
      </c>
      <c r="U1083" s="233">
        <v>22.4</v>
      </c>
      <c r="V1083" s="228">
        <v>33</v>
      </c>
      <c r="W1083" s="228">
        <v>26.4</v>
      </c>
      <c r="X1083" s="228">
        <v>31.348000000000006</v>
      </c>
      <c r="Y1083" s="233">
        <v>22.5</v>
      </c>
      <c r="Z1083" s="228">
        <v>28.363028407756051</v>
      </c>
      <c r="AA1083" s="228">
        <v>26.5</v>
      </c>
      <c r="AB1083" s="228">
        <v>34</v>
      </c>
      <c r="AC1083" s="233">
        <v>36</v>
      </c>
      <c r="AD1083" s="228">
        <v>33</v>
      </c>
      <c r="AE1083" s="225"/>
      <c r="AF1083" s="226"/>
      <c r="AG1083" s="226"/>
      <c r="AH1083" s="226"/>
      <c r="AI1083" s="226"/>
      <c r="AJ1083" s="226"/>
      <c r="AK1083" s="226"/>
      <c r="AL1083" s="226"/>
      <c r="AM1083" s="226"/>
      <c r="AN1083" s="226"/>
      <c r="AO1083" s="226"/>
      <c r="AP1083" s="226"/>
      <c r="AQ1083" s="226"/>
      <c r="AR1083" s="226"/>
      <c r="AS1083" s="226"/>
      <c r="AT1083" s="226"/>
      <c r="AU1083" s="226"/>
      <c r="AV1083" s="226"/>
      <c r="AW1083" s="226"/>
      <c r="AX1083" s="226"/>
      <c r="AY1083" s="226"/>
      <c r="AZ1083" s="226"/>
      <c r="BA1083" s="226"/>
      <c r="BB1083" s="226"/>
      <c r="BC1083" s="226"/>
      <c r="BD1083" s="226"/>
      <c r="BE1083" s="226"/>
      <c r="BF1083" s="226"/>
      <c r="BG1083" s="226"/>
      <c r="BH1083" s="226"/>
      <c r="BI1083" s="226"/>
      <c r="BJ1083" s="226"/>
      <c r="BK1083" s="226"/>
      <c r="BL1083" s="226"/>
      <c r="BM1083" s="227">
        <v>121</v>
      </c>
    </row>
    <row r="1084" spans="1:65">
      <c r="A1084" s="30"/>
      <c r="B1084" s="19">
        <v>1</v>
      </c>
      <c r="C1084" s="9">
        <v>6</v>
      </c>
      <c r="D1084" s="228">
        <v>32</v>
      </c>
      <c r="E1084" s="228">
        <v>28</v>
      </c>
      <c r="F1084" s="228">
        <v>28</v>
      </c>
      <c r="G1084" s="228">
        <v>32</v>
      </c>
      <c r="H1084" s="228">
        <v>30.054765033846916</v>
      </c>
      <c r="I1084" s="228">
        <v>34</v>
      </c>
      <c r="J1084" s="228">
        <v>23</v>
      </c>
      <c r="K1084" s="228">
        <v>29</v>
      </c>
      <c r="L1084" s="228">
        <v>28</v>
      </c>
      <c r="M1084" s="228">
        <v>28</v>
      </c>
      <c r="N1084" s="228">
        <v>29</v>
      </c>
      <c r="O1084" s="228">
        <v>29</v>
      </c>
      <c r="P1084" s="228">
        <v>26</v>
      </c>
      <c r="Q1084" s="228">
        <v>28</v>
      </c>
      <c r="R1084" s="228">
        <v>28</v>
      </c>
      <c r="S1084" s="228">
        <v>29</v>
      </c>
      <c r="T1084" s="233">
        <v>22.1</v>
      </c>
      <c r="U1084" s="233">
        <v>21.9</v>
      </c>
      <c r="V1084" s="228">
        <v>32</v>
      </c>
      <c r="W1084" s="228">
        <v>26.4</v>
      </c>
      <c r="X1084" s="228">
        <v>31.384999999999998</v>
      </c>
      <c r="Y1084" s="233">
        <v>21.7</v>
      </c>
      <c r="Z1084" s="228">
        <v>30.554072519950445</v>
      </c>
      <c r="AA1084" s="228">
        <v>28.5</v>
      </c>
      <c r="AB1084" s="228">
        <v>34</v>
      </c>
      <c r="AC1084" s="233">
        <v>37</v>
      </c>
      <c r="AD1084" s="228">
        <v>32</v>
      </c>
      <c r="AE1084" s="225"/>
      <c r="AF1084" s="226"/>
      <c r="AG1084" s="226"/>
      <c r="AH1084" s="226"/>
      <c r="AI1084" s="226"/>
      <c r="AJ1084" s="226"/>
      <c r="AK1084" s="226"/>
      <c r="AL1084" s="226"/>
      <c r="AM1084" s="226"/>
      <c r="AN1084" s="226"/>
      <c r="AO1084" s="226"/>
      <c r="AP1084" s="226"/>
      <c r="AQ1084" s="226"/>
      <c r="AR1084" s="226"/>
      <c r="AS1084" s="226"/>
      <c r="AT1084" s="226"/>
      <c r="AU1084" s="226"/>
      <c r="AV1084" s="226"/>
      <c r="AW1084" s="226"/>
      <c r="AX1084" s="226"/>
      <c r="AY1084" s="226"/>
      <c r="AZ1084" s="226"/>
      <c r="BA1084" s="226"/>
      <c r="BB1084" s="226"/>
      <c r="BC1084" s="226"/>
      <c r="BD1084" s="226"/>
      <c r="BE1084" s="226"/>
      <c r="BF1084" s="226"/>
      <c r="BG1084" s="226"/>
      <c r="BH1084" s="226"/>
      <c r="BI1084" s="226"/>
      <c r="BJ1084" s="226"/>
      <c r="BK1084" s="226"/>
      <c r="BL1084" s="226"/>
      <c r="BM1084" s="230"/>
    </row>
    <row r="1085" spans="1:65">
      <c r="A1085" s="30"/>
      <c r="B1085" s="20" t="s">
        <v>277</v>
      </c>
      <c r="C1085" s="12"/>
      <c r="D1085" s="231">
        <v>32.5</v>
      </c>
      <c r="E1085" s="231">
        <v>28.5</v>
      </c>
      <c r="F1085" s="231">
        <v>27.333333333333332</v>
      </c>
      <c r="G1085" s="231">
        <v>31.666666666666668</v>
      </c>
      <c r="H1085" s="231">
        <v>30.680547938066294</v>
      </c>
      <c r="I1085" s="231">
        <v>32.666666666666664</v>
      </c>
      <c r="J1085" s="231">
        <v>24.333333333333332</v>
      </c>
      <c r="K1085" s="231">
        <v>29.333333333333332</v>
      </c>
      <c r="L1085" s="231">
        <v>27.666666666666668</v>
      </c>
      <c r="M1085" s="231">
        <v>28</v>
      </c>
      <c r="N1085" s="231">
        <v>29</v>
      </c>
      <c r="O1085" s="231">
        <v>29.666666666666668</v>
      </c>
      <c r="P1085" s="231">
        <v>27.5</v>
      </c>
      <c r="Q1085" s="231">
        <v>28.833333333333332</v>
      </c>
      <c r="R1085" s="231">
        <v>27.666666666666668</v>
      </c>
      <c r="S1085" s="231">
        <v>29.666666666666668</v>
      </c>
      <c r="T1085" s="231">
        <v>22.516666666666666</v>
      </c>
      <c r="U1085" s="231">
        <v>22.450000000000003</v>
      </c>
      <c r="V1085" s="231">
        <v>32</v>
      </c>
      <c r="W1085" s="231">
        <v>27.166666666666671</v>
      </c>
      <c r="X1085" s="231">
        <v>31.379750000000001</v>
      </c>
      <c r="Y1085" s="231">
        <v>22.383333333333336</v>
      </c>
      <c r="Z1085" s="231">
        <v>30.43821841422746</v>
      </c>
      <c r="AA1085" s="231">
        <v>28.333333333333332</v>
      </c>
      <c r="AB1085" s="231">
        <v>34.333333333333336</v>
      </c>
      <c r="AC1085" s="231">
        <v>36.5</v>
      </c>
      <c r="AD1085" s="231">
        <v>33.333333333333336</v>
      </c>
      <c r="AE1085" s="225"/>
      <c r="AF1085" s="226"/>
      <c r="AG1085" s="226"/>
      <c r="AH1085" s="226"/>
      <c r="AI1085" s="226"/>
      <c r="AJ1085" s="226"/>
      <c r="AK1085" s="226"/>
      <c r="AL1085" s="226"/>
      <c r="AM1085" s="226"/>
      <c r="AN1085" s="226"/>
      <c r="AO1085" s="226"/>
      <c r="AP1085" s="226"/>
      <c r="AQ1085" s="226"/>
      <c r="AR1085" s="226"/>
      <c r="AS1085" s="226"/>
      <c r="AT1085" s="226"/>
      <c r="AU1085" s="226"/>
      <c r="AV1085" s="226"/>
      <c r="AW1085" s="226"/>
      <c r="AX1085" s="226"/>
      <c r="AY1085" s="226"/>
      <c r="AZ1085" s="226"/>
      <c r="BA1085" s="226"/>
      <c r="BB1085" s="226"/>
      <c r="BC1085" s="226"/>
      <c r="BD1085" s="226"/>
      <c r="BE1085" s="226"/>
      <c r="BF1085" s="226"/>
      <c r="BG1085" s="226"/>
      <c r="BH1085" s="226"/>
      <c r="BI1085" s="226"/>
      <c r="BJ1085" s="226"/>
      <c r="BK1085" s="226"/>
      <c r="BL1085" s="226"/>
      <c r="BM1085" s="230"/>
    </row>
    <row r="1086" spans="1:65">
      <c r="A1086" s="30"/>
      <c r="B1086" s="3" t="s">
        <v>278</v>
      </c>
      <c r="C1086" s="29"/>
      <c r="D1086" s="228">
        <v>32.5</v>
      </c>
      <c r="E1086" s="228">
        <v>28</v>
      </c>
      <c r="F1086" s="228">
        <v>27.5</v>
      </c>
      <c r="G1086" s="228">
        <v>32</v>
      </c>
      <c r="H1086" s="228">
        <v>30.6593797976969</v>
      </c>
      <c r="I1086" s="228">
        <v>32.5</v>
      </c>
      <c r="J1086" s="228">
        <v>24</v>
      </c>
      <c r="K1086" s="228">
        <v>29</v>
      </c>
      <c r="L1086" s="228">
        <v>28</v>
      </c>
      <c r="M1086" s="228">
        <v>28</v>
      </c>
      <c r="N1086" s="228">
        <v>29</v>
      </c>
      <c r="O1086" s="228">
        <v>30</v>
      </c>
      <c r="P1086" s="228">
        <v>28</v>
      </c>
      <c r="Q1086" s="228">
        <v>28.5</v>
      </c>
      <c r="R1086" s="228">
        <v>27.5</v>
      </c>
      <c r="S1086" s="228">
        <v>30</v>
      </c>
      <c r="T1086" s="228">
        <v>22.6</v>
      </c>
      <c r="U1086" s="228">
        <v>22.4</v>
      </c>
      <c r="V1086" s="228">
        <v>32</v>
      </c>
      <c r="W1086" s="228">
        <v>27.45</v>
      </c>
      <c r="X1086" s="228">
        <v>31.366500000000002</v>
      </c>
      <c r="Y1086" s="228">
        <v>22.45</v>
      </c>
      <c r="Z1086" s="228">
        <v>30.521545254458147</v>
      </c>
      <c r="AA1086" s="228">
        <v>28.5</v>
      </c>
      <c r="AB1086" s="228">
        <v>34</v>
      </c>
      <c r="AC1086" s="228">
        <v>36.5</v>
      </c>
      <c r="AD1086" s="228">
        <v>33.5</v>
      </c>
      <c r="AE1086" s="225"/>
      <c r="AF1086" s="226"/>
      <c r="AG1086" s="226"/>
      <c r="AH1086" s="226"/>
      <c r="AI1086" s="226"/>
      <c r="AJ1086" s="226"/>
      <c r="AK1086" s="226"/>
      <c r="AL1086" s="226"/>
      <c r="AM1086" s="226"/>
      <c r="AN1086" s="226"/>
      <c r="AO1086" s="226"/>
      <c r="AP1086" s="226"/>
      <c r="AQ1086" s="226"/>
      <c r="AR1086" s="226"/>
      <c r="AS1086" s="226"/>
      <c r="AT1086" s="226"/>
      <c r="AU1086" s="226"/>
      <c r="AV1086" s="226"/>
      <c r="AW1086" s="226"/>
      <c r="AX1086" s="226"/>
      <c r="AY1086" s="226"/>
      <c r="AZ1086" s="226"/>
      <c r="BA1086" s="226"/>
      <c r="BB1086" s="226"/>
      <c r="BC1086" s="226"/>
      <c r="BD1086" s="226"/>
      <c r="BE1086" s="226"/>
      <c r="BF1086" s="226"/>
      <c r="BG1086" s="226"/>
      <c r="BH1086" s="226"/>
      <c r="BI1086" s="226"/>
      <c r="BJ1086" s="226"/>
      <c r="BK1086" s="226"/>
      <c r="BL1086" s="226"/>
      <c r="BM1086" s="230"/>
    </row>
    <row r="1087" spans="1:65">
      <c r="A1087" s="30"/>
      <c r="B1087" s="3" t="s">
        <v>279</v>
      </c>
      <c r="C1087" s="29"/>
      <c r="D1087" s="24">
        <v>0.54772255750516607</v>
      </c>
      <c r="E1087" s="24">
        <v>0.83666002653407556</v>
      </c>
      <c r="F1087" s="24">
        <v>0.81649658092772603</v>
      </c>
      <c r="G1087" s="24">
        <v>0.5163977794943222</v>
      </c>
      <c r="H1087" s="24">
        <v>0.80450745283229941</v>
      </c>
      <c r="I1087" s="24">
        <v>1.2110601416389966</v>
      </c>
      <c r="J1087" s="24">
        <v>1.505545305418162</v>
      </c>
      <c r="K1087" s="24">
        <v>0.5163977794943222</v>
      </c>
      <c r="L1087" s="24">
        <v>0.5163977794943222</v>
      </c>
      <c r="M1087" s="24">
        <v>0</v>
      </c>
      <c r="N1087" s="24">
        <v>0.89442719099991586</v>
      </c>
      <c r="O1087" s="24">
        <v>0.5163977794943222</v>
      </c>
      <c r="P1087" s="24">
        <v>0.83666002653407556</v>
      </c>
      <c r="Q1087" s="24">
        <v>1.4719601443879746</v>
      </c>
      <c r="R1087" s="24">
        <v>0.81649658092772603</v>
      </c>
      <c r="S1087" s="24">
        <v>0.5163977794943222</v>
      </c>
      <c r="T1087" s="24">
        <v>0.23166067138525367</v>
      </c>
      <c r="U1087" s="24">
        <v>0.52440442408507593</v>
      </c>
      <c r="V1087" s="24">
        <v>0.63245553203367588</v>
      </c>
      <c r="W1087" s="24">
        <v>0.60221812216726545</v>
      </c>
      <c r="X1087" s="24">
        <v>7.879324209600494E-2</v>
      </c>
      <c r="Y1087" s="24">
        <v>0.376386326354541</v>
      </c>
      <c r="Z1087" s="24">
        <v>1.2772325351406733</v>
      </c>
      <c r="AA1087" s="24">
        <v>1.2110601416389968</v>
      </c>
      <c r="AB1087" s="24">
        <v>0.51639777949432231</v>
      </c>
      <c r="AC1087" s="24">
        <v>0.54772255750516607</v>
      </c>
      <c r="AD1087" s="24">
        <v>1.2110601416389966</v>
      </c>
      <c r="AE1087" s="149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86</v>
      </c>
      <c r="C1088" s="29"/>
      <c r="D1088" s="13">
        <v>1.6853001769389725E-2</v>
      </c>
      <c r="E1088" s="13">
        <v>2.9356492159090371E-2</v>
      </c>
      <c r="F1088" s="13">
        <v>2.9871826131502174E-2</v>
      </c>
      <c r="G1088" s="13">
        <v>1.6307298299820701E-2</v>
      </c>
      <c r="H1088" s="13">
        <v>2.6222069255618555E-2</v>
      </c>
      <c r="I1088" s="13">
        <v>3.7073269642010104E-2</v>
      </c>
      <c r="J1088" s="13">
        <v>6.1871724880198445E-2</v>
      </c>
      <c r="K1088" s="13">
        <v>1.7604469755488256E-2</v>
      </c>
      <c r="L1088" s="13">
        <v>1.866497998172249E-2</v>
      </c>
      <c r="M1088" s="13">
        <v>0</v>
      </c>
      <c r="N1088" s="13">
        <v>3.084231693103158E-2</v>
      </c>
      <c r="O1088" s="13">
        <v>1.7406666724527713E-2</v>
      </c>
      <c r="P1088" s="13">
        <v>3.0424000964875474E-2</v>
      </c>
      <c r="Q1088" s="13">
        <v>5.1050640845825709E-2</v>
      </c>
      <c r="R1088" s="13">
        <v>2.9511924611845517E-2</v>
      </c>
      <c r="S1088" s="13">
        <v>1.7406666724527713E-2</v>
      </c>
      <c r="T1088" s="13">
        <v>1.0288408795792169E-2</v>
      </c>
      <c r="U1088" s="13">
        <v>2.335877167416819E-2</v>
      </c>
      <c r="V1088" s="13">
        <v>1.9764235376052371E-2</v>
      </c>
      <c r="W1088" s="13">
        <v>2.2167538239285842E-2</v>
      </c>
      <c r="X1088" s="13">
        <v>2.5109582484246985E-3</v>
      </c>
      <c r="Y1088" s="13">
        <v>1.6815472510254992E-2</v>
      </c>
      <c r="Z1088" s="13">
        <v>4.1961474806412061E-2</v>
      </c>
      <c r="AA1088" s="13">
        <v>4.2743299116670477E-2</v>
      </c>
      <c r="AB1088" s="13">
        <v>1.5040712024106473E-2</v>
      </c>
      <c r="AC1088" s="13">
        <v>1.5006097465894961E-2</v>
      </c>
      <c r="AD1088" s="13">
        <v>3.6331804249169895E-2</v>
      </c>
      <c r="AE1088" s="149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280</v>
      </c>
      <c r="C1089" s="29"/>
      <c r="D1089" s="13">
        <v>9.6043440091401422E-2</v>
      </c>
      <c r="E1089" s="13">
        <v>-3.885421407369416E-2</v>
      </c>
      <c r="F1089" s="13">
        <v>-7.8199363205180394E-2</v>
      </c>
      <c r="G1089" s="13">
        <v>6.7939762140339921E-2</v>
      </c>
      <c r="H1089" s="13">
        <v>3.4683486336225755E-2</v>
      </c>
      <c r="I1089" s="13">
        <v>0.10166417568161368</v>
      </c>
      <c r="J1089" s="13">
        <v>-0.179372603829002</v>
      </c>
      <c r="K1089" s="13">
        <v>-1.0750536122632548E-2</v>
      </c>
      <c r="L1089" s="13">
        <v>-6.6957892024755661E-2</v>
      </c>
      <c r="M1089" s="13">
        <v>-5.5716420844331038E-2</v>
      </c>
      <c r="N1089" s="13">
        <v>-2.1992007303057171E-2</v>
      </c>
      <c r="O1089" s="13">
        <v>4.909350577921856E-4</v>
      </c>
      <c r="P1089" s="13">
        <v>-7.2578627614968028E-2</v>
      </c>
      <c r="Q1089" s="13">
        <v>-2.7612742893269537E-2</v>
      </c>
      <c r="R1089" s="13">
        <v>-6.6957892024755661E-2</v>
      </c>
      <c r="S1089" s="13">
        <v>4.909350577921856E-4</v>
      </c>
      <c r="T1089" s="13">
        <v>-0.24063862176231632</v>
      </c>
      <c r="U1089" s="13">
        <v>-0.24288691599840107</v>
      </c>
      <c r="V1089" s="13">
        <v>7.9181233320764433E-2</v>
      </c>
      <c r="W1089" s="13">
        <v>-8.3820098795392539E-2</v>
      </c>
      <c r="X1089" s="13">
        <v>5.8263665821789434E-2</v>
      </c>
      <c r="Y1089" s="13">
        <v>-0.24513521023448603</v>
      </c>
      <c r="Z1089" s="13">
        <v>2.6511065261024758E-2</v>
      </c>
      <c r="AA1089" s="13">
        <v>-4.4474949663906527E-2</v>
      </c>
      <c r="AB1089" s="13">
        <v>0.1578715315837369</v>
      </c>
      <c r="AC1089" s="13">
        <v>0.23094109425649689</v>
      </c>
      <c r="AD1089" s="13">
        <v>0.12414711804246314</v>
      </c>
      <c r="AE1089" s="149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46" t="s">
        <v>281</v>
      </c>
      <c r="C1090" s="47"/>
      <c r="D1090" s="45">
        <v>1.4</v>
      </c>
      <c r="E1090" s="45">
        <v>0.2</v>
      </c>
      <c r="F1090" s="45">
        <v>0.67</v>
      </c>
      <c r="G1090" s="45">
        <v>1.07</v>
      </c>
      <c r="H1090" s="45">
        <v>0.67</v>
      </c>
      <c r="I1090" s="45">
        <v>1.47</v>
      </c>
      <c r="J1090" s="45">
        <v>1.87</v>
      </c>
      <c r="K1090" s="45">
        <v>0.13</v>
      </c>
      <c r="L1090" s="45">
        <v>0.53</v>
      </c>
      <c r="M1090" s="45">
        <v>0.4</v>
      </c>
      <c r="N1090" s="45">
        <v>0</v>
      </c>
      <c r="O1090" s="45">
        <v>0.27</v>
      </c>
      <c r="P1090" s="45">
        <v>0.6</v>
      </c>
      <c r="Q1090" s="45">
        <v>7.0000000000000007E-2</v>
      </c>
      <c r="R1090" s="45">
        <v>0.53</v>
      </c>
      <c r="S1090" s="45">
        <v>0.27</v>
      </c>
      <c r="T1090" s="45">
        <v>2.6</v>
      </c>
      <c r="U1090" s="45">
        <v>2.63</v>
      </c>
      <c r="V1090" s="45">
        <v>1.2</v>
      </c>
      <c r="W1090" s="45">
        <v>0.74</v>
      </c>
      <c r="X1090" s="45">
        <v>0.95</v>
      </c>
      <c r="Y1090" s="45">
        <v>2.65</v>
      </c>
      <c r="Z1090" s="45">
        <v>0.57999999999999996</v>
      </c>
      <c r="AA1090" s="45">
        <v>0.27</v>
      </c>
      <c r="AB1090" s="45">
        <v>2.14</v>
      </c>
      <c r="AC1090" s="45">
        <v>3.01</v>
      </c>
      <c r="AD1090" s="45">
        <v>1.74</v>
      </c>
      <c r="AE1090" s="149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B1091" s="31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BM1091" s="55"/>
    </row>
    <row r="1092" spans="1:65" ht="15">
      <c r="B1092" s="8" t="s">
        <v>642</v>
      </c>
      <c r="BM1092" s="28" t="s">
        <v>66</v>
      </c>
    </row>
    <row r="1093" spans="1:65" ht="15">
      <c r="A1093" s="25" t="s">
        <v>35</v>
      </c>
      <c r="B1093" s="18" t="s">
        <v>111</v>
      </c>
      <c r="C1093" s="15" t="s">
        <v>112</v>
      </c>
      <c r="D1093" s="16" t="s">
        <v>229</v>
      </c>
      <c r="E1093" s="17" t="s">
        <v>229</v>
      </c>
      <c r="F1093" s="17" t="s">
        <v>229</v>
      </c>
      <c r="G1093" s="17" t="s">
        <v>229</v>
      </c>
      <c r="H1093" s="17" t="s">
        <v>229</v>
      </c>
      <c r="I1093" s="17" t="s">
        <v>229</v>
      </c>
      <c r="J1093" s="17" t="s">
        <v>229</v>
      </c>
      <c r="K1093" s="17" t="s">
        <v>229</v>
      </c>
      <c r="L1093" s="17" t="s">
        <v>229</v>
      </c>
      <c r="M1093" s="17" t="s">
        <v>229</v>
      </c>
      <c r="N1093" s="17" t="s">
        <v>229</v>
      </c>
      <c r="O1093" s="17" t="s">
        <v>229</v>
      </c>
      <c r="P1093" s="17" t="s">
        <v>229</v>
      </c>
      <c r="Q1093" s="17" t="s">
        <v>229</v>
      </c>
      <c r="R1093" s="17" t="s">
        <v>229</v>
      </c>
      <c r="S1093" s="17" t="s">
        <v>229</v>
      </c>
      <c r="T1093" s="17" t="s">
        <v>229</v>
      </c>
      <c r="U1093" s="17" t="s">
        <v>229</v>
      </c>
      <c r="V1093" s="17" t="s">
        <v>229</v>
      </c>
      <c r="W1093" s="17" t="s">
        <v>229</v>
      </c>
      <c r="X1093" s="17" t="s">
        <v>229</v>
      </c>
      <c r="Y1093" s="17" t="s">
        <v>229</v>
      </c>
      <c r="Z1093" s="17" t="s">
        <v>229</v>
      </c>
      <c r="AA1093" s="17" t="s">
        <v>229</v>
      </c>
      <c r="AB1093" s="17" t="s">
        <v>229</v>
      </c>
      <c r="AC1093" s="149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</v>
      </c>
    </row>
    <row r="1094" spans="1:65">
      <c r="A1094" s="30"/>
      <c r="B1094" s="19" t="s">
        <v>230</v>
      </c>
      <c r="C1094" s="9" t="s">
        <v>230</v>
      </c>
      <c r="D1094" s="147" t="s">
        <v>232</v>
      </c>
      <c r="E1094" s="148" t="s">
        <v>233</v>
      </c>
      <c r="F1094" s="148" t="s">
        <v>234</v>
      </c>
      <c r="G1094" s="148" t="s">
        <v>235</v>
      </c>
      <c r="H1094" s="148" t="s">
        <v>236</v>
      </c>
      <c r="I1094" s="148" t="s">
        <v>237</v>
      </c>
      <c r="J1094" s="148" t="s">
        <v>238</v>
      </c>
      <c r="K1094" s="148" t="s">
        <v>239</v>
      </c>
      <c r="L1094" s="148" t="s">
        <v>240</v>
      </c>
      <c r="M1094" s="148" t="s">
        <v>241</v>
      </c>
      <c r="N1094" s="148" t="s">
        <v>242</v>
      </c>
      <c r="O1094" s="148" t="s">
        <v>243</v>
      </c>
      <c r="P1094" s="148" t="s">
        <v>244</v>
      </c>
      <c r="Q1094" s="148" t="s">
        <v>246</v>
      </c>
      <c r="R1094" s="148" t="s">
        <v>249</v>
      </c>
      <c r="S1094" s="148" t="s">
        <v>250</v>
      </c>
      <c r="T1094" s="148" t="s">
        <v>306</v>
      </c>
      <c r="U1094" s="148" t="s">
        <v>252</v>
      </c>
      <c r="V1094" s="148" t="s">
        <v>254</v>
      </c>
      <c r="W1094" s="148" t="s">
        <v>258</v>
      </c>
      <c r="X1094" s="148" t="s">
        <v>307</v>
      </c>
      <c r="Y1094" s="148" t="s">
        <v>261</v>
      </c>
      <c r="Z1094" s="148" t="s">
        <v>267</v>
      </c>
      <c r="AA1094" s="148" t="s">
        <v>268</v>
      </c>
      <c r="AB1094" s="148" t="s">
        <v>269</v>
      </c>
      <c r="AC1094" s="149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 t="s">
        <v>3</v>
      </c>
    </row>
    <row r="1095" spans="1:65">
      <c r="A1095" s="30"/>
      <c r="B1095" s="19"/>
      <c r="C1095" s="9"/>
      <c r="D1095" s="10" t="s">
        <v>337</v>
      </c>
      <c r="E1095" s="11" t="s">
        <v>338</v>
      </c>
      <c r="F1095" s="11" t="s">
        <v>338</v>
      </c>
      <c r="G1095" s="11" t="s">
        <v>337</v>
      </c>
      <c r="H1095" s="11" t="s">
        <v>338</v>
      </c>
      <c r="I1095" s="11" t="s">
        <v>338</v>
      </c>
      <c r="J1095" s="11" t="s">
        <v>339</v>
      </c>
      <c r="K1095" s="11" t="s">
        <v>337</v>
      </c>
      <c r="L1095" s="11" t="s">
        <v>337</v>
      </c>
      <c r="M1095" s="11" t="s">
        <v>337</v>
      </c>
      <c r="N1095" s="11" t="s">
        <v>337</v>
      </c>
      <c r="O1095" s="11" t="s">
        <v>337</v>
      </c>
      <c r="P1095" s="11" t="s">
        <v>337</v>
      </c>
      <c r="Q1095" s="11" t="s">
        <v>337</v>
      </c>
      <c r="R1095" s="11" t="s">
        <v>337</v>
      </c>
      <c r="S1095" s="11" t="s">
        <v>338</v>
      </c>
      <c r="T1095" s="11" t="s">
        <v>338</v>
      </c>
      <c r="U1095" s="11" t="s">
        <v>338</v>
      </c>
      <c r="V1095" s="11" t="s">
        <v>339</v>
      </c>
      <c r="W1095" s="11" t="s">
        <v>337</v>
      </c>
      <c r="X1095" s="11" t="s">
        <v>337</v>
      </c>
      <c r="Y1095" s="11" t="s">
        <v>338</v>
      </c>
      <c r="Z1095" s="11" t="s">
        <v>338</v>
      </c>
      <c r="AA1095" s="11" t="s">
        <v>337</v>
      </c>
      <c r="AB1095" s="11" t="s">
        <v>337</v>
      </c>
      <c r="AC1095" s="149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/>
      <c r="C1096" s="9"/>
      <c r="D1096" s="26" t="s">
        <v>341</v>
      </c>
      <c r="E1096" s="26" t="s">
        <v>342</v>
      </c>
      <c r="F1096" s="26" t="s">
        <v>341</v>
      </c>
      <c r="G1096" s="26" t="s">
        <v>343</v>
      </c>
      <c r="H1096" s="26" t="s">
        <v>344</v>
      </c>
      <c r="I1096" s="26" t="s">
        <v>342</v>
      </c>
      <c r="J1096" s="26" t="s">
        <v>342</v>
      </c>
      <c r="K1096" s="26" t="s">
        <v>342</v>
      </c>
      <c r="L1096" s="26" t="s">
        <v>342</v>
      </c>
      <c r="M1096" s="26" t="s">
        <v>342</v>
      </c>
      <c r="N1096" s="26" t="s">
        <v>342</v>
      </c>
      <c r="O1096" s="26" t="s">
        <v>342</v>
      </c>
      <c r="P1096" s="26" t="s">
        <v>342</v>
      </c>
      <c r="Q1096" s="26" t="s">
        <v>345</v>
      </c>
      <c r="R1096" s="26" t="s">
        <v>342</v>
      </c>
      <c r="S1096" s="26" t="s">
        <v>341</v>
      </c>
      <c r="T1096" s="26" t="s">
        <v>342</v>
      </c>
      <c r="U1096" s="26" t="s">
        <v>343</v>
      </c>
      <c r="V1096" s="26" t="s">
        <v>344</v>
      </c>
      <c r="W1096" s="26" t="s">
        <v>342</v>
      </c>
      <c r="X1096" s="26"/>
      <c r="Y1096" s="26" t="s">
        <v>341</v>
      </c>
      <c r="Z1096" s="26" t="s">
        <v>344</v>
      </c>
      <c r="AA1096" s="26" t="s">
        <v>344</v>
      </c>
      <c r="AB1096" s="26" t="s">
        <v>117</v>
      </c>
      <c r="AC1096" s="149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2</v>
      </c>
    </row>
    <row r="1097" spans="1:65">
      <c r="A1097" s="30"/>
      <c r="B1097" s="18">
        <v>1</v>
      </c>
      <c r="C1097" s="14">
        <v>1</v>
      </c>
      <c r="D1097" s="223">
        <v>18.2</v>
      </c>
      <c r="E1097" s="223">
        <v>20.02</v>
      </c>
      <c r="F1097" s="223">
        <v>23</v>
      </c>
      <c r="G1097" s="223">
        <v>17.95</v>
      </c>
      <c r="H1097" s="223">
        <v>16.918246209413599</v>
      </c>
      <c r="I1097" s="223">
        <v>18.600000000000001</v>
      </c>
      <c r="J1097" s="224">
        <v>10</v>
      </c>
      <c r="K1097" s="223">
        <v>18.78</v>
      </c>
      <c r="L1097" s="223">
        <v>21</v>
      </c>
      <c r="M1097" s="223">
        <v>19.45</v>
      </c>
      <c r="N1097" s="223">
        <v>21.5</v>
      </c>
      <c r="O1097" s="223">
        <v>20.399999999999999</v>
      </c>
      <c r="P1097" s="223">
        <v>21.8</v>
      </c>
      <c r="Q1097" s="223">
        <v>18.100000000000001</v>
      </c>
      <c r="R1097" s="223">
        <v>20.5</v>
      </c>
      <c r="S1097" s="223">
        <v>17.8</v>
      </c>
      <c r="T1097" s="223">
        <v>21.9</v>
      </c>
      <c r="U1097" s="223">
        <v>19.3</v>
      </c>
      <c r="V1097" s="223">
        <v>21.5</v>
      </c>
      <c r="W1097" s="232">
        <v>25.4</v>
      </c>
      <c r="X1097" s="223">
        <v>17.352213138625604</v>
      </c>
      <c r="Y1097" s="223">
        <v>18.2</v>
      </c>
      <c r="Z1097" s="223">
        <v>17.100000000000001</v>
      </c>
      <c r="AA1097" s="223">
        <v>14.86</v>
      </c>
      <c r="AB1097" s="223">
        <v>20.83</v>
      </c>
      <c r="AC1097" s="225"/>
      <c r="AD1097" s="226"/>
      <c r="AE1097" s="226"/>
      <c r="AF1097" s="226"/>
      <c r="AG1097" s="226"/>
      <c r="AH1097" s="226"/>
      <c r="AI1097" s="226"/>
      <c r="AJ1097" s="226"/>
      <c r="AK1097" s="226"/>
      <c r="AL1097" s="226"/>
      <c r="AM1097" s="226"/>
      <c r="AN1097" s="226"/>
      <c r="AO1097" s="226"/>
      <c r="AP1097" s="226"/>
      <c r="AQ1097" s="226"/>
      <c r="AR1097" s="226"/>
      <c r="AS1097" s="226"/>
      <c r="AT1097" s="226"/>
      <c r="AU1097" s="226"/>
      <c r="AV1097" s="226"/>
      <c r="AW1097" s="226"/>
      <c r="AX1097" s="226"/>
      <c r="AY1097" s="226"/>
      <c r="AZ1097" s="226"/>
      <c r="BA1097" s="226"/>
      <c r="BB1097" s="226"/>
      <c r="BC1097" s="226"/>
      <c r="BD1097" s="226"/>
      <c r="BE1097" s="226"/>
      <c r="BF1097" s="226"/>
      <c r="BG1097" s="226"/>
      <c r="BH1097" s="226"/>
      <c r="BI1097" s="226"/>
      <c r="BJ1097" s="226"/>
      <c r="BK1097" s="226"/>
      <c r="BL1097" s="226"/>
      <c r="BM1097" s="227">
        <v>1</v>
      </c>
    </row>
    <row r="1098" spans="1:65">
      <c r="A1098" s="30"/>
      <c r="B1098" s="19">
        <v>1</v>
      </c>
      <c r="C1098" s="9">
        <v>2</v>
      </c>
      <c r="D1098" s="228">
        <v>17.95</v>
      </c>
      <c r="E1098" s="228">
        <v>20.54</v>
      </c>
      <c r="F1098" s="228">
        <v>21.1</v>
      </c>
      <c r="G1098" s="228">
        <v>18.87</v>
      </c>
      <c r="H1098" s="228">
        <v>17.074212318203312</v>
      </c>
      <c r="I1098" s="228">
        <v>17.899999999999999</v>
      </c>
      <c r="J1098" s="228">
        <v>20</v>
      </c>
      <c r="K1098" s="228">
        <v>19.2</v>
      </c>
      <c r="L1098" s="228">
        <v>20.2</v>
      </c>
      <c r="M1098" s="228">
        <v>18.850000000000001</v>
      </c>
      <c r="N1098" s="228">
        <v>22.3</v>
      </c>
      <c r="O1098" s="228">
        <v>21.2</v>
      </c>
      <c r="P1098" s="228">
        <v>22</v>
      </c>
      <c r="Q1098" s="228">
        <v>17.2</v>
      </c>
      <c r="R1098" s="228">
        <v>21</v>
      </c>
      <c r="S1098" s="228">
        <v>17.399999999999999</v>
      </c>
      <c r="T1098" s="228">
        <v>21.8</v>
      </c>
      <c r="U1098" s="228">
        <v>19.399999999999999</v>
      </c>
      <c r="V1098" s="228">
        <v>19.399999999999999</v>
      </c>
      <c r="W1098" s="229">
        <v>32.9</v>
      </c>
      <c r="X1098" s="228">
        <v>17.66765504099002</v>
      </c>
      <c r="Y1098" s="228">
        <v>18.55</v>
      </c>
      <c r="Z1098" s="228">
        <v>17.5</v>
      </c>
      <c r="AA1098" s="228">
        <v>16.13</v>
      </c>
      <c r="AB1098" s="228">
        <v>20.93</v>
      </c>
      <c r="AC1098" s="225"/>
      <c r="AD1098" s="226"/>
      <c r="AE1098" s="226"/>
      <c r="AF1098" s="226"/>
      <c r="AG1098" s="226"/>
      <c r="AH1098" s="226"/>
      <c r="AI1098" s="226"/>
      <c r="AJ1098" s="226"/>
      <c r="AK1098" s="226"/>
      <c r="AL1098" s="226"/>
      <c r="AM1098" s="226"/>
      <c r="AN1098" s="226"/>
      <c r="AO1098" s="226"/>
      <c r="AP1098" s="226"/>
      <c r="AQ1098" s="226"/>
      <c r="AR1098" s="226"/>
      <c r="AS1098" s="226"/>
      <c r="AT1098" s="226"/>
      <c r="AU1098" s="226"/>
      <c r="AV1098" s="226"/>
      <c r="AW1098" s="226"/>
      <c r="AX1098" s="226"/>
      <c r="AY1098" s="226"/>
      <c r="AZ1098" s="226"/>
      <c r="BA1098" s="226"/>
      <c r="BB1098" s="226"/>
      <c r="BC1098" s="226"/>
      <c r="BD1098" s="226"/>
      <c r="BE1098" s="226"/>
      <c r="BF1098" s="226"/>
      <c r="BG1098" s="226"/>
      <c r="BH1098" s="226"/>
      <c r="BI1098" s="226"/>
      <c r="BJ1098" s="226"/>
      <c r="BK1098" s="226"/>
      <c r="BL1098" s="226"/>
      <c r="BM1098" s="227">
        <v>27</v>
      </c>
    </row>
    <row r="1099" spans="1:65">
      <c r="A1099" s="30"/>
      <c r="B1099" s="19">
        <v>1</v>
      </c>
      <c r="C1099" s="9">
        <v>3</v>
      </c>
      <c r="D1099" s="228">
        <v>18.09</v>
      </c>
      <c r="E1099" s="228">
        <v>20.28</v>
      </c>
      <c r="F1099" s="228">
        <v>21.2</v>
      </c>
      <c r="G1099" s="228">
        <v>18.47</v>
      </c>
      <c r="H1099" s="228">
        <v>16.636221601842198</v>
      </c>
      <c r="I1099" s="228">
        <v>18.399999999999999</v>
      </c>
      <c r="J1099" s="229">
        <v>10</v>
      </c>
      <c r="K1099" s="228">
        <v>19.53</v>
      </c>
      <c r="L1099" s="228">
        <v>20.6</v>
      </c>
      <c r="M1099" s="228">
        <v>19.899999999999999</v>
      </c>
      <c r="N1099" s="228">
        <v>20.100000000000001</v>
      </c>
      <c r="O1099" s="228">
        <v>21.2</v>
      </c>
      <c r="P1099" s="228">
        <v>22.1</v>
      </c>
      <c r="Q1099" s="228">
        <v>17.2</v>
      </c>
      <c r="R1099" s="228">
        <v>19.7</v>
      </c>
      <c r="S1099" s="228">
        <v>17.3</v>
      </c>
      <c r="T1099" s="228">
        <v>21.9</v>
      </c>
      <c r="U1099" s="228">
        <v>19.3</v>
      </c>
      <c r="V1099" s="228">
        <v>22.9</v>
      </c>
      <c r="W1099" s="233">
        <v>25.1</v>
      </c>
      <c r="X1099" s="228">
        <v>19.309531607752973</v>
      </c>
      <c r="Y1099" s="228">
        <v>18.75</v>
      </c>
      <c r="Z1099" s="228">
        <v>17.100000000000001</v>
      </c>
      <c r="AA1099" s="228">
        <v>15.48</v>
      </c>
      <c r="AB1099" s="228">
        <v>20.29</v>
      </c>
      <c r="AC1099" s="225"/>
      <c r="AD1099" s="226"/>
      <c r="AE1099" s="226"/>
      <c r="AF1099" s="226"/>
      <c r="AG1099" s="226"/>
      <c r="AH1099" s="226"/>
      <c r="AI1099" s="226"/>
      <c r="AJ1099" s="226"/>
      <c r="AK1099" s="226"/>
      <c r="AL1099" s="226"/>
      <c r="AM1099" s="226"/>
      <c r="AN1099" s="226"/>
      <c r="AO1099" s="226"/>
      <c r="AP1099" s="226"/>
      <c r="AQ1099" s="226"/>
      <c r="AR1099" s="226"/>
      <c r="AS1099" s="226"/>
      <c r="AT1099" s="226"/>
      <c r="AU1099" s="226"/>
      <c r="AV1099" s="226"/>
      <c r="AW1099" s="226"/>
      <c r="AX1099" s="226"/>
      <c r="AY1099" s="226"/>
      <c r="AZ1099" s="226"/>
      <c r="BA1099" s="226"/>
      <c r="BB1099" s="226"/>
      <c r="BC1099" s="226"/>
      <c r="BD1099" s="226"/>
      <c r="BE1099" s="226"/>
      <c r="BF1099" s="226"/>
      <c r="BG1099" s="226"/>
      <c r="BH1099" s="226"/>
      <c r="BI1099" s="226"/>
      <c r="BJ1099" s="226"/>
      <c r="BK1099" s="226"/>
      <c r="BL1099" s="226"/>
      <c r="BM1099" s="227">
        <v>16</v>
      </c>
    </row>
    <row r="1100" spans="1:65">
      <c r="A1100" s="30"/>
      <c r="B1100" s="19">
        <v>1</v>
      </c>
      <c r="C1100" s="9">
        <v>4</v>
      </c>
      <c r="D1100" s="228">
        <v>18.46</v>
      </c>
      <c r="E1100" s="228">
        <v>20.79</v>
      </c>
      <c r="F1100" s="228">
        <v>21.1</v>
      </c>
      <c r="G1100" s="228">
        <v>18.36</v>
      </c>
      <c r="H1100" s="228">
        <v>16.2809308115203</v>
      </c>
      <c r="I1100" s="228">
        <v>17.899999999999999</v>
      </c>
      <c r="J1100" s="228">
        <v>20</v>
      </c>
      <c r="K1100" s="228">
        <v>19.079999999999998</v>
      </c>
      <c r="L1100" s="228">
        <v>19.75</v>
      </c>
      <c r="M1100" s="228">
        <v>19.350000000000001</v>
      </c>
      <c r="N1100" s="228">
        <v>20.8</v>
      </c>
      <c r="O1100" s="228">
        <v>21.1</v>
      </c>
      <c r="P1100" s="228">
        <v>22.1</v>
      </c>
      <c r="Q1100" s="228">
        <v>18.600000000000001</v>
      </c>
      <c r="R1100" s="228">
        <v>20.8</v>
      </c>
      <c r="S1100" s="228">
        <v>17.899999999999999</v>
      </c>
      <c r="T1100" s="228">
        <v>21.4</v>
      </c>
      <c r="U1100" s="228">
        <v>19.899999999999999</v>
      </c>
      <c r="V1100" s="228">
        <v>20.5</v>
      </c>
      <c r="W1100" s="233">
        <v>24.2</v>
      </c>
      <c r="X1100" s="228">
        <v>22.005623078582708</v>
      </c>
      <c r="Y1100" s="228">
        <v>18.2</v>
      </c>
      <c r="Z1100" s="228">
        <v>17.100000000000001</v>
      </c>
      <c r="AA1100" s="228">
        <v>14.94</v>
      </c>
      <c r="AB1100" s="228">
        <v>21.1</v>
      </c>
      <c r="AC1100" s="225"/>
      <c r="AD1100" s="226"/>
      <c r="AE1100" s="226"/>
      <c r="AF1100" s="226"/>
      <c r="AG1100" s="226"/>
      <c r="AH1100" s="226"/>
      <c r="AI1100" s="226"/>
      <c r="AJ1100" s="226"/>
      <c r="AK1100" s="226"/>
      <c r="AL1100" s="226"/>
      <c r="AM1100" s="226"/>
      <c r="AN1100" s="226"/>
      <c r="AO1100" s="226"/>
      <c r="AP1100" s="226"/>
      <c r="AQ1100" s="226"/>
      <c r="AR1100" s="226"/>
      <c r="AS1100" s="226"/>
      <c r="AT1100" s="226"/>
      <c r="AU1100" s="226"/>
      <c r="AV1100" s="226"/>
      <c r="AW1100" s="226"/>
      <c r="AX1100" s="226"/>
      <c r="AY1100" s="226"/>
      <c r="AZ1100" s="226"/>
      <c r="BA1100" s="226"/>
      <c r="BB1100" s="226"/>
      <c r="BC1100" s="226"/>
      <c r="BD1100" s="226"/>
      <c r="BE1100" s="226"/>
      <c r="BF1100" s="226"/>
      <c r="BG1100" s="226"/>
      <c r="BH1100" s="226"/>
      <c r="BI1100" s="226"/>
      <c r="BJ1100" s="226"/>
      <c r="BK1100" s="226"/>
      <c r="BL1100" s="226"/>
      <c r="BM1100" s="227">
        <v>19.41732333653178</v>
      </c>
    </row>
    <row r="1101" spans="1:65">
      <c r="A1101" s="30"/>
      <c r="B1101" s="19">
        <v>1</v>
      </c>
      <c r="C1101" s="9">
        <v>5</v>
      </c>
      <c r="D1101" s="228">
        <v>18.7</v>
      </c>
      <c r="E1101" s="228">
        <v>20.41</v>
      </c>
      <c r="F1101" s="228">
        <v>20.9</v>
      </c>
      <c r="G1101" s="228">
        <v>18.579999999999998</v>
      </c>
      <c r="H1101" s="228">
        <v>16.032677630138402</v>
      </c>
      <c r="I1101" s="228">
        <v>19.100000000000001</v>
      </c>
      <c r="J1101" s="228">
        <v>20</v>
      </c>
      <c r="K1101" s="228">
        <v>20.82</v>
      </c>
      <c r="L1101" s="228">
        <v>20.2</v>
      </c>
      <c r="M1101" s="228">
        <v>19.149999999999999</v>
      </c>
      <c r="N1101" s="228">
        <v>22.3</v>
      </c>
      <c r="O1101" s="228">
        <v>20.6</v>
      </c>
      <c r="P1101" s="228">
        <v>22.3</v>
      </c>
      <c r="Q1101" s="228">
        <v>19.100000000000001</v>
      </c>
      <c r="R1101" s="228">
        <v>20.9</v>
      </c>
      <c r="S1101" s="228">
        <v>17.3</v>
      </c>
      <c r="T1101" s="228">
        <v>21.9</v>
      </c>
      <c r="U1101" s="228">
        <v>19.899999999999999</v>
      </c>
      <c r="V1101" s="228">
        <v>22.6</v>
      </c>
      <c r="W1101" s="233">
        <v>24.9</v>
      </c>
      <c r="X1101" s="228">
        <v>20.111549699671407</v>
      </c>
      <c r="Y1101" s="228">
        <v>17.399999999999999</v>
      </c>
      <c r="Z1101" s="228">
        <v>17.899999999999999</v>
      </c>
      <c r="AA1101" s="228">
        <v>14.59</v>
      </c>
      <c r="AB1101" s="228">
        <v>20.399999999999999</v>
      </c>
      <c r="AC1101" s="225"/>
      <c r="AD1101" s="226"/>
      <c r="AE1101" s="226"/>
      <c r="AF1101" s="226"/>
      <c r="AG1101" s="226"/>
      <c r="AH1101" s="226"/>
      <c r="AI1101" s="226"/>
      <c r="AJ1101" s="226"/>
      <c r="AK1101" s="226"/>
      <c r="AL1101" s="226"/>
      <c r="AM1101" s="226"/>
      <c r="AN1101" s="226"/>
      <c r="AO1101" s="226"/>
      <c r="AP1101" s="226"/>
      <c r="AQ1101" s="226"/>
      <c r="AR1101" s="226"/>
      <c r="AS1101" s="226"/>
      <c r="AT1101" s="226"/>
      <c r="AU1101" s="226"/>
      <c r="AV1101" s="226"/>
      <c r="AW1101" s="226"/>
      <c r="AX1101" s="226"/>
      <c r="AY1101" s="226"/>
      <c r="AZ1101" s="226"/>
      <c r="BA1101" s="226"/>
      <c r="BB1101" s="226"/>
      <c r="BC1101" s="226"/>
      <c r="BD1101" s="226"/>
      <c r="BE1101" s="226"/>
      <c r="BF1101" s="226"/>
      <c r="BG1101" s="226"/>
      <c r="BH1101" s="226"/>
      <c r="BI1101" s="226"/>
      <c r="BJ1101" s="226"/>
      <c r="BK1101" s="226"/>
      <c r="BL1101" s="226"/>
      <c r="BM1101" s="227">
        <v>122</v>
      </c>
    </row>
    <row r="1102" spans="1:65">
      <c r="A1102" s="30"/>
      <c r="B1102" s="19">
        <v>1</v>
      </c>
      <c r="C1102" s="9">
        <v>6</v>
      </c>
      <c r="D1102" s="228">
        <v>18.18</v>
      </c>
      <c r="E1102" s="228">
        <v>20.239999999999998</v>
      </c>
      <c r="F1102" s="228">
        <v>22.8</v>
      </c>
      <c r="G1102" s="228">
        <v>17.72</v>
      </c>
      <c r="H1102" s="228">
        <v>16.406237753212899</v>
      </c>
      <c r="I1102" s="228">
        <v>18.3</v>
      </c>
      <c r="J1102" s="228">
        <v>20</v>
      </c>
      <c r="K1102" s="228">
        <v>20.59</v>
      </c>
      <c r="L1102" s="228">
        <v>19.8</v>
      </c>
      <c r="M1102" s="228">
        <v>20</v>
      </c>
      <c r="N1102" s="228">
        <v>21.9</v>
      </c>
      <c r="O1102" s="228">
        <v>20.8</v>
      </c>
      <c r="P1102" s="229">
        <v>22.9</v>
      </c>
      <c r="Q1102" s="228">
        <v>17.7</v>
      </c>
      <c r="R1102" s="228">
        <v>19</v>
      </c>
      <c r="S1102" s="228">
        <v>17.8</v>
      </c>
      <c r="T1102" s="228">
        <v>21.8</v>
      </c>
      <c r="U1102" s="228">
        <v>19.2</v>
      </c>
      <c r="V1102" s="228">
        <v>18.8</v>
      </c>
      <c r="W1102" s="233">
        <v>24.9</v>
      </c>
      <c r="X1102" s="228">
        <v>17.86946157062296</v>
      </c>
      <c r="Y1102" s="228">
        <v>18.149999999999999</v>
      </c>
      <c r="Z1102" s="228">
        <v>17.399999999999999</v>
      </c>
      <c r="AA1102" s="228">
        <v>15.24</v>
      </c>
      <c r="AB1102" s="228">
        <v>20.67</v>
      </c>
      <c r="AC1102" s="225"/>
      <c r="AD1102" s="226"/>
      <c r="AE1102" s="226"/>
      <c r="AF1102" s="226"/>
      <c r="AG1102" s="226"/>
      <c r="AH1102" s="226"/>
      <c r="AI1102" s="226"/>
      <c r="AJ1102" s="226"/>
      <c r="AK1102" s="226"/>
      <c r="AL1102" s="226"/>
      <c r="AM1102" s="226"/>
      <c r="AN1102" s="226"/>
      <c r="AO1102" s="226"/>
      <c r="AP1102" s="226"/>
      <c r="AQ1102" s="226"/>
      <c r="AR1102" s="226"/>
      <c r="AS1102" s="226"/>
      <c r="AT1102" s="226"/>
      <c r="AU1102" s="226"/>
      <c r="AV1102" s="226"/>
      <c r="AW1102" s="226"/>
      <c r="AX1102" s="226"/>
      <c r="AY1102" s="226"/>
      <c r="AZ1102" s="226"/>
      <c r="BA1102" s="226"/>
      <c r="BB1102" s="226"/>
      <c r="BC1102" s="226"/>
      <c r="BD1102" s="226"/>
      <c r="BE1102" s="226"/>
      <c r="BF1102" s="226"/>
      <c r="BG1102" s="226"/>
      <c r="BH1102" s="226"/>
      <c r="BI1102" s="226"/>
      <c r="BJ1102" s="226"/>
      <c r="BK1102" s="226"/>
      <c r="BL1102" s="226"/>
      <c r="BM1102" s="230"/>
    </row>
    <row r="1103" spans="1:65">
      <c r="A1103" s="30"/>
      <c r="B1103" s="20" t="s">
        <v>277</v>
      </c>
      <c r="C1103" s="12"/>
      <c r="D1103" s="231">
        <v>18.263333333333332</v>
      </c>
      <c r="E1103" s="231">
        <v>20.38</v>
      </c>
      <c r="F1103" s="231">
        <v>21.683333333333337</v>
      </c>
      <c r="G1103" s="231">
        <v>18.324999999999999</v>
      </c>
      <c r="H1103" s="231">
        <v>16.558087720721787</v>
      </c>
      <c r="I1103" s="231">
        <v>18.366666666666667</v>
      </c>
      <c r="J1103" s="231">
        <v>16.666666666666668</v>
      </c>
      <c r="K1103" s="231">
        <v>19.666666666666668</v>
      </c>
      <c r="L1103" s="231">
        <v>20.258333333333336</v>
      </c>
      <c r="M1103" s="231">
        <v>19.45</v>
      </c>
      <c r="N1103" s="231">
        <v>21.483333333333334</v>
      </c>
      <c r="O1103" s="231">
        <v>20.883333333333333</v>
      </c>
      <c r="P1103" s="231">
        <v>22.2</v>
      </c>
      <c r="Q1103" s="231">
        <v>17.983333333333331</v>
      </c>
      <c r="R1103" s="231">
        <v>20.316666666666666</v>
      </c>
      <c r="S1103" s="231">
        <v>17.583333333333332</v>
      </c>
      <c r="T1103" s="231">
        <v>21.783333333333335</v>
      </c>
      <c r="U1103" s="231">
        <v>19.500000000000004</v>
      </c>
      <c r="V1103" s="231">
        <v>20.95</v>
      </c>
      <c r="W1103" s="231">
        <v>26.233333333333334</v>
      </c>
      <c r="X1103" s="231">
        <v>19.052672356040947</v>
      </c>
      <c r="Y1103" s="231">
        <v>18.208333333333332</v>
      </c>
      <c r="Z1103" s="231">
        <v>17.350000000000005</v>
      </c>
      <c r="AA1103" s="231">
        <v>15.206666666666665</v>
      </c>
      <c r="AB1103" s="231">
        <v>20.703333333333337</v>
      </c>
      <c r="AC1103" s="225"/>
      <c r="AD1103" s="226"/>
      <c r="AE1103" s="226"/>
      <c r="AF1103" s="226"/>
      <c r="AG1103" s="226"/>
      <c r="AH1103" s="226"/>
      <c r="AI1103" s="226"/>
      <c r="AJ1103" s="226"/>
      <c r="AK1103" s="226"/>
      <c r="AL1103" s="226"/>
      <c r="AM1103" s="226"/>
      <c r="AN1103" s="226"/>
      <c r="AO1103" s="226"/>
      <c r="AP1103" s="226"/>
      <c r="AQ1103" s="226"/>
      <c r="AR1103" s="226"/>
      <c r="AS1103" s="226"/>
      <c r="AT1103" s="226"/>
      <c r="AU1103" s="226"/>
      <c r="AV1103" s="226"/>
      <c r="AW1103" s="226"/>
      <c r="AX1103" s="226"/>
      <c r="AY1103" s="226"/>
      <c r="AZ1103" s="226"/>
      <c r="BA1103" s="226"/>
      <c r="BB1103" s="226"/>
      <c r="BC1103" s="226"/>
      <c r="BD1103" s="226"/>
      <c r="BE1103" s="226"/>
      <c r="BF1103" s="226"/>
      <c r="BG1103" s="226"/>
      <c r="BH1103" s="226"/>
      <c r="BI1103" s="226"/>
      <c r="BJ1103" s="226"/>
      <c r="BK1103" s="226"/>
      <c r="BL1103" s="226"/>
      <c r="BM1103" s="230"/>
    </row>
    <row r="1104" spans="1:65">
      <c r="A1104" s="30"/>
      <c r="B1104" s="3" t="s">
        <v>278</v>
      </c>
      <c r="C1104" s="29"/>
      <c r="D1104" s="228">
        <v>18.189999999999998</v>
      </c>
      <c r="E1104" s="228">
        <v>20.344999999999999</v>
      </c>
      <c r="F1104" s="228">
        <v>21.15</v>
      </c>
      <c r="G1104" s="228">
        <v>18.414999999999999</v>
      </c>
      <c r="H1104" s="228">
        <v>16.52122967752755</v>
      </c>
      <c r="I1104" s="228">
        <v>18.350000000000001</v>
      </c>
      <c r="J1104" s="228">
        <v>20</v>
      </c>
      <c r="K1104" s="228">
        <v>19.365000000000002</v>
      </c>
      <c r="L1104" s="228">
        <v>20.2</v>
      </c>
      <c r="M1104" s="228">
        <v>19.399999999999999</v>
      </c>
      <c r="N1104" s="228">
        <v>21.7</v>
      </c>
      <c r="O1104" s="228">
        <v>20.950000000000003</v>
      </c>
      <c r="P1104" s="228">
        <v>22.1</v>
      </c>
      <c r="Q1104" s="228">
        <v>17.899999999999999</v>
      </c>
      <c r="R1104" s="228">
        <v>20.65</v>
      </c>
      <c r="S1104" s="228">
        <v>17.600000000000001</v>
      </c>
      <c r="T1104" s="228">
        <v>21.85</v>
      </c>
      <c r="U1104" s="228">
        <v>19.350000000000001</v>
      </c>
      <c r="V1104" s="228">
        <v>21</v>
      </c>
      <c r="W1104" s="228">
        <v>25</v>
      </c>
      <c r="X1104" s="228">
        <v>18.589496589187966</v>
      </c>
      <c r="Y1104" s="228">
        <v>18.2</v>
      </c>
      <c r="Z1104" s="228">
        <v>17.25</v>
      </c>
      <c r="AA1104" s="228">
        <v>15.09</v>
      </c>
      <c r="AB1104" s="228">
        <v>20.75</v>
      </c>
      <c r="AC1104" s="225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30"/>
    </row>
    <row r="1105" spans="1:65">
      <c r="A1105" s="30"/>
      <c r="B1105" s="3" t="s">
        <v>279</v>
      </c>
      <c r="C1105" s="29"/>
      <c r="D1105" s="24">
        <v>0.27148971742345368</v>
      </c>
      <c r="E1105" s="24">
        <v>0.26600751869073158</v>
      </c>
      <c r="F1105" s="24">
        <v>0.94956130221627444</v>
      </c>
      <c r="G1105" s="24">
        <v>0.42212557373369403</v>
      </c>
      <c r="H1105" s="24">
        <v>0.39449556872507152</v>
      </c>
      <c r="I1105" s="24">
        <v>0.45460605656619635</v>
      </c>
      <c r="J1105" s="24">
        <v>5.1639777949432206</v>
      </c>
      <c r="K1105" s="24">
        <v>0.84255959235336397</v>
      </c>
      <c r="L1105" s="24">
        <v>0.47792956245315765</v>
      </c>
      <c r="M1105" s="24">
        <v>0.43931765272977535</v>
      </c>
      <c r="N1105" s="24">
        <v>0.88185410735941228</v>
      </c>
      <c r="O1105" s="24">
        <v>0.33714487489307426</v>
      </c>
      <c r="P1105" s="24">
        <v>0.37947331922020472</v>
      </c>
      <c r="Q1105" s="24">
        <v>0.76789756261279296</v>
      </c>
      <c r="R1105" s="24">
        <v>0.79854033502802269</v>
      </c>
      <c r="S1105" s="24">
        <v>0.27868739954771288</v>
      </c>
      <c r="T1105" s="24">
        <v>0.19407902170679522</v>
      </c>
      <c r="U1105" s="24">
        <v>0.31622776601683728</v>
      </c>
      <c r="V1105" s="24">
        <v>1.6766037098849569</v>
      </c>
      <c r="W1105" s="24">
        <v>3.2897821609745765</v>
      </c>
      <c r="X1105" s="24">
        <v>1.7953795225309328</v>
      </c>
      <c r="Y1105" s="24">
        <v>0.46197041752331636</v>
      </c>
      <c r="Z1105" s="24">
        <v>0.32093613071762306</v>
      </c>
      <c r="AA1105" s="24">
        <v>0.54771038575753384</v>
      </c>
      <c r="AB1105" s="24">
        <v>0.31264463319664881</v>
      </c>
      <c r="AC1105" s="149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86</v>
      </c>
      <c r="C1106" s="29"/>
      <c r="D1106" s="13">
        <v>1.4865288415228347E-2</v>
      </c>
      <c r="E1106" s="13">
        <v>1.3052380701213524E-2</v>
      </c>
      <c r="F1106" s="13">
        <v>4.3792219933110263E-2</v>
      </c>
      <c r="G1106" s="13">
        <v>2.3035501977282075E-2</v>
      </c>
      <c r="H1106" s="13">
        <v>2.3824947383952799E-2</v>
      </c>
      <c r="I1106" s="13">
        <v>2.4751690920119581E-2</v>
      </c>
      <c r="J1106" s="13">
        <v>0.30983866769659324</v>
      </c>
      <c r="K1106" s="13">
        <v>4.2842013170510028E-2</v>
      </c>
      <c r="L1106" s="13">
        <v>2.3591751334586141E-2</v>
      </c>
      <c r="M1106" s="13">
        <v>2.2587025847289222E-2</v>
      </c>
      <c r="N1106" s="13">
        <v>4.1048290489964882E-2</v>
      </c>
      <c r="O1106" s="13">
        <v>1.6144207895917362E-2</v>
      </c>
      <c r="P1106" s="13">
        <v>1.709339275766688E-2</v>
      </c>
      <c r="Q1106" s="13">
        <v>4.2700513212944935E-2</v>
      </c>
      <c r="R1106" s="13">
        <v>3.9304692454209485E-2</v>
      </c>
      <c r="S1106" s="13">
        <v>1.5849520353424431E-2</v>
      </c>
      <c r="T1106" s="13">
        <v>8.9095189765935057E-3</v>
      </c>
      <c r="U1106" s="13">
        <v>1.6216808513683959E-2</v>
      </c>
      <c r="V1106" s="13">
        <v>8.0028816700952604E-2</v>
      </c>
      <c r="W1106" s="13">
        <v>0.12540465670805248</v>
      </c>
      <c r="X1106" s="13">
        <v>9.4232425193711986E-2</v>
      </c>
      <c r="Y1106" s="13">
        <v>2.5371373044758793E-2</v>
      </c>
      <c r="Z1106" s="13">
        <v>1.8497759695540229E-2</v>
      </c>
      <c r="AA1106" s="13">
        <v>3.6017780738110516E-2</v>
      </c>
      <c r="AB1106" s="13">
        <v>1.5101173717435941E-2</v>
      </c>
      <c r="AC1106" s="149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3" t="s">
        <v>280</v>
      </c>
      <c r="C1107" s="29"/>
      <c r="D1107" s="13">
        <v>-5.9430951588849035E-2</v>
      </c>
      <c r="E1107" s="13">
        <v>4.9578237266978853E-2</v>
      </c>
      <c r="F1107" s="13">
        <v>0.11670043071993774</v>
      </c>
      <c r="G1107" s="13">
        <v>-5.6255093330844552E-2</v>
      </c>
      <c r="H1107" s="13">
        <v>-0.14725178987109022</v>
      </c>
      <c r="I1107" s="13">
        <v>-5.4109243156517106E-2</v>
      </c>
      <c r="J1107" s="13">
        <v>-0.14165993026907175</v>
      </c>
      <c r="K1107" s="13">
        <v>1.2841282282495259E-2</v>
      </c>
      <c r="L1107" s="13">
        <v>4.3312354757943261E-2</v>
      </c>
      <c r="M1107" s="13">
        <v>1.682861375993161E-3</v>
      </c>
      <c r="N1107" s="13">
        <v>0.10640034988316649</v>
      </c>
      <c r="O1107" s="13">
        <v>7.5500107372852954E-2</v>
      </c>
      <c r="P1107" s="13">
        <v>0.14330897288159639</v>
      </c>
      <c r="Q1107" s="13">
        <v>-7.3851064760328655E-2</v>
      </c>
      <c r="R1107" s="13">
        <v>4.631654500200133E-2</v>
      </c>
      <c r="S1107" s="13">
        <v>-9.4451226433870827E-2</v>
      </c>
      <c r="T1107" s="13">
        <v>0.12185047113832326</v>
      </c>
      <c r="U1107" s="13">
        <v>4.2578815851861407E-3</v>
      </c>
      <c r="V1107" s="13">
        <v>7.8933467651776557E-2</v>
      </c>
      <c r="W1107" s="13">
        <v>0.35102726975648091</v>
      </c>
      <c r="X1107" s="13">
        <v>-1.8779672881317211E-2</v>
      </c>
      <c r="Y1107" s="13">
        <v>-6.2263473818961024E-2</v>
      </c>
      <c r="Z1107" s="13">
        <v>-0.10646798741010355</v>
      </c>
      <c r="AA1107" s="13">
        <v>-0.21685052037750119</v>
      </c>
      <c r="AB1107" s="13">
        <v>6.6230034619759071E-2</v>
      </c>
      <c r="AC1107" s="149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46" t="s">
        <v>281</v>
      </c>
      <c r="C1108" s="47"/>
      <c r="D1108" s="45">
        <v>0.6</v>
      </c>
      <c r="E1108" s="45">
        <v>0.43</v>
      </c>
      <c r="F1108" s="45">
        <v>1.06</v>
      </c>
      <c r="G1108" s="45">
        <v>0.56999999999999995</v>
      </c>
      <c r="H1108" s="45">
        <v>1.43</v>
      </c>
      <c r="I1108" s="45">
        <v>0.55000000000000004</v>
      </c>
      <c r="J1108" s="45">
        <v>1.38</v>
      </c>
      <c r="K1108" s="45">
        <v>0.08</v>
      </c>
      <c r="L1108" s="45">
        <v>0.37</v>
      </c>
      <c r="M1108" s="45">
        <v>0.02</v>
      </c>
      <c r="N1108" s="45">
        <v>0.97</v>
      </c>
      <c r="O1108" s="45">
        <v>0.67</v>
      </c>
      <c r="P1108" s="45">
        <v>1.32</v>
      </c>
      <c r="Q1108" s="45">
        <v>0.74</v>
      </c>
      <c r="R1108" s="45">
        <v>0.4</v>
      </c>
      <c r="S1108" s="45">
        <v>0.93</v>
      </c>
      <c r="T1108" s="45">
        <v>1.1100000000000001</v>
      </c>
      <c r="U1108" s="45">
        <v>0</v>
      </c>
      <c r="V1108" s="45">
        <v>0.71</v>
      </c>
      <c r="W1108" s="45">
        <v>3.28</v>
      </c>
      <c r="X1108" s="45">
        <v>0.22</v>
      </c>
      <c r="Y1108" s="45">
        <v>0.63</v>
      </c>
      <c r="Z1108" s="45">
        <v>1.05</v>
      </c>
      <c r="AA1108" s="45">
        <v>2.09</v>
      </c>
      <c r="AB1108" s="45">
        <v>0.59</v>
      </c>
      <c r="AC1108" s="149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B1109" s="31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BM1109" s="55"/>
    </row>
    <row r="1110" spans="1:65" ht="15">
      <c r="B1110" s="8" t="s">
        <v>643</v>
      </c>
      <c r="BM1110" s="28" t="s">
        <v>66</v>
      </c>
    </row>
    <row r="1111" spans="1:65" ht="15">
      <c r="A1111" s="25" t="s">
        <v>38</v>
      </c>
      <c r="B1111" s="18" t="s">
        <v>111</v>
      </c>
      <c r="C1111" s="15" t="s">
        <v>112</v>
      </c>
      <c r="D1111" s="16" t="s">
        <v>229</v>
      </c>
      <c r="E1111" s="17" t="s">
        <v>229</v>
      </c>
      <c r="F1111" s="17" t="s">
        <v>229</v>
      </c>
      <c r="G1111" s="17" t="s">
        <v>229</v>
      </c>
      <c r="H1111" s="17" t="s">
        <v>229</v>
      </c>
      <c r="I1111" s="17" t="s">
        <v>229</v>
      </c>
      <c r="J1111" s="17" t="s">
        <v>229</v>
      </c>
      <c r="K1111" s="17" t="s">
        <v>229</v>
      </c>
      <c r="L1111" s="17" t="s">
        <v>229</v>
      </c>
      <c r="M1111" s="17" t="s">
        <v>229</v>
      </c>
      <c r="N1111" s="17" t="s">
        <v>229</v>
      </c>
      <c r="O1111" s="17" t="s">
        <v>229</v>
      </c>
      <c r="P1111" s="17" t="s">
        <v>229</v>
      </c>
      <c r="Q1111" s="17" t="s">
        <v>229</v>
      </c>
      <c r="R1111" s="17" t="s">
        <v>229</v>
      </c>
      <c r="S1111" s="17" t="s">
        <v>229</v>
      </c>
      <c r="T1111" s="17" t="s">
        <v>229</v>
      </c>
      <c r="U1111" s="17" t="s">
        <v>229</v>
      </c>
      <c r="V1111" s="17" t="s">
        <v>229</v>
      </c>
      <c r="W1111" s="17" t="s">
        <v>229</v>
      </c>
      <c r="X1111" s="17" t="s">
        <v>229</v>
      </c>
      <c r="Y1111" s="149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1</v>
      </c>
    </row>
    <row r="1112" spans="1:65">
      <c r="A1112" s="30"/>
      <c r="B1112" s="19" t="s">
        <v>230</v>
      </c>
      <c r="C1112" s="9" t="s">
        <v>230</v>
      </c>
      <c r="D1112" s="147" t="s">
        <v>232</v>
      </c>
      <c r="E1112" s="148" t="s">
        <v>233</v>
      </c>
      <c r="F1112" s="148" t="s">
        <v>234</v>
      </c>
      <c r="G1112" s="148" t="s">
        <v>235</v>
      </c>
      <c r="H1112" s="148" t="s">
        <v>236</v>
      </c>
      <c r="I1112" s="148" t="s">
        <v>237</v>
      </c>
      <c r="J1112" s="148" t="s">
        <v>238</v>
      </c>
      <c r="K1112" s="148" t="s">
        <v>239</v>
      </c>
      <c r="L1112" s="148" t="s">
        <v>240</v>
      </c>
      <c r="M1112" s="148" t="s">
        <v>241</v>
      </c>
      <c r="N1112" s="148" t="s">
        <v>242</v>
      </c>
      <c r="O1112" s="148" t="s">
        <v>243</v>
      </c>
      <c r="P1112" s="148" t="s">
        <v>244</v>
      </c>
      <c r="Q1112" s="148" t="s">
        <v>250</v>
      </c>
      <c r="R1112" s="148" t="s">
        <v>306</v>
      </c>
      <c r="S1112" s="148" t="s">
        <v>252</v>
      </c>
      <c r="T1112" s="148" t="s">
        <v>257</v>
      </c>
      <c r="U1112" s="148" t="s">
        <v>258</v>
      </c>
      <c r="V1112" s="148" t="s">
        <v>267</v>
      </c>
      <c r="W1112" s="148" t="s">
        <v>268</v>
      </c>
      <c r="X1112" s="148" t="s">
        <v>269</v>
      </c>
      <c r="Y1112" s="149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 t="s">
        <v>3</v>
      </c>
    </row>
    <row r="1113" spans="1:65">
      <c r="A1113" s="30"/>
      <c r="B1113" s="19"/>
      <c r="C1113" s="9"/>
      <c r="D1113" s="10" t="s">
        <v>337</v>
      </c>
      <c r="E1113" s="11" t="s">
        <v>338</v>
      </c>
      <c r="F1113" s="11" t="s">
        <v>338</v>
      </c>
      <c r="G1113" s="11" t="s">
        <v>337</v>
      </c>
      <c r="H1113" s="11" t="s">
        <v>338</v>
      </c>
      <c r="I1113" s="11" t="s">
        <v>338</v>
      </c>
      <c r="J1113" s="11" t="s">
        <v>337</v>
      </c>
      <c r="K1113" s="11" t="s">
        <v>337</v>
      </c>
      <c r="L1113" s="11" t="s">
        <v>337</v>
      </c>
      <c r="M1113" s="11" t="s">
        <v>337</v>
      </c>
      <c r="N1113" s="11" t="s">
        <v>337</v>
      </c>
      <c r="O1113" s="11" t="s">
        <v>337</v>
      </c>
      <c r="P1113" s="11" t="s">
        <v>337</v>
      </c>
      <c r="Q1113" s="11" t="s">
        <v>338</v>
      </c>
      <c r="R1113" s="11" t="s">
        <v>338</v>
      </c>
      <c r="S1113" s="11" t="s">
        <v>338</v>
      </c>
      <c r="T1113" s="11" t="s">
        <v>337</v>
      </c>
      <c r="U1113" s="11" t="s">
        <v>337</v>
      </c>
      <c r="V1113" s="11" t="s">
        <v>338</v>
      </c>
      <c r="W1113" s="11" t="s">
        <v>337</v>
      </c>
      <c r="X1113" s="11" t="s">
        <v>337</v>
      </c>
      <c r="Y1113" s="149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9"/>
      <c r="C1114" s="9"/>
      <c r="D1114" s="26" t="s">
        <v>341</v>
      </c>
      <c r="E1114" s="26" t="s">
        <v>342</v>
      </c>
      <c r="F1114" s="26" t="s">
        <v>341</v>
      </c>
      <c r="G1114" s="26" t="s">
        <v>343</v>
      </c>
      <c r="H1114" s="26" t="s">
        <v>344</v>
      </c>
      <c r="I1114" s="26" t="s">
        <v>342</v>
      </c>
      <c r="J1114" s="26" t="s">
        <v>342</v>
      </c>
      <c r="K1114" s="26" t="s">
        <v>342</v>
      </c>
      <c r="L1114" s="26" t="s">
        <v>342</v>
      </c>
      <c r="M1114" s="26" t="s">
        <v>342</v>
      </c>
      <c r="N1114" s="26" t="s">
        <v>342</v>
      </c>
      <c r="O1114" s="26" t="s">
        <v>342</v>
      </c>
      <c r="P1114" s="26" t="s">
        <v>342</v>
      </c>
      <c r="Q1114" s="26" t="s">
        <v>341</v>
      </c>
      <c r="R1114" s="26" t="s">
        <v>342</v>
      </c>
      <c r="S1114" s="26" t="s">
        <v>343</v>
      </c>
      <c r="T1114" s="26" t="s">
        <v>341</v>
      </c>
      <c r="U1114" s="26" t="s">
        <v>342</v>
      </c>
      <c r="V1114" s="26" t="s">
        <v>344</v>
      </c>
      <c r="W1114" s="26" t="s">
        <v>344</v>
      </c>
      <c r="X1114" s="26" t="s">
        <v>117</v>
      </c>
      <c r="Y1114" s="149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</v>
      </c>
    </row>
    <row r="1115" spans="1:65">
      <c r="A1115" s="30"/>
      <c r="B1115" s="18">
        <v>1</v>
      </c>
      <c r="C1115" s="14">
        <v>1</v>
      </c>
      <c r="D1115" s="22">
        <v>6.44</v>
      </c>
      <c r="E1115" s="22">
        <v>6.61</v>
      </c>
      <c r="F1115" s="22">
        <v>6.45</v>
      </c>
      <c r="G1115" s="22">
        <v>6.57</v>
      </c>
      <c r="H1115" s="22">
        <v>6.1251950308282002</v>
      </c>
      <c r="I1115" s="22">
        <v>5.82</v>
      </c>
      <c r="J1115" s="22">
        <v>6.96</v>
      </c>
      <c r="K1115" s="22">
        <v>6.16</v>
      </c>
      <c r="L1115" s="22">
        <v>5.63</v>
      </c>
      <c r="M1115" s="22">
        <v>6.38</v>
      </c>
      <c r="N1115" s="22">
        <v>6.49</v>
      </c>
      <c r="O1115" s="22">
        <v>6.89</v>
      </c>
      <c r="P1115" s="22">
        <v>6.36</v>
      </c>
      <c r="Q1115" s="22">
        <v>6.41</v>
      </c>
      <c r="R1115" s="22">
        <v>5.66</v>
      </c>
      <c r="S1115" s="22">
        <v>6.2</v>
      </c>
      <c r="T1115" s="150">
        <v>5.3962279721507898</v>
      </c>
      <c r="U1115" s="150">
        <v>5</v>
      </c>
      <c r="V1115" s="22">
        <v>6.3</v>
      </c>
      <c r="W1115" s="152">
        <v>6.67</v>
      </c>
      <c r="X1115" s="22">
        <v>6.73</v>
      </c>
      <c r="Y1115" s="149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>
        <v>1</v>
      </c>
      <c r="C1116" s="9">
        <v>2</v>
      </c>
      <c r="D1116" s="11">
        <v>6.27</v>
      </c>
      <c r="E1116" s="11">
        <v>6.77</v>
      </c>
      <c r="F1116" s="11">
        <v>6.07</v>
      </c>
      <c r="G1116" s="11">
        <v>6.64</v>
      </c>
      <c r="H1116" s="11">
        <v>6.1974468230369801</v>
      </c>
      <c r="I1116" s="11">
        <v>5.95</v>
      </c>
      <c r="J1116" s="11">
        <v>7.02</v>
      </c>
      <c r="K1116" s="11">
        <v>6.04</v>
      </c>
      <c r="L1116" s="11">
        <v>5.55</v>
      </c>
      <c r="M1116" s="11">
        <v>6.11</v>
      </c>
      <c r="N1116" s="11">
        <v>6.34</v>
      </c>
      <c r="O1116" s="11">
        <v>6.66</v>
      </c>
      <c r="P1116" s="11">
        <v>6.35</v>
      </c>
      <c r="Q1116" s="11">
        <v>6.34</v>
      </c>
      <c r="R1116" s="11">
        <v>5.74</v>
      </c>
      <c r="S1116" s="11">
        <v>6.3</v>
      </c>
      <c r="T1116" s="151">
        <v>5.3557206184195003</v>
      </c>
      <c r="U1116" s="151">
        <v>5</v>
      </c>
      <c r="V1116" s="11">
        <v>6.4</v>
      </c>
      <c r="W1116" s="11">
        <v>6.99</v>
      </c>
      <c r="X1116" s="11">
        <v>6.56</v>
      </c>
      <c r="Y1116" s="149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28</v>
      </c>
    </row>
    <row r="1117" spans="1:65">
      <c r="A1117" s="30"/>
      <c r="B1117" s="19">
        <v>1</v>
      </c>
      <c r="C1117" s="9">
        <v>3</v>
      </c>
      <c r="D1117" s="11">
        <v>6.28</v>
      </c>
      <c r="E1117" s="11">
        <v>6.42</v>
      </c>
      <c r="F1117" s="11">
        <v>6.1</v>
      </c>
      <c r="G1117" s="11">
        <v>6.56</v>
      </c>
      <c r="H1117" s="11">
        <v>6.1563397965394504</v>
      </c>
      <c r="I1117" s="11">
        <v>5.58</v>
      </c>
      <c r="J1117" s="11">
        <v>7.12</v>
      </c>
      <c r="K1117" s="11">
        <v>6.27</v>
      </c>
      <c r="L1117" s="11">
        <v>5.59</v>
      </c>
      <c r="M1117" s="145">
        <v>6.74</v>
      </c>
      <c r="N1117" s="145">
        <v>5.83</v>
      </c>
      <c r="O1117" s="11">
        <v>6.94</v>
      </c>
      <c r="P1117" s="11">
        <v>6.54</v>
      </c>
      <c r="Q1117" s="11">
        <v>6.25</v>
      </c>
      <c r="R1117" s="11">
        <v>5.62</v>
      </c>
      <c r="S1117" s="11">
        <v>6.3</v>
      </c>
      <c r="T1117" s="151">
        <v>5.3214729338618101</v>
      </c>
      <c r="U1117" s="151">
        <v>5</v>
      </c>
      <c r="V1117" s="11">
        <v>6.44</v>
      </c>
      <c r="W1117" s="11">
        <v>6.98</v>
      </c>
      <c r="X1117" s="11">
        <v>6.2</v>
      </c>
      <c r="Y1117" s="149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16</v>
      </c>
    </row>
    <row r="1118" spans="1:65">
      <c r="A1118" s="30"/>
      <c r="B1118" s="19">
        <v>1</v>
      </c>
      <c r="C1118" s="9">
        <v>4</v>
      </c>
      <c r="D1118" s="11">
        <v>6.36</v>
      </c>
      <c r="E1118" s="11">
        <v>6.67</v>
      </c>
      <c r="F1118" s="11">
        <v>6.1</v>
      </c>
      <c r="G1118" s="11">
        <v>6.6</v>
      </c>
      <c r="H1118" s="11">
        <v>5.934886650922901</v>
      </c>
      <c r="I1118" s="11">
        <v>5.92</v>
      </c>
      <c r="J1118" s="11">
        <v>7.16</v>
      </c>
      <c r="K1118" s="11">
        <v>6.07</v>
      </c>
      <c r="L1118" s="11">
        <v>5.57</v>
      </c>
      <c r="M1118" s="11">
        <v>6.3</v>
      </c>
      <c r="N1118" s="11">
        <v>6.29</v>
      </c>
      <c r="O1118" s="11">
        <v>6.98</v>
      </c>
      <c r="P1118" s="11">
        <v>6.55</v>
      </c>
      <c r="Q1118" s="11">
        <v>6.5</v>
      </c>
      <c r="R1118" s="11">
        <v>5.68</v>
      </c>
      <c r="S1118" s="11">
        <v>6.3</v>
      </c>
      <c r="T1118" s="151">
        <v>5.3844715452344003</v>
      </c>
      <c r="U1118" s="151">
        <v>5</v>
      </c>
      <c r="V1118" s="11">
        <v>6.37</v>
      </c>
      <c r="W1118" s="11">
        <v>7.03</v>
      </c>
      <c r="X1118" s="11">
        <v>6.51</v>
      </c>
      <c r="Y1118" s="149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6.3573360708428153</v>
      </c>
    </row>
    <row r="1119" spans="1:65">
      <c r="A1119" s="30"/>
      <c r="B1119" s="19">
        <v>1</v>
      </c>
      <c r="C1119" s="9">
        <v>5</v>
      </c>
      <c r="D1119" s="11">
        <v>6.38</v>
      </c>
      <c r="E1119" s="11">
        <v>6.63</v>
      </c>
      <c r="F1119" s="11">
        <v>6.44</v>
      </c>
      <c r="G1119" s="11">
        <v>6.61</v>
      </c>
      <c r="H1119" s="11">
        <v>5.9444162295647374</v>
      </c>
      <c r="I1119" s="11">
        <v>6.11</v>
      </c>
      <c r="J1119" s="11">
        <v>7</v>
      </c>
      <c r="K1119" s="11">
        <v>6.2</v>
      </c>
      <c r="L1119" s="11">
        <v>5.63</v>
      </c>
      <c r="M1119" s="11">
        <v>6.28</v>
      </c>
      <c r="N1119" s="11">
        <v>6.38</v>
      </c>
      <c r="O1119" s="11">
        <v>6.81</v>
      </c>
      <c r="P1119" s="11">
        <v>6.68</v>
      </c>
      <c r="Q1119" s="11">
        <v>6.5</v>
      </c>
      <c r="R1119" s="11">
        <v>5.76</v>
      </c>
      <c r="S1119" s="11">
        <v>6.4</v>
      </c>
      <c r="T1119" s="151">
        <v>5.3549303259999999</v>
      </c>
      <c r="U1119" s="151">
        <v>5</v>
      </c>
      <c r="V1119" s="11">
        <v>6.36</v>
      </c>
      <c r="W1119" s="11">
        <v>7.01</v>
      </c>
      <c r="X1119" s="11">
        <v>6.43</v>
      </c>
      <c r="Y1119" s="149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123</v>
      </c>
    </row>
    <row r="1120" spans="1:65">
      <c r="A1120" s="30"/>
      <c r="B1120" s="19">
        <v>1</v>
      </c>
      <c r="C1120" s="9">
        <v>6</v>
      </c>
      <c r="D1120" s="11">
        <v>6.24</v>
      </c>
      <c r="E1120" s="11">
        <v>6.47</v>
      </c>
      <c r="F1120" s="11">
        <v>6.24</v>
      </c>
      <c r="G1120" s="11">
        <v>6.65</v>
      </c>
      <c r="H1120" s="11">
        <v>6.1620275451884918</v>
      </c>
      <c r="I1120" s="11">
        <v>6.02</v>
      </c>
      <c r="J1120" s="145">
        <v>7.48</v>
      </c>
      <c r="K1120" s="11">
        <v>6.31</v>
      </c>
      <c r="L1120" s="11">
        <v>5.59</v>
      </c>
      <c r="M1120" s="11">
        <v>6.31</v>
      </c>
      <c r="N1120" s="11">
        <v>6.46</v>
      </c>
      <c r="O1120" s="11">
        <v>6.79</v>
      </c>
      <c r="P1120" s="11">
        <v>6.67</v>
      </c>
      <c r="Q1120" s="11">
        <v>6.22</v>
      </c>
      <c r="R1120" s="11">
        <v>5.6</v>
      </c>
      <c r="S1120" s="11">
        <v>6.3</v>
      </c>
      <c r="T1120" s="151">
        <v>5.4045047226082001</v>
      </c>
      <c r="U1120" s="151">
        <v>4.9000000000000004</v>
      </c>
      <c r="V1120" s="11">
        <v>6.26</v>
      </c>
      <c r="W1120" s="11">
        <v>7.17</v>
      </c>
      <c r="X1120" s="11">
        <v>6.24</v>
      </c>
      <c r="Y1120" s="149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20" t="s">
        <v>277</v>
      </c>
      <c r="C1121" s="12"/>
      <c r="D1121" s="23">
        <v>6.3283333333333331</v>
      </c>
      <c r="E1121" s="23">
        <v>6.5949999999999998</v>
      </c>
      <c r="F1121" s="23">
        <v>6.2333333333333334</v>
      </c>
      <c r="G1121" s="23">
        <v>6.6049999999999995</v>
      </c>
      <c r="H1121" s="23">
        <v>6.0867186793467942</v>
      </c>
      <c r="I1121" s="23">
        <v>5.9000000000000012</v>
      </c>
      <c r="J1121" s="23">
        <v>7.1233333333333348</v>
      </c>
      <c r="K1121" s="23">
        <v>6.1749999999999998</v>
      </c>
      <c r="L1121" s="23">
        <v>5.5933333333333337</v>
      </c>
      <c r="M1121" s="23">
        <v>6.3533333333333344</v>
      </c>
      <c r="N1121" s="23">
        <v>6.2983333333333329</v>
      </c>
      <c r="O1121" s="23">
        <v>6.8449999999999998</v>
      </c>
      <c r="P1121" s="23">
        <v>6.5250000000000012</v>
      </c>
      <c r="Q1121" s="23">
        <v>6.37</v>
      </c>
      <c r="R1121" s="23">
        <v>5.6766666666666667</v>
      </c>
      <c r="S1121" s="23">
        <v>6.3</v>
      </c>
      <c r="T1121" s="23">
        <v>5.369554686379117</v>
      </c>
      <c r="U1121" s="23">
        <v>4.9833333333333334</v>
      </c>
      <c r="V1121" s="23">
        <v>6.3550000000000004</v>
      </c>
      <c r="W1121" s="23">
        <v>6.9750000000000005</v>
      </c>
      <c r="X1121" s="23">
        <v>6.4450000000000003</v>
      </c>
      <c r="Y1121" s="149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278</v>
      </c>
      <c r="C1122" s="29"/>
      <c r="D1122" s="11">
        <v>6.32</v>
      </c>
      <c r="E1122" s="11">
        <v>6.62</v>
      </c>
      <c r="F1122" s="11">
        <v>6.17</v>
      </c>
      <c r="G1122" s="11">
        <v>6.6050000000000004</v>
      </c>
      <c r="H1122" s="11">
        <v>6.1407674136838253</v>
      </c>
      <c r="I1122" s="11">
        <v>5.9350000000000005</v>
      </c>
      <c r="J1122" s="11">
        <v>7.07</v>
      </c>
      <c r="K1122" s="11">
        <v>6.18</v>
      </c>
      <c r="L1122" s="11">
        <v>5.59</v>
      </c>
      <c r="M1122" s="11">
        <v>6.3049999999999997</v>
      </c>
      <c r="N1122" s="11">
        <v>6.3599999999999994</v>
      </c>
      <c r="O1122" s="11">
        <v>6.85</v>
      </c>
      <c r="P1122" s="11">
        <v>6.5449999999999999</v>
      </c>
      <c r="Q1122" s="11">
        <v>6.375</v>
      </c>
      <c r="R1122" s="11">
        <v>5.67</v>
      </c>
      <c r="S1122" s="11">
        <v>6.3</v>
      </c>
      <c r="T1122" s="11">
        <v>5.3700960818269508</v>
      </c>
      <c r="U1122" s="11">
        <v>5</v>
      </c>
      <c r="V1122" s="11">
        <v>6.3650000000000002</v>
      </c>
      <c r="W1122" s="11">
        <v>7</v>
      </c>
      <c r="X1122" s="11">
        <v>6.47</v>
      </c>
      <c r="Y1122" s="149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279</v>
      </c>
      <c r="C1123" s="29"/>
      <c r="D1123" s="24">
        <v>7.7049767466661992E-2</v>
      </c>
      <c r="E1123" s="24">
        <v>0.12957623238850552</v>
      </c>
      <c r="F1123" s="24">
        <v>0.1743177175925234</v>
      </c>
      <c r="G1123" s="24">
        <v>3.6193922141707802E-2</v>
      </c>
      <c r="H1123" s="24">
        <v>0.11624339011849254</v>
      </c>
      <c r="I1123" s="24">
        <v>0.18449932249198098</v>
      </c>
      <c r="J1123" s="24">
        <v>0.19033304144752891</v>
      </c>
      <c r="K1123" s="24">
        <v>0.10709808588392207</v>
      </c>
      <c r="L1123" s="24">
        <v>3.2041639575194403E-2</v>
      </c>
      <c r="M1123" s="24">
        <v>0.20953917692562091</v>
      </c>
      <c r="N1123" s="24">
        <v>0.24111546335037629</v>
      </c>
      <c r="O1123" s="24">
        <v>0.11640446726822827</v>
      </c>
      <c r="P1123" s="24">
        <v>0.14404860290887928</v>
      </c>
      <c r="Q1123" s="24">
        <v>0.12099586769803346</v>
      </c>
      <c r="R1123" s="24">
        <v>6.3770421565696678E-2</v>
      </c>
      <c r="S1123" s="24">
        <v>6.3245553203367638E-2</v>
      </c>
      <c r="T1123" s="24">
        <v>3.1217271380840197E-2</v>
      </c>
      <c r="U1123" s="24">
        <v>4.0824829046386159E-2</v>
      </c>
      <c r="V1123" s="24">
        <v>6.5650590248679669E-2</v>
      </c>
      <c r="W1123" s="24">
        <v>0.16465114636709946</v>
      </c>
      <c r="X1123" s="24">
        <v>0.20047443727318451</v>
      </c>
      <c r="Y1123" s="203"/>
      <c r="Z1123" s="204"/>
      <c r="AA1123" s="204"/>
      <c r="AB1123" s="204"/>
      <c r="AC1123" s="204"/>
      <c r="AD1123" s="204"/>
      <c r="AE1123" s="204"/>
      <c r="AF1123" s="204"/>
      <c r="AG1123" s="204"/>
      <c r="AH1123" s="204"/>
      <c r="AI1123" s="204"/>
      <c r="AJ1123" s="204"/>
      <c r="AK1123" s="204"/>
      <c r="AL1123" s="204"/>
      <c r="AM1123" s="204"/>
      <c r="AN1123" s="204"/>
      <c r="AO1123" s="204"/>
      <c r="AP1123" s="204"/>
      <c r="AQ1123" s="204"/>
      <c r="AR1123" s="204"/>
      <c r="AS1123" s="204"/>
      <c r="AT1123" s="204"/>
      <c r="AU1123" s="204"/>
      <c r="AV1123" s="204"/>
      <c r="AW1123" s="204"/>
      <c r="AX1123" s="204"/>
      <c r="AY1123" s="204"/>
      <c r="AZ1123" s="204"/>
      <c r="BA1123" s="204"/>
      <c r="BB1123" s="204"/>
      <c r="BC1123" s="204"/>
      <c r="BD1123" s="204"/>
      <c r="BE1123" s="204"/>
      <c r="BF1123" s="204"/>
      <c r="BG1123" s="204"/>
      <c r="BH1123" s="204"/>
      <c r="BI1123" s="204"/>
      <c r="BJ1123" s="204"/>
      <c r="BK1123" s="204"/>
      <c r="BL1123" s="204"/>
      <c r="BM1123" s="56"/>
    </row>
    <row r="1124" spans="1:65">
      <c r="A1124" s="30"/>
      <c r="B1124" s="3" t="s">
        <v>86</v>
      </c>
      <c r="C1124" s="29"/>
      <c r="D1124" s="13">
        <v>1.217536488806879E-2</v>
      </c>
      <c r="E1124" s="13">
        <v>1.964764706421615E-2</v>
      </c>
      <c r="F1124" s="13">
        <v>2.7965409239442258E-2</v>
      </c>
      <c r="G1124" s="13">
        <v>5.4797762515833163E-3</v>
      </c>
      <c r="H1124" s="13">
        <v>1.9097874609011398E-2</v>
      </c>
      <c r="I1124" s="13">
        <v>3.1271071608810326E-2</v>
      </c>
      <c r="J1124" s="13">
        <v>2.671965953872656E-2</v>
      </c>
      <c r="K1124" s="13">
        <v>1.7343819576343657E-2</v>
      </c>
      <c r="L1124" s="13">
        <v>5.7285410444328491E-3</v>
      </c>
      <c r="M1124" s="13">
        <v>3.2980982727012727E-2</v>
      </c>
      <c r="N1124" s="13">
        <v>3.8282423395137807E-2</v>
      </c>
      <c r="O1124" s="13">
        <v>1.7005765853649126E-2</v>
      </c>
      <c r="P1124" s="13">
        <v>2.2076414238908697E-2</v>
      </c>
      <c r="Q1124" s="13">
        <v>1.8994641710837278E-2</v>
      </c>
      <c r="R1124" s="13">
        <v>1.1233779488965943E-2</v>
      </c>
      <c r="S1124" s="13">
        <v>1.0038976698947244E-2</v>
      </c>
      <c r="T1124" s="13">
        <v>5.8137542504276309E-3</v>
      </c>
      <c r="U1124" s="13">
        <v>8.19227338723468E-3</v>
      </c>
      <c r="V1124" s="13">
        <v>1.0330541345189561E-2</v>
      </c>
      <c r="W1124" s="13">
        <v>2.3605899120731105E-2</v>
      </c>
      <c r="X1124" s="13">
        <v>3.1105420833698137E-2</v>
      </c>
      <c r="Y1124" s="149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280</v>
      </c>
      <c r="C1125" s="29"/>
      <c r="D1125" s="13">
        <v>-4.5620897159267537E-3</v>
      </c>
      <c r="E1125" s="13">
        <v>3.7384200946557256E-2</v>
      </c>
      <c r="F1125" s="13">
        <v>-1.950545576443663E-2</v>
      </c>
      <c r="G1125" s="13">
        <v>3.895718684640026E-2</v>
      </c>
      <c r="H1125" s="13">
        <v>-4.2567734107557431E-2</v>
      </c>
      <c r="I1125" s="13">
        <v>-7.1938319092541447E-2</v>
      </c>
      <c r="J1125" s="13">
        <v>0.12049028932160399</v>
      </c>
      <c r="K1125" s="13">
        <v>-2.8681206846855045E-2</v>
      </c>
      <c r="L1125" s="13">
        <v>-0.12017655335439814</v>
      </c>
      <c r="M1125" s="13">
        <v>-6.2962496631868703E-4</v>
      </c>
      <c r="N1125" s="13">
        <v>-9.2810474154562117E-3</v>
      </c>
      <c r="O1125" s="13">
        <v>7.6708848442635924E-2</v>
      </c>
      <c r="P1125" s="13">
        <v>2.6373299647655335E-2</v>
      </c>
      <c r="Q1125" s="13">
        <v>1.9920182000863207E-3</v>
      </c>
      <c r="R1125" s="13">
        <v>-0.10706833752237199</v>
      </c>
      <c r="S1125" s="13">
        <v>-9.0188830988157109E-3</v>
      </c>
      <c r="T1125" s="13">
        <v>-0.15537661898889421</v>
      </c>
      <c r="U1125" s="13">
        <v>-0.21612869324483031</v>
      </c>
      <c r="V1125" s="13">
        <v>-3.6746064967829728E-4</v>
      </c>
      <c r="W1125" s="13">
        <v>9.7157665140596983E-2</v>
      </c>
      <c r="X1125" s="13">
        <v>1.3789412448910188E-2</v>
      </c>
      <c r="Y1125" s="149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46" t="s">
        <v>281</v>
      </c>
      <c r="C1126" s="47"/>
      <c r="D1126" s="45">
        <v>0</v>
      </c>
      <c r="E1126" s="45">
        <v>0.74</v>
      </c>
      <c r="F1126" s="45">
        <v>0.27</v>
      </c>
      <c r="G1126" s="45">
        <v>0.77</v>
      </c>
      <c r="H1126" s="45">
        <v>0.67</v>
      </c>
      <c r="I1126" s="45">
        <v>1.2</v>
      </c>
      <c r="J1126" s="45">
        <v>2.2200000000000002</v>
      </c>
      <c r="K1126" s="45">
        <v>0.43</v>
      </c>
      <c r="L1126" s="45">
        <v>2.0499999999999998</v>
      </c>
      <c r="M1126" s="45">
        <v>7.0000000000000007E-2</v>
      </c>
      <c r="N1126" s="45">
        <v>0.08</v>
      </c>
      <c r="O1126" s="45">
        <v>1.44</v>
      </c>
      <c r="P1126" s="45">
        <v>0.55000000000000004</v>
      </c>
      <c r="Q1126" s="45">
        <v>0.12</v>
      </c>
      <c r="R1126" s="45">
        <v>1.82</v>
      </c>
      <c r="S1126" s="45">
        <v>0.08</v>
      </c>
      <c r="T1126" s="45">
        <v>2.68</v>
      </c>
      <c r="U1126" s="45">
        <v>3.75</v>
      </c>
      <c r="V1126" s="45">
        <v>7.0000000000000007E-2</v>
      </c>
      <c r="W1126" s="45">
        <v>1.8</v>
      </c>
      <c r="X1126" s="45">
        <v>0.33</v>
      </c>
      <c r="Y1126" s="149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B1127" s="31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BM1127" s="55"/>
    </row>
    <row r="1128" spans="1:65" ht="15">
      <c r="B1128" s="8" t="s">
        <v>644</v>
      </c>
      <c r="BM1128" s="28" t="s">
        <v>66</v>
      </c>
    </row>
    <row r="1129" spans="1:65" ht="15">
      <c r="A1129" s="25" t="s">
        <v>41</v>
      </c>
      <c r="B1129" s="18" t="s">
        <v>111</v>
      </c>
      <c r="C1129" s="15" t="s">
        <v>112</v>
      </c>
      <c r="D1129" s="16" t="s">
        <v>229</v>
      </c>
      <c r="E1129" s="17" t="s">
        <v>229</v>
      </c>
      <c r="F1129" s="17" t="s">
        <v>229</v>
      </c>
      <c r="G1129" s="17" t="s">
        <v>229</v>
      </c>
      <c r="H1129" s="17" t="s">
        <v>229</v>
      </c>
      <c r="I1129" s="17" t="s">
        <v>229</v>
      </c>
      <c r="J1129" s="17" t="s">
        <v>229</v>
      </c>
      <c r="K1129" s="17" t="s">
        <v>229</v>
      </c>
      <c r="L1129" s="149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1</v>
      </c>
    </row>
    <row r="1130" spans="1:65">
      <c r="A1130" s="30"/>
      <c r="B1130" s="19" t="s">
        <v>230</v>
      </c>
      <c r="C1130" s="9" t="s">
        <v>230</v>
      </c>
      <c r="D1130" s="147" t="s">
        <v>232</v>
      </c>
      <c r="E1130" s="148" t="s">
        <v>234</v>
      </c>
      <c r="F1130" s="148" t="s">
        <v>237</v>
      </c>
      <c r="G1130" s="148" t="s">
        <v>239</v>
      </c>
      <c r="H1130" s="148" t="s">
        <v>250</v>
      </c>
      <c r="I1130" s="148" t="s">
        <v>252</v>
      </c>
      <c r="J1130" s="148" t="s">
        <v>257</v>
      </c>
      <c r="K1130" s="148" t="s">
        <v>258</v>
      </c>
      <c r="L1130" s="149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 t="s">
        <v>3</v>
      </c>
    </row>
    <row r="1131" spans="1:65">
      <c r="A1131" s="30"/>
      <c r="B1131" s="19"/>
      <c r="C1131" s="9"/>
      <c r="D1131" s="10" t="s">
        <v>337</v>
      </c>
      <c r="E1131" s="11" t="s">
        <v>338</v>
      </c>
      <c r="F1131" s="11" t="s">
        <v>338</v>
      </c>
      <c r="G1131" s="11" t="s">
        <v>337</v>
      </c>
      <c r="H1131" s="11" t="s">
        <v>338</v>
      </c>
      <c r="I1131" s="11" t="s">
        <v>338</v>
      </c>
      <c r="J1131" s="11" t="s">
        <v>337</v>
      </c>
      <c r="K1131" s="11" t="s">
        <v>337</v>
      </c>
      <c r="L1131" s="149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2</v>
      </c>
    </row>
    <row r="1132" spans="1:65">
      <c r="A1132" s="30"/>
      <c r="B1132" s="19"/>
      <c r="C1132" s="9"/>
      <c r="D1132" s="26" t="s">
        <v>341</v>
      </c>
      <c r="E1132" s="26" t="s">
        <v>341</v>
      </c>
      <c r="F1132" s="26" t="s">
        <v>342</v>
      </c>
      <c r="G1132" s="26" t="s">
        <v>342</v>
      </c>
      <c r="H1132" s="26" t="s">
        <v>341</v>
      </c>
      <c r="I1132" s="26" t="s">
        <v>343</v>
      </c>
      <c r="J1132" s="26" t="s">
        <v>341</v>
      </c>
      <c r="K1132" s="26" t="s">
        <v>342</v>
      </c>
      <c r="L1132" s="149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3</v>
      </c>
    </row>
    <row r="1133" spans="1:65">
      <c r="A1133" s="30"/>
      <c r="B1133" s="18">
        <v>1</v>
      </c>
      <c r="C1133" s="14">
        <v>1</v>
      </c>
      <c r="D1133" s="22">
        <v>0.4</v>
      </c>
      <c r="E1133" s="22">
        <v>0.4</v>
      </c>
      <c r="F1133" s="22">
        <v>0.4</v>
      </c>
      <c r="G1133" s="150">
        <v>0.41</v>
      </c>
      <c r="H1133" s="22">
        <v>0.4</v>
      </c>
      <c r="I1133" s="22">
        <v>0.4</v>
      </c>
      <c r="J1133" s="22">
        <v>0.36432808317129778</v>
      </c>
      <c r="K1133" s="150">
        <v>0.35</v>
      </c>
      <c r="L1133" s="149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>
        <v>1</v>
      </c>
    </row>
    <row r="1134" spans="1:65">
      <c r="A1134" s="30"/>
      <c r="B1134" s="19">
        <v>1</v>
      </c>
      <c r="C1134" s="9">
        <v>2</v>
      </c>
      <c r="D1134" s="11">
        <v>0.4</v>
      </c>
      <c r="E1134" s="11">
        <v>0.4</v>
      </c>
      <c r="F1134" s="11">
        <v>0.4</v>
      </c>
      <c r="G1134" s="151">
        <v>0.44</v>
      </c>
      <c r="H1134" s="11">
        <v>0.4</v>
      </c>
      <c r="I1134" s="11">
        <v>0.4</v>
      </c>
      <c r="J1134" s="11">
        <v>0.38024748232375816</v>
      </c>
      <c r="K1134" s="151">
        <v>0.36</v>
      </c>
      <c r="L1134" s="149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29</v>
      </c>
    </row>
    <row r="1135" spans="1:65">
      <c r="A1135" s="30"/>
      <c r="B1135" s="19">
        <v>1</v>
      </c>
      <c r="C1135" s="9">
        <v>3</v>
      </c>
      <c r="D1135" s="11">
        <v>0.4</v>
      </c>
      <c r="E1135" s="11">
        <v>0.4</v>
      </c>
      <c r="F1135" s="11">
        <v>0.4</v>
      </c>
      <c r="G1135" s="151">
        <v>0.44</v>
      </c>
      <c r="H1135" s="11">
        <v>0.4</v>
      </c>
      <c r="I1135" s="11">
        <v>0.4</v>
      </c>
      <c r="J1135" s="11">
        <v>0.37924233778366317</v>
      </c>
      <c r="K1135" s="151">
        <v>0.35</v>
      </c>
      <c r="L1135" s="149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16</v>
      </c>
    </row>
    <row r="1136" spans="1:65">
      <c r="A1136" s="30"/>
      <c r="B1136" s="19">
        <v>1</v>
      </c>
      <c r="C1136" s="9">
        <v>4</v>
      </c>
      <c r="D1136" s="11">
        <v>0.4</v>
      </c>
      <c r="E1136" s="11">
        <v>0.4</v>
      </c>
      <c r="F1136" s="11">
        <v>0.4</v>
      </c>
      <c r="G1136" s="151">
        <v>0.44</v>
      </c>
      <c r="H1136" s="11">
        <v>0.4</v>
      </c>
      <c r="I1136" s="11">
        <v>0.4</v>
      </c>
      <c r="J1136" s="11">
        <v>0.37545456492762874</v>
      </c>
      <c r="K1136" s="151">
        <v>0.36</v>
      </c>
      <c r="L1136" s="149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0.39592945352405762</v>
      </c>
    </row>
    <row r="1137" spans="1:65">
      <c r="A1137" s="30"/>
      <c r="B1137" s="19">
        <v>1</v>
      </c>
      <c r="C1137" s="9">
        <v>5</v>
      </c>
      <c r="D1137" s="11">
        <v>0.4</v>
      </c>
      <c r="E1137" s="11">
        <v>0.4</v>
      </c>
      <c r="F1137" s="11">
        <v>0.4</v>
      </c>
      <c r="G1137" s="151">
        <v>0.47</v>
      </c>
      <c r="H1137" s="11">
        <v>0.4</v>
      </c>
      <c r="I1137" s="145">
        <v>0.3</v>
      </c>
      <c r="J1137" s="11">
        <v>0.37861113751537939</v>
      </c>
      <c r="K1137" s="151">
        <v>0.37</v>
      </c>
      <c r="L1137" s="149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124</v>
      </c>
    </row>
    <row r="1138" spans="1:65">
      <c r="A1138" s="30"/>
      <c r="B1138" s="19">
        <v>1</v>
      </c>
      <c r="C1138" s="9">
        <v>6</v>
      </c>
      <c r="D1138" s="11">
        <v>0.4</v>
      </c>
      <c r="E1138" s="11">
        <v>0.4</v>
      </c>
      <c r="F1138" s="11">
        <v>0.4</v>
      </c>
      <c r="G1138" s="151">
        <v>0.45</v>
      </c>
      <c r="H1138" s="11">
        <v>0.4</v>
      </c>
      <c r="I1138" s="11">
        <v>0.4</v>
      </c>
      <c r="J1138" s="145">
        <v>0.44213946440556207</v>
      </c>
      <c r="K1138" s="151">
        <v>0.34</v>
      </c>
      <c r="L1138" s="149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20" t="s">
        <v>277</v>
      </c>
      <c r="C1139" s="12"/>
      <c r="D1139" s="23">
        <v>0.39999999999999997</v>
      </c>
      <c r="E1139" s="23">
        <v>0.39999999999999997</v>
      </c>
      <c r="F1139" s="23">
        <v>0.39999999999999997</v>
      </c>
      <c r="G1139" s="23">
        <v>0.44166666666666671</v>
      </c>
      <c r="H1139" s="23">
        <v>0.39999999999999997</v>
      </c>
      <c r="I1139" s="23">
        <v>0.38333333333333336</v>
      </c>
      <c r="J1139" s="23">
        <v>0.38667051168788152</v>
      </c>
      <c r="K1139" s="23">
        <v>0.35499999999999998</v>
      </c>
      <c r="L1139" s="149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30"/>
      <c r="B1140" s="3" t="s">
        <v>278</v>
      </c>
      <c r="C1140" s="29"/>
      <c r="D1140" s="11">
        <v>0.4</v>
      </c>
      <c r="E1140" s="11">
        <v>0.4</v>
      </c>
      <c r="F1140" s="11">
        <v>0.4</v>
      </c>
      <c r="G1140" s="11">
        <v>0.44</v>
      </c>
      <c r="H1140" s="11">
        <v>0.4</v>
      </c>
      <c r="I1140" s="11">
        <v>0.4</v>
      </c>
      <c r="J1140" s="11">
        <v>0.37892673764952128</v>
      </c>
      <c r="K1140" s="11">
        <v>0.35499999999999998</v>
      </c>
      <c r="L1140" s="149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3" t="s">
        <v>279</v>
      </c>
      <c r="C1141" s="29"/>
      <c r="D1141" s="24">
        <v>6.0809419444881171E-17</v>
      </c>
      <c r="E1141" s="24">
        <v>6.0809419444881171E-17</v>
      </c>
      <c r="F1141" s="24">
        <v>6.0809419444881171E-17</v>
      </c>
      <c r="G1141" s="24">
        <v>1.9407902170679517E-2</v>
      </c>
      <c r="H1141" s="24">
        <v>6.0809419444881171E-17</v>
      </c>
      <c r="I1141" s="24">
        <v>4.0824829046386318E-2</v>
      </c>
      <c r="J1141" s="24">
        <v>2.7796305060780489E-2</v>
      </c>
      <c r="K1141" s="24">
        <v>1.0488088481701508E-2</v>
      </c>
      <c r="L1141" s="203"/>
      <c r="M1141" s="204"/>
      <c r="N1141" s="204"/>
      <c r="O1141" s="204"/>
      <c r="P1141" s="204"/>
      <c r="Q1141" s="204"/>
      <c r="R1141" s="204"/>
      <c r="S1141" s="204"/>
      <c r="T1141" s="204"/>
      <c r="U1141" s="204"/>
      <c r="V1141" s="204"/>
      <c r="W1141" s="204"/>
      <c r="X1141" s="204"/>
      <c r="Y1141" s="204"/>
      <c r="Z1141" s="204"/>
      <c r="AA1141" s="204"/>
      <c r="AB1141" s="204"/>
      <c r="AC1141" s="204"/>
      <c r="AD1141" s="204"/>
      <c r="AE1141" s="204"/>
      <c r="AF1141" s="204"/>
      <c r="AG1141" s="204"/>
      <c r="AH1141" s="204"/>
      <c r="AI1141" s="204"/>
      <c r="AJ1141" s="204"/>
      <c r="AK1141" s="204"/>
      <c r="AL1141" s="204"/>
      <c r="AM1141" s="204"/>
      <c r="AN1141" s="204"/>
      <c r="AO1141" s="204"/>
      <c r="AP1141" s="204"/>
      <c r="AQ1141" s="204"/>
      <c r="AR1141" s="204"/>
      <c r="AS1141" s="204"/>
      <c r="AT1141" s="204"/>
      <c r="AU1141" s="204"/>
      <c r="AV1141" s="204"/>
      <c r="AW1141" s="204"/>
      <c r="AX1141" s="204"/>
      <c r="AY1141" s="204"/>
      <c r="AZ1141" s="204"/>
      <c r="BA1141" s="204"/>
      <c r="BB1141" s="204"/>
      <c r="BC1141" s="204"/>
      <c r="BD1141" s="204"/>
      <c r="BE1141" s="204"/>
      <c r="BF1141" s="204"/>
      <c r="BG1141" s="204"/>
      <c r="BH1141" s="204"/>
      <c r="BI1141" s="204"/>
      <c r="BJ1141" s="204"/>
      <c r="BK1141" s="204"/>
      <c r="BL1141" s="204"/>
      <c r="BM1141" s="56"/>
    </row>
    <row r="1142" spans="1:65">
      <c r="A1142" s="30"/>
      <c r="B1142" s="3" t="s">
        <v>86</v>
      </c>
      <c r="C1142" s="29"/>
      <c r="D1142" s="13">
        <v>1.5202354861220294E-16</v>
      </c>
      <c r="E1142" s="13">
        <v>1.5202354861220294E-16</v>
      </c>
      <c r="F1142" s="13">
        <v>1.5202354861220294E-16</v>
      </c>
      <c r="G1142" s="13">
        <v>4.3942420009085693E-2</v>
      </c>
      <c r="H1142" s="13">
        <v>1.5202354861220294E-16</v>
      </c>
      <c r="I1142" s="13">
        <v>0.10649955403405126</v>
      </c>
      <c r="J1142" s="13">
        <v>7.1886281008202463E-2</v>
      </c>
      <c r="K1142" s="13">
        <v>2.9543911216060589E-2</v>
      </c>
      <c r="L1142" s="149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3" t="s">
        <v>280</v>
      </c>
      <c r="C1143" s="29"/>
      <c r="D1143" s="13">
        <v>1.0280989301784782E-2</v>
      </c>
      <c r="E1143" s="13">
        <v>1.0280989301784782E-2</v>
      </c>
      <c r="F1143" s="13">
        <v>1.0280989301784782E-2</v>
      </c>
      <c r="G1143" s="13">
        <v>0.11551859235405426</v>
      </c>
      <c r="H1143" s="13">
        <v>1.0280989301784782E-2</v>
      </c>
      <c r="I1143" s="13">
        <v>-3.1814051919122677E-2</v>
      </c>
      <c r="J1143" s="13">
        <v>-2.3385332295349226E-2</v>
      </c>
      <c r="K1143" s="13">
        <v>-0.10337562199466599</v>
      </c>
      <c r="L1143" s="149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46" t="s">
        <v>281</v>
      </c>
      <c r="C1144" s="47"/>
      <c r="D1144" s="45">
        <v>0</v>
      </c>
      <c r="E1144" s="45">
        <v>0</v>
      </c>
      <c r="F1144" s="45">
        <v>0</v>
      </c>
      <c r="G1144" s="45">
        <v>4.22</v>
      </c>
      <c r="H1144" s="45">
        <v>0</v>
      </c>
      <c r="I1144" s="45">
        <v>1.69</v>
      </c>
      <c r="J1144" s="45">
        <v>1.35</v>
      </c>
      <c r="K1144" s="45">
        <v>4.55</v>
      </c>
      <c r="L1144" s="149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31"/>
      <c r="C1145" s="20"/>
      <c r="D1145" s="20"/>
      <c r="E1145" s="20"/>
      <c r="F1145" s="20"/>
      <c r="G1145" s="20"/>
      <c r="H1145" s="20"/>
      <c r="I1145" s="20"/>
      <c r="J1145" s="20"/>
      <c r="K1145" s="20"/>
      <c r="BM1145" s="55"/>
    </row>
    <row r="1146" spans="1:65" ht="15">
      <c r="B1146" s="8" t="s">
        <v>645</v>
      </c>
      <c r="BM1146" s="28" t="s">
        <v>66</v>
      </c>
    </row>
    <row r="1147" spans="1:65" ht="15">
      <c r="A1147" s="25" t="s">
        <v>44</v>
      </c>
      <c r="B1147" s="18" t="s">
        <v>111</v>
      </c>
      <c r="C1147" s="15" t="s">
        <v>112</v>
      </c>
      <c r="D1147" s="16" t="s">
        <v>229</v>
      </c>
      <c r="E1147" s="17" t="s">
        <v>229</v>
      </c>
      <c r="F1147" s="17" t="s">
        <v>229</v>
      </c>
      <c r="G1147" s="17" t="s">
        <v>229</v>
      </c>
      <c r="H1147" s="17" t="s">
        <v>229</v>
      </c>
      <c r="I1147" s="17" t="s">
        <v>229</v>
      </c>
      <c r="J1147" s="17" t="s">
        <v>229</v>
      </c>
      <c r="K1147" s="17" t="s">
        <v>229</v>
      </c>
      <c r="L1147" s="17" t="s">
        <v>229</v>
      </c>
      <c r="M1147" s="17" t="s">
        <v>229</v>
      </c>
      <c r="N1147" s="17" t="s">
        <v>229</v>
      </c>
      <c r="O1147" s="17" t="s">
        <v>229</v>
      </c>
      <c r="P1147" s="17" t="s">
        <v>229</v>
      </c>
      <c r="Q1147" s="17" t="s">
        <v>229</v>
      </c>
      <c r="R1147" s="17" t="s">
        <v>229</v>
      </c>
      <c r="S1147" s="17" t="s">
        <v>229</v>
      </c>
      <c r="T1147" s="17" t="s">
        <v>229</v>
      </c>
      <c r="U1147" s="17" t="s">
        <v>229</v>
      </c>
      <c r="V1147" s="17" t="s">
        <v>229</v>
      </c>
      <c r="W1147" s="17" t="s">
        <v>229</v>
      </c>
      <c r="X1147" s="17" t="s">
        <v>229</v>
      </c>
      <c r="Y1147" s="17" t="s">
        <v>229</v>
      </c>
      <c r="Z1147" s="17" t="s">
        <v>229</v>
      </c>
      <c r="AA1147" s="17" t="s">
        <v>229</v>
      </c>
      <c r="AB1147" s="17" t="s">
        <v>229</v>
      </c>
      <c r="AC1147" s="17" t="s">
        <v>229</v>
      </c>
      <c r="AD1147" s="17" t="s">
        <v>229</v>
      </c>
      <c r="AE1147" s="17" t="s">
        <v>229</v>
      </c>
      <c r="AF1147" s="17" t="s">
        <v>229</v>
      </c>
      <c r="AG1147" s="17" t="s">
        <v>229</v>
      </c>
      <c r="AH1147" s="17" t="s">
        <v>229</v>
      </c>
      <c r="AI1147" s="149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 t="s">
        <v>230</v>
      </c>
      <c r="C1148" s="9" t="s">
        <v>230</v>
      </c>
      <c r="D1148" s="147" t="s">
        <v>232</v>
      </c>
      <c r="E1148" s="148" t="s">
        <v>233</v>
      </c>
      <c r="F1148" s="148" t="s">
        <v>234</v>
      </c>
      <c r="G1148" s="148" t="s">
        <v>235</v>
      </c>
      <c r="H1148" s="148" t="s">
        <v>236</v>
      </c>
      <c r="I1148" s="148" t="s">
        <v>237</v>
      </c>
      <c r="J1148" s="148" t="s">
        <v>238</v>
      </c>
      <c r="K1148" s="148" t="s">
        <v>239</v>
      </c>
      <c r="L1148" s="148" t="s">
        <v>240</v>
      </c>
      <c r="M1148" s="148" t="s">
        <v>241</v>
      </c>
      <c r="N1148" s="148" t="s">
        <v>242</v>
      </c>
      <c r="O1148" s="148" t="s">
        <v>243</v>
      </c>
      <c r="P1148" s="148" t="s">
        <v>244</v>
      </c>
      <c r="Q1148" s="148" t="s">
        <v>246</v>
      </c>
      <c r="R1148" s="148" t="s">
        <v>249</v>
      </c>
      <c r="S1148" s="148" t="s">
        <v>250</v>
      </c>
      <c r="T1148" s="148" t="s">
        <v>306</v>
      </c>
      <c r="U1148" s="148" t="s">
        <v>251</v>
      </c>
      <c r="V1148" s="148" t="s">
        <v>252</v>
      </c>
      <c r="W1148" s="148" t="s">
        <v>254</v>
      </c>
      <c r="X1148" s="148" t="s">
        <v>257</v>
      </c>
      <c r="Y1148" s="148" t="s">
        <v>258</v>
      </c>
      <c r="Z1148" s="148" t="s">
        <v>259</v>
      </c>
      <c r="AA1148" s="148" t="s">
        <v>307</v>
      </c>
      <c r="AB1148" s="148" t="s">
        <v>261</v>
      </c>
      <c r="AC1148" s="148" t="s">
        <v>262</v>
      </c>
      <c r="AD1148" s="148" t="s">
        <v>266</v>
      </c>
      <c r="AE1148" s="148" t="s">
        <v>267</v>
      </c>
      <c r="AF1148" s="148" t="s">
        <v>268</v>
      </c>
      <c r="AG1148" s="148" t="s">
        <v>269</v>
      </c>
      <c r="AH1148" s="148" t="s">
        <v>270</v>
      </c>
      <c r="AI1148" s="149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 t="s">
        <v>3</v>
      </c>
    </row>
    <row r="1149" spans="1:65">
      <c r="A1149" s="30"/>
      <c r="B1149" s="19"/>
      <c r="C1149" s="9"/>
      <c r="D1149" s="10" t="s">
        <v>339</v>
      </c>
      <c r="E1149" s="11" t="s">
        <v>338</v>
      </c>
      <c r="F1149" s="11" t="s">
        <v>338</v>
      </c>
      <c r="G1149" s="11" t="s">
        <v>337</v>
      </c>
      <c r="H1149" s="11" t="s">
        <v>338</v>
      </c>
      <c r="I1149" s="11" t="s">
        <v>338</v>
      </c>
      <c r="J1149" s="11" t="s">
        <v>337</v>
      </c>
      <c r="K1149" s="11" t="s">
        <v>337</v>
      </c>
      <c r="L1149" s="11" t="s">
        <v>337</v>
      </c>
      <c r="M1149" s="11" t="s">
        <v>337</v>
      </c>
      <c r="N1149" s="11" t="s">
        <v>337</v>
      </c>
      <c r="O1149" s="11" t="s">
        <v>337</v>
      </c>
      <c r="P1149" s="11" t="s">
        <v>337</v>
      </c>
      <c r="Q1149" s="11" t="s">
        <v>337</v>
      </c>
      <c r="R1149" s="11" t="s">
        <v>337</v>
      </c>
      <c r="S1149" s="11" t="s">
        <v>338</v>
      </c>
      <c r="T1149" s="11" t="s">
        <v>338</v>
      </c>
      <c r="U1149" s="11" t="s">
        <v>339</v>
      </c>
      <c r="V1149" s="11" t="s">
        <v>338</v>
      </c>
      <c r="W1149" s="11" t="s">
        <v>339</v>
      </c>
      <c r="X1149" s="11" t="s">
        <v>339</v>
      </c>
      <c r="Y1149" s="11" t="s">
        <v>337</v>
      </c>
      <c r="Z1149" s="11" t="s">
        <v>339</v>
      </c>
      <c r="AA1149" s="11" t="s">
        <v>337</v>
      </c>
      <c r="AB1149" s="11" t="s">
        <v>338</v>
      </c>
      <c r="AC1149" s="11" t="s">
        <v>338</v>
      </c>
      <c r="AD1149" s="11" t="s">
        <v>339</v>
      </c>
      <c r="AE1149" s="11" t="s">
        <v>338</v>
      </c>
      <c r="AF1149" s="11" t="s">
        <v>337</v>
      </c>
      <c r="AG1149" s="11" t="s">
        <v>337</v>
      </c>
      <c r="AH1149" s="11" t="s">
        <v>340</v>
      </c>
      <c r="AI1149" s="149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9"/>
      <c r="C1150" s="9"/>
      <c r="D1150" s="26" t="s">
        <v>341</v>
      </c>
      <c r="E1150" s="26" t="s">
        <v>342</v>
      </c>
      <c r="F1150" s="26" t="s">
        <v>341</v>
      </c>
      <c r="G1150" s="26" t="s">
        <v>343</v>
      </c>
      <c r="H1150" s="26" t="s">
        <v>344</v>
      </c>
      <c r="I1150" s="26" t="s">
        <v>342</v>
      </c>
      <c r="J1150" s="26" t="s">
        <v>342</v>
      </c>
      <c r="K1150" s="26" t="s">
        <v>342</v>
      </c>
      <c r="L1150" s="26" t="s">
        <v>342</v>
      </c>
      <c r="M1150" s="26" t="s">
        <v>342</v>
      </c>
      <c r="N1150" s="26" t="s">
        <v>342</v>
      </c>
      <c r="O1150" s="26" t="s">
        <v>342</v>
      </c>
      <c r="P1150" s="26" t="s">
        <v>342</v>
      </c>
      <c r="Q1150" s="26" t="s">
        <v>345</v>
      </c>
      <c r="R1150" s="26" t="s">
        <v>342</v>
      </c>
      <c r="S1150" s="26" t="s">
        <v>341</v>
      </c>
      <c r="T1150" s="26" t="s">
        <v>342</v>
      </c>
      <c r="U1150" s="26" t="s">
        <v>341</v>
      </c>
      <c r="V1150" s="26" t="s">
        <v>343</v>
      </c>
      <c r="W1150" s="26" t="s">
        <v>344</v>
      </c>
      <c r="X1150" s="26" t="s">
        <v>341</v>
      </c>
      <c r="Y1150" s="26" t="s">
        <v>342</v>
      </c>
      <c r="Z1150" s="26" t="s">
        <v>342</v>
      </c>
      <c r="AA1150" s="26"/>
      <c r="AB1150" s="26" t="s">
        <v>341</v>
      </c>
      <c r="AC1150" s="26" t="s">
        <v>342</v>
      </c>
      <c r="AD1150" s="26" t="s">
        <v>342</v>
      </c>
      <c r="AE1150" s="26" t="s">
        <v>344</v>
      </c>
      <c r="AF1150" s="26" t="s">
        <v>344</v>
      </c>
      <c r="AG1150" s="26" t="s">
        <v>117</v>
      </c>
      <c r="AH1150" s="26" t="s">
        <v>342</v>
      </c>
      <c r="AI1150" s="149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2</v>
      </c>
    </row>
    <row r="1151" spans="1:65">
      <c r="A1151" s="30"/>
      <c r="B1151" s="18">
        <v>1</v>
      </c>
      <c r="C1151" s="14">
        <v>1</v>
      </c>
      <c r="D1151" s="223">
        <v>42</v>
      </c>
      <c r="E1151" s="223">
        <v>42</v>
      </c>
      <c r="F1151" s="223">
        <v>40</v>
      </c>
      <c r="G1151" s="223">
        <v>40</v>
      </c>
      <c r="H1151" s="223">
        <v>40.734316896897617</v>
      </c>
      <c r="I1151" s="223">
        <v>45.8</v>
      </c>
      <c r="J1151" s="223">
        <v>43</v>
      </c>
      <c r="K1151" s="223">
        <v>43</v>
      </c>
      <c r="L1151" s="223">
        <v>42</v>
      </c>
      <c r="M1151" s="223">
        <v>42</v>
      </c>
      <c r="N1151" s="223">
        <v>45</v>
      </c>
      <c r="O1151" s="223">
        <v>44</v>
      </c>
      <c r="P1151" s="223">
        <v>46</v>
      </c>
      <c r="Q1151" s="223">
        <v>43.1</v>
      </c>
      <c r="R1151" s="223">
        <v>41</v>
      </c>
      <c r="S1151" s="223">
        <v>42</v>
      </c>
      <c r="T1151" s="223">
        <v>43.1</v>
      </c>
      <c r="U1151" s="223">
        <v>39</v>
      </c>
      <c r="V1151" s="223">
        <v>45.5</v>
      </c>
      <c r="W1151" s="223">
        <v>35.6</v>
      </c>
      <c r="X1151" s="223">
        <v>46.19</v>
      </c>
      <c r="Y1151" s="223">
        <v>45</v>
      </c>
      <c r="Z1151" s="223">
        <v>38</v>
      </c>
      <c r="AA1151" s="223">
        <v>42.489515507197801</v>
      </c>
      <c r="AB1151" s="223">
        <v>39</v>
      </c>
      <c r="AC1151" s="223">
        <v>39</v>
      </c>
      <c r="AD1151" s="223">
        <v>41.160138697268422</v>
      </c>
      <c r="AE1151" s="223">
        <v>40</v>
      </c>
      <c r="AF1151" s="223">
        <v>43</v>
      </c>
      <c r="AG1151" s="223">
        <v>45</v>
      </c>
      <c r="AH1151" s="223">
        <v>43.52</v>
      </c>
      <c r="AI1151" s="225"/>
      <c r="AJ1151" s="226"/>
      <c r="AK1151" s="226"/>
      <c r="AL1151" s="226"/>
      <c r="AM1151" s="226"/>
      <c r="AN1151" s="226"/>
      <c r="AO1151" s="226"/>
      <c r="AP1151" s="226"/>
      <c r="AQ1151" s="226"/>
      <c r="AR1151" s="226"/>
      <c r="AS1151" s="226"/>
      <c r="AT1151" s="226"/>
      <c r="AU1151" s="226"/>
      <c r="AV1151" s="226"/>
      <c r="AW1151" s="226"/>
      <c r="AX1151" s="226"/>
      <c r="AY1151" s="226"/>
      <c r="AZ1151" s="226"/>
      <c r="BA1151" s="226"/>
      <c r="BB1151" s="226"/>
      <c r="BC1151" s="226"/>
      <c r="BD1151" s="226"/>
      <c r="BE1151" s="226"/>
      <c r="BF1151" s="226"/>
      <c r="BG1151" s="226"/>
      <c r="BH1151" s="226"/>
      <c r="BI1151" s="226"/>
      <c r="BJ1151" s="226"/>
      <c r="BK1151" s="226"/>
      <c r="BL1151" s="226"/>
      <c r="BM1151" s="227">
        <v>1</v>
      </c>
    </row>
    <row r="1152" spans="1:65">
      <c r="A1152" s="30"/>
      <c r="B1152" s="19">
        <v>1</v>
      </c>
      <c r="C1152" s="9">
        <v>2</v>
      </c>
      <c r="D1152" s="228">
        <v>41</v>
      </c>
      <c r="E1152" s="228">
        <v>41</v>
      </c>
      <c r="F1152" s="228">
        <v>37</v>
      </c>
      <c r="G1152" s="228">
        <v>40</v>
      </c>
      <c r="H1152" s="228">
        <v>39.505634748510957</v>
      </c>
      <c r="I1152" s="228">
        <v>41.6</v>
      </c>
      <c r="J1152" s="228">
        <v>42</v>
      </c>
      <c r="K1152" s="228">
        <v>42</v>
      </c>
      <c r="L1152" s="228">
        <v>42</v>
      </c>
      <c r="M1152" s="228">
        <v>50</v>
      </c>
      <c r="N1152" s="228">
        <v>46</v>
      </c>
      <c r="O1152" s="228">
        <v>46</v>
      </c>
      <c r="P1152" s="228">
        <v>47</v>
      </c>
      <c r="Q1152" s="228">
        <v>41.1</v>
      </c>
      <c r="R1152" s="228">
        <v>43</v>
      </c>
      <c r="S1152" s="228">
        <v>45</v>
      </c>
      <c r="T1152" s="228">
        <v>45</v>
      </c>
      <c r="U1152" s="228">
        <v>40</v>
      </c>
      <c r="V1152" s="228">
        <v>45.5</v>
      </c>
      <c r="W1152" s="228">
        <v>38.4</v>
      </c>
      <c r="X1152" s="228">
        <v>46.022399999999998</v>
      </c>
      <c r="Y1152" s="228">
        <v>44.2</v>
      </c>
      <c r="Z1152" s="228">
        <v>37.000000000000007</v>
      </c>
      <c r="AA1152" s="228">
        <v>40.048517271525</v>
      </c>
      <c r="AB1152" s="228">
        <v>38</v>
      </c>
      <c r="AC1152" s="228">
        <v>38</v>
      </c>
      <c r="AD1152" s="228">
        <v>40.416334776740435</v>
      </c>
      <c r="AE1152" s="228">
        <v>40</v>
      </c>
      <c r="AF1152" s="228">
        <v>43</v>
      </c>
      <c r="AG1152" s="228">
        <v>45</v>
      </c>
      <c r="AH1152" s="228">
        <v>44.42</v>
      </c>
      <c r="AI1152" s="225"/>
      <c r="AJ1152" s="226"/>
      <c r="AK1152" s="226"/>
      <c r="AL1152" s="226"/>
      <c r="AM1152" s="226"/>
      <c r="AN1152" s="226"/>
      <c r="AO1152" s="226"/>
      <c r="AP1152" s="226"/>
      <c r="AQ1152" s="226"/>
      <c r="AR1152" s="226"/>
      <c r="AS1152" s="226"/>
      <c r="AT1152" s="226"/>
      <c r="AU1152" s="226"/>
      <c r="AV1152" s="226"/>
      <c r="AW1152" s="226"/>
      <c r="AX1152" s="226"/>
      <c r="AY1152" s="226"/>
      <c r="AZ1152" s="226"/>
      <c r="BA1152" s="226"/>
      <c r="BB1152" s="226"/>
      <c r="BC1152" s="226"/>
      <c r="BD1152" s="226"/>
      <c r="BE1152" s="226"/>
      <c r="BF1152" s="226"/>
      <c r="BG1152" s="226"/>
      <c r="BH1152" s="226"/>
      <c r="BI1152" s="226"/>
      <c r="BJ1152" s="226"/>
      <c r="BK1152" s="226"/>
      <c r="BL1152" s="226"/>
      <c r="BM1152" s="227">
        <v>30</v>
      </c>
    </row>
    <row r="1153" spans="1:65">
      <c r="A1153" s="30"/>
      <c r="B1153" s="19">
        <v>1</v>
      </c>
      <c r="C1153" s="9">
        <v>3</v>
      </c>
      <c r="D1153" s="228">
        <v>41</v>
      </c>
      <c r="E1153" s="228">
        <v>41</v>
      </c>
      <c r="F1153" s="228">
        <v>40</v>
      </c>
      <c r="G1153" s="228">
        <v>40</v>
      </c>
      <c r="H1153" s="228">
        <v>39.244690972258418</v>
      </c>
      <c r="I1153" s="228">
        <v>42.2</v>
      </c>
      <c r="J1153" s="228">
        <v>41</v>
      </c>
      <c r="K1153" s="228">
        <v>42</v>
      </c>
      <c r="L1153" s="228">
        <v>41</v>
      </c>
      <c r="M1153" s="228">
        <v>43</v>
      </c>
      <c r="N1153" s="228">
        <v>45</v>
      </c>
      <c r="O1153" s="228">
        <v>43</v>
      </c>
      <c r="P1153" s="228">
        <v>46</v>
      </c>
      <c r="Q1153" s="228">
        <v>41.5</v>
      </c>
      <c r="R1153" s="228">
        <v>43</v>
      </c>
      <c r="S1153" s="228">
        <v>43</v>
      </c>
      <c r="T1153" s="228">
        <v>41.2</v>
      </c>
      <c r="U1153" s="228">
        <v>43</v>
      </c>
      <c r="V1153" s="228">
        <v>45.6</v>
      </c>
      <c r="W1153" s="228">
        <v>37.1</v>
      </c>
      <c r="X1153" s="228">
        <v>45.758800000000001</v>
      </c>
      <c r="Y1153" s="228">
        <v>45.8</v>
      </c>
      <c r="Z1153" s="228">
        <v>42</v>
      </c>
      <c r="AA1153" s="228">
        <v>40.6090443502708</v>
      </c>
      <c r="AB1153" s="228">
        <v>38</v>
      </c>
      <c r="AC1153" s="228">
        <v>40</v>
      </c>
      <c r="AD1153" s="228">
        <v>42.433314868663473</v>
      </c>
      <c r="AE1153" s="228">
        <v>39</v>
      </c>
      <c r="AF1153" s="228">
        <v>43</v>
      </c>
      <c r="AG1153" s="228">
        <v>42</v>
      </c>
      <c r="AH1153" s="228">
        <v>43.03</v>
      </c>
      <c r="AI1153" s="225"/>
      <c r="AJ1153" s="226"/>
      <c r="AK1153" s="226"/>
      <c r="AL1153" s="226"/>
      <c r="AM1153" s="226"/>
      <c r="AN1153" s="226"/>
      <c r="AO1153" s="226"/>
      <c r="AP1153" s="226"/>
      <c r="AQ1153" s="226"/>
      <c r="AR1153" s="226"/>
      <c r="AS1153" s="226"/>
      <c r="AT1153" s="226"/>
      <c r="AU1153" s="226"/>
      <c r="AV1153" s="226"/>
      <c r="AW1153" s="226"/>
      <c r="AX1153" s="226"/>
      <c r="AY1153" s="226"/>
      <c r="AZ1153" s="226"/>
      <c r="BA1153" s="226"/>
      <c r="BB1153" s="226"/>
      <c r="BC1153" s="226"/>
      <c r="BD1153" s="226"/>
      <c r="BE1153" s="226"/>
      <c r="BF1153" s="226"/>
      <c r="BG1153" s="226"/>
      <c r="BH1153" s="226"/>
      <c r="BI1153" s="226"/>
      <c r="BJ1153" s="226"/>
      <c r="BK1153" s="226"/>
      <c r="BL1153" s="226"/>
      <c r="BM1153" s="227">
        <v>16</v>
      </c>
    </row>
    <row r="1154" spans="1:65">
      <c r="A1154" s="30"/>
      <c r="B1154" s="19">
        <v>1</v>
      </c>
      <c r="C1154" s="9">
        <v>4</v>
      </c>
      <c r="D1154" s="228">
        <v>41</v>
      </c>
      <c r="E1154" s="228">
        <v>41</v>
      </c>
      <c r="F1154" s="228">
        <v>39</v>
      </c>
      <c r="G1154" s="228">
        <v>41</v>
      </c>
      <c r="H1154" s="228">
        <v>39.971129819899517</v>
      </c>
      <c r="I1154" s="228">
        <v>43.7</v>
      </c>
      <c r="J1154" s="228">
        <v>43</v>
      </c>
      <c r="K1154" s="228">
        <v>42</v>
      </c>
      <c r="L1154" s="228">
        <v>42</v>
      </c>
      <c r="M1154" s="228">
        <v>44</v>
      </c>
      <c r="N1154" s="228">
        <v>45</v>
      </c>
      <c r="O1154" s="228">
        <v>44</v>
      </c>
      <c r="P1154" s="228">
        <v>49</v>
      </c>
      <c r="Q1154" s="228">
        <v>44.1</v>
      </c>
      <c r="R1154" s="228">
        <v>41</v>
      </c>
      <c r="S1154" s="228">
        <v>45</v>
      </c>
      <c r="T1154" s="228">
        <v>40.9</v>
      </c>
      <c r="U1154" s="228">
        <v>39</v>
      </c>
      <c r="V1154" s="228">
        <v>45.7</v>
      </c>
      <c r="W1154" s="228">
        <v>37.299999999999997</v>
      </c>
      <c r="X1154" s="228">
        <v>46.223599999999998</v>
      </c>
      <c r="Y1154" s="228">
        <v>43.7</v>
      </c>
      <c r="Z1154" s="228">
        <v>39</v>
      </c>
      <c r="AA1154" s="228">
        <v>40.601573226274397</v>
      </c>
      <c r="AB1154" s="228">
        <v>39</v>
      </c>
      <c r="AC1154" s="228">
        <v>39</v>
      </c>
      <c r="AD1154" s="228">
        <v>41.156288360820867</v>
      </c>
      <c r="AE1154" s="228">
        <v>40</v>
      </c>
      <c r="AF1154" s="228">
        <v>42</v>
      </c>
      <c r="AG1154" s="228">
        <v>45</v>
      </c>
      <c r="AH1154" s="228">
        <v>44.69</v>
      </c>
      <c r="AI1154" s="225"/>
      <c r="AJ1154" s="226"/>
      <c r="AK1154" s="226"/>
      <c r="AL1154" s="226"/>
      <c r="AM1154" s="226"/>
      <c r="AN1154" s="226"/>
      <c r="AO1154" s="226"/>
      <c r="AP1154" s="226"/>
      <c r="AQ1154" s="226"/>
      <c r="AR1154" s="226"/>
      <c r="AS1154" s="226"/>
      <c r="AT1154" s="226"/>
      <c r="AU1154" s="226"/>
      <c r="AV1154" s="226"/>
      <c r="AW1154" s="226"/>
      <c r="AX1154" s="226"/>
      <c r="AY1154" s="226"/>
      <c r="AZ1154" s="226"/>
      <c r="BA1154" s="226"/>
      <c r="BB1154" s="226"/>
      <c r="BC1154" s="226"/>
      <c r="BD1154" s="226"/>
      <c r="BE1154" s="226"/>
      <c r="BF1154" s="226"/>
      <c r="BG1154" s="226"/>
      <c r="BH1154" s="226"/>
      <c r="BI1154" s="226"/>
      <c r="BJ1154" s="226"/>
      <c r="BK1154" s="226"/>
      <c r="BL1154" s="226"/>
      <c r="BM1154" s="227">
        <v>42.067598270309858</v>
      </c>
    </row>
    <row r="1155" spans="1:65">
      <c r="A1155" s="30"/>
      <c r="B1155" s="19">
        <v>1</v>
      </c>
      <c r="C1155" s="9">
        <v>5</v>
      </c>
      <c r="D1155" s="228">
        <v>41</v>
      </c>
      <c r="E1155" s="228">
        <v>43</v>
      </c>
      <c r="F1155" s="228">
        <v>38</v>
      </c>
      <c r="G1155" s="228">
        <v>42</v>
      </c>
      <c r="H1155" s="228">
        <v>39.614125770052702</v>
      </c>
      <c r="I1155" s="228">
        <v>42.8</v>
      </c>
      <c r="J1155" s="228">
        <v>40</v>
      </c>
      <c r="K1155" s="228">
        <v>42</v>
      </c>
      <c r="L1155" s="228">
        <v>42</v>
      </c>
      <c r="M1155" s="228">
        <v>46</v>
      </c>
      <c r="N1155" s="228">
        <v>43</v>
      </c>
      <c r="O1155" s="228">
        <v>44</v>
      </c>
      <c r="P1155" s="228">
        <v>47</v>
      </c>
      <c r="Q1155" s="228">
        <v>44.5</v>
      </c>
      <c r="R1155" s="228">
        <v>43</v>
      </c>
      <c r="S1155" s="228">
        <v>44</v>
      </c>
      <c r="T1155" s="228">
        <v>42</v>
      </c>
      <c r="U1155" s="228">
        <v>39</v>
      </c>
      <c r="V1155" s="228">
        <v>45.2</v>
      </c>
      <c r="W1155" s="228">
        <v>36.9</v>
      </c>
      <c r="X1155" s="228">
        <v>45.827800000000003</v>
      </c>
      <c r="Y1155" s="228">
        <v>45.3</v>
      </c>
      <c r="Z1155" s="228">
        <v>38</v>
      </c>
      <c r="AA1155" s="228">
        <v>42.270153496211002</v>
      </c>
      <c r="AB1155" s="228">
        <v>36</v>
      </c>
      <c r="AC1155" s="228">
        <v>39</v>
      </c>
      <c r="AD1155" s="228">
        <v>41.766139889734312</v>
      </c>
      <c r="AE1155" s="228">
        <v>42</v>
      </c>
      <c r="AF1155" s="228">
        <v>44</v>
      </c>
      <c r="AG1155" s="228">
        <v>43</v>
      </c>
      <c r="AH1155" s="228">
        <v>42.82</v>
      </c>
      <c r="AI1155" s="225"/>
      <c r="AJ1155" s="226"/>
      <c r="AK1155" s="226"/>
      <c r="AL1155" s="226"/>
      <c r="AM1155" s="226"/>
      <c r="AN1155" s="226"/>
      <c r="AO1155" s="226"/>
      <c r="AP1155" s="226"/>
      <c r="AQ1155" s="226"/>
      <c r="AR1155" s="226"/>
      <c r="AS1155" s="226"/>
      <c r="AT1155" s="226"/>
      <c r="AU1155" s="226"/>
      <c r="AV1155" s="226"/>
      <c r="AW1155" s="226"/>
      <c r="AX1155" s="226"/>
      <c r="AY1155" s="226"/>
      <c r="AZ1155" s="226"/>
      <c r="BA1155" s="226"/>
      <c r="BB1155" s="226"/>
      <c r="BC1155" s="226"/>
      <c r="BD1155" s="226"/>
      <c r="BE1155" s="226"/>
      <c r="BF1155" s="226"/>
      <c r="BG1155" s="226"/>
      <c r="BH1155" s="226"/>
      <c r="BI1155" s="226"/>
      <c r="BJ1155" s="226"/>
      <c r="BK1155" s="226"/>
      <c r="BL1155" s="226"/>
      <c r="BM1155" s="227">
        <v>125</v>
      </c>
    </row>
    <row r="1156" spans="1:65">
      <c r="A1156" s="30"/>
      <c r="B1156" s="19">
        <v>1</v>
      </c>
      <c r="C1156" s="9">
        <v>6</v>
      </c>
      <c r="D1156" s="228">
        <v>43</v>
      </c>
      <c r="E1156" s="228">
        <v>41</v>
      </c>
      <c r="F1156" s="228">
        <v>39</v>
      </c>
      <c r="G1156" s="228">
        <v>42</v>
      </c>
      <c r="H1156" s="228">
        <v>40.715089580500091</v>
      </c>
      <c r="I1156" s="228">
        <v>45.3</v>
      </c>
      <c r="J1156" s="229">
        <v>53</v>
      </c>
      <c r="K1156" s="228">
        <v>41</v>
      </c>
      <c r="L1156" s="228">
        <v>42</v>
      </c>
      <c r="M1156" s="228">
        <v>46</v>
      </c>
      <c r="N1156" s="228">
        <v>46</v>
      </c>
      <c r="O1156" s="228">
        <v>45</v>
      </c>
      <c r="P1156" s="228">
        <v>44</v>
      </c>
      <c r="Q1156" s="228">
        <v>41.6</v>
      </c>
      <c r="R1156" s="228">
        <v>39</v>
      </c>
      <c r="S1156" s="228">
        <v>42</v>
      </c>
      <c r="T1156" s="228">
        <v>41.1</v>
      </c>
      <c r="U1156" s="228">
        <v>39</v>
      </c>
      <c r="V1156" s="228">
        <v>45.8</v>
      </c>
      <c r="W1156" s="228">
        <v>34.799999999999997</v>
      </c>
      <c r="X1156" s="228">
        <v>46.144799999999996</v>
      </c>
      <c r="Y1156" s="228">
        <v>43</v>
      </c>
      <c r="Z1156" s="228">
        <v>38</v>
      </c>
      <c r="AA1156" s="228">
        <v>39.861359718844803</v>
      </c>
      <c r="AB1156" s="228">
        <v>37</v>
      </c>
      <c r="AC1156" s="228">
        <v>38</v>
      </c>
      <c r="AD1156" s="228">
        <v>42.198510325963433</v>
      </c>
      <c r="AE1156" s="228">
        <v>40</v>
      </c>
      <c r="AF1156" s="228">
        <v>43</v>
      </c>
      <c r="AG1156" s="228">
        <v>43</v>
      </c>
      <c r="AH1156" s="228">
        <v>44.33</v>
      </c>
      <c r="AI1156" s="225"/>
      <c r="AJ1156" s="226"/>
      <c r="AK1156" s="226"/>
      <c r="AL1156" s="226"/>
      <c r="AM1156" s="226"/>
      <c r="AN1156" s="226"/>
      <c r="AO1156" s="226"/>
      <c r="AP1156" s="226"/>
      <c r="AQ1156" s="226"/>
      <c r="AR1156" s="226"/>
      <c r="AS1156" s="226"/>
      <c r="AT1156" s="226"/>
      <c r="AU1156" s="226"/>
      <c r="AV1156" s="226"/>
      <c r="AW1156" s="226"/>
      <c r="AX1156" s="226"/>
      <c r="AY1156" s="226"/>
      <c r="AZ1156" s="226"/>
      <c r="BA1156" s="226"/>
      <c r="BB1156" s="226"/>
      <c r="BC1156" s="226"/>
      <c r="BD1156" s="226"/>
      <c r="BE1156" s="226"/>
      <c r="BF1156" s="226"/>
      <c r="BG1156" s="226"/>
      <c r="BH1156" s="226"/>
      <c r="BI1156" s="226"/>
      <c r="BJ1156" s="226"/>
      <c r="BK1156" s="226"/>
      <c r="BL1156" s="226"/>
      <c r="BM1156" s="230"/>
    </row>
    <row r="1157" spans="1:65">
      <c r="A1157" s="30"/>
      <c r="B1157" s="20" t="s">
        <v>277</v>
      </c>
      <c r="C1157" s="12"/>
      <c r="D1157" s="231">
        <v>41.5</v>
      </c>
      <c r="E1157" s="231">
        <v>41.5</v>
      </c>
      <c r="F1157" s="231">
        <v>38.833333333333336</v>
      </c>
      <c r="G1157" s="231">
        <v>40.833333333333336</v>
      </c>
      <c r="H1157" s="231">
        <v>39.964164631353221</v>
      </c>
      <c r="I1157" s="231">
        <v>43.56666666666667</v>
      </c>
      <c r="J1157" s="231">
        <v>43.666666666666664</v>
      </c>
      <c r="K1157" s="231">
        <v>42</v>
      </c>
      <c r="L1157" s="231">
        <v>41.833333333333336</v>
      </c>
      <c r="M1157" s="231">
        <v>45.166666666666664</v>
      </c>
      <c r="N1157" s="231">
        <v>45</v>
      </c>
      <c r="O1157" s="231">
        <v>44.333333333333336</v>
      </c>
      <c r="P1157" s="231">
        <v>46.5</v>
      </c>
      <c r="Q1157" s="231">
        <v>42.65</v>
      </c>
      <c r="R1157" s="231">
        <v>41.666666666666664</v>
      </c>
      <c r="S1157" s="231">
        <v>43.5</v>
      </c>
      <c r="T1157" s="231">
        <v>42.216666666666669</v>
      </c>
      <c r="U1157" s="231">
        <v>39.833333333333336</v>
      </c>
      <c r="V1157" s="231">
        <v>45.550000000000004</v>
      </c>
      <c r="W1157" s="231">
        <v>36.68333333333333</v>
      </c>
      <c r="X1157" s="231">
        <v>46.027899999999995</v>
      </c>
      <c r="Y1157" s="231">
        <v>44.5</v>
      </c>
      <c r="Z1157" s="231">
        <v>38.666666666666664</v>
      </c>
      <c r="AA1157" s="231">
        <v>40.980027261720636</v>
      </c>
      <c r="AB1157" s="231">
        <v>37.833333333333336</v>
      </c>
      <c r="AC1157" s="231">
        <v>38.833333333333336</v>
      </c>
      <c r="AD1157" s="231">
        <v>41.52178781986516</v>
      </c>
      <c r="AE1157" s="231">
        <v>40.166666666666664</v>
      </c>
      <c r="AF1157" s="231">
        <v>43</v>
      </c>
      <c r="AG1157" s="231">
        <v>43.833333333333336</v>
      </c>
      <c r="AH1157" s="231">
        <v>43.801666666666669</v>
      </c>
      <c r="AI1157" s="225"/>
      <c r="AJ1157" s="226"/>
      <c r="AK1157" s="226"/>
      <c r="AL1157" s="226"/>
      <c r="AM1157" s="226"/>
      <c r="AN1157" s="226"/>
      <c r="AO1157" s="226"/>
      <c r="AP1157" s="226"/>
      <c r="AQ1157" s="226"/>
      <c r="AR1157" s="226"/>
      <c r="AS1157" s="226"/>
      <c r="AT1157" s="226"/>
      <c r="AU1157" s="226"/>
      <c r="AV1157" s="226"/>
      <c r="AW1157" s="226"/>
      <c r="AX1157" s="226"/>
      <c r="AY1157" s="226"/>
      <c r="AZ1157" s="226"/>
      <c r="BA1157" s="226"/>
      <c r="BB1157" s="226"/>
      <c r="BC1157" s="226"/>
      <c r="BD1157" s="226"/>
      <c r="BE1157" s="226"/>
      <c r="BF1157" s="226"/>
      <c r="BG1157" s="226"/>
      <c r="BH1157" s="226"/>
      <c r="BI1157" s="226"/>
      <c r="BJ1157" s="226"/>
      <c r="BK1157" s="226"/>
      <c r="BL1157" s="226"/>
      <c r="BM1157" s="230"/>
    </row>
    <row r="1158" spans="1:65">
      <c r="A1158" s="30"/>
      <c r="B1158" s="3" t="s">
        <v>278</v>
      </c>
      <c r="C1158" s="29"/>
      <c r="D1158" s="228">
        <v>41</v>
      </c>
      <c r="E1158" s="228">
        <v>41</v>
      </c>
      <c r="F1158" s="228">
        <v>39</v>
      </c>
      <c r="G1158" s="228">
        <v>40.5</v>
      </c>
      <c r="H1158" s="228">
        <v>39.792627794976113</v>
      </c>
      <c r="I1158" s="228">
        <v>43.25</v>
      </c>
      <c r="J1158" s="228">
        <v>42.5</v>
      </c>
      <c r="K1158" s="228">
        <v>42</v>
      </c>
      <c r="L1158" s="228">
        <v>42</v>
      </c>
      <c r="M1158" s="228">
        <v>45</v>
      </c>
      <c r="N1158" s="228">
        <v>45</v>
      </c>
      <c r="O1158" s="228">
        <v>44</v>
      </c>
      <c r="P1158" s="228">
        <v>46.5</v>
      </c>
      <c r="Q1158" s="228">
        <v>42.35</v>
      </c>
      <c r="R1158" s="228">
        <v>42</v>
      </c>
      <c r="S1158" s="228">
        <v>43.5</v>
      </c>
      <c r="T1158" s="228">
        <v>41.6</v>
      </c>
      <c r="U1158" s="228">
        <v>39</v>
      </c>
      <c r="V1158" s="228">
        <v>45.55</v>
      </c>
      <c r="W1158" s="228">
        <v>37</v>
      </c>
      <c r="X1158" s="228">
        <v>46.083599999999997</v>
      </c>
      <c r="Y1158" s="228">
        <v>44.6</v>
      </c>
      <c r="Z1158" s="228">
        <v>38</v>
      </c>
      <c r="AA1158" s="228">
        <v>40.605308788272595</v>
      </c>
      <c r="AB1158" s="228">
        <v>38</v>
      </c>
      <c r="AC1158" s="228">
        <v>39</v>
      </c>
      <c r="AD1158" s="228">
        <v>41.463139293501371</v>
      </c>
      <c r="AE1158" s="228">
        <v>40</v>
      </c>
      <c r="AF1158" s="228">
        <v>43</v>
      </c>
      <c r="AG1158" s="228">
        <v>44</v>
      </c>
      <c r="AH1158" s="228">
        <v>43.924999999999997</v>
      </c>
      <c r="AI1158" s="225"/>
      <c r="AJ1158" s="226"/>
      <c r="AK1158" s="226"/>
      <c r="AL1158" s="226"/>
      <c r="AM1158" s="226"/>
      <c r="AN1158" s="226"/>
      <c r="AO1158" s="226"/>
      <c r="AP1158" s="226"/>
      <c r="AQ1158" s="226"/>
      <c r="AR1158" s="226"/>
      <c r="AS1158" s="226"/>
      <c r="AT1158" s="226"/>
      <c r="AU1158" s="226"/>
      <c r="AV1158" s="226"/>
      <c r="AW1158" s="226"/>
      <c r="AX1158" s="226"/>
      <c r="AY1158" s="226"/>
      <c r="AZ1158" s="226"/>
      <c r="BA1158" s="226"/>
      <c r="BB1158" s="226"/>
      <c r="BC1158" s="226"/>
      <c r="BD1158" s="226"/>
      <c r="BE1158" s="226"/>
      <c r="BF1158" s="226"/>
      <c r="BG1158" s="226"/>
      <c r="BH1158" s="226"/>
      <c r="BI1158" s="226"/>
      <c r="BJ1158" s="226"/>
      <c r="BK1158" s="226"/>
      <c r="BL1158" s="226"/>
      <c r="BM1158" s="230"/>
    </row>
    <row r="1159" spans="1:65">
      <c r="A1159" s="30"/>
      <c r="B1159" s="3" t="s">
        <v>279</v>
      </c>
      <c r="C1159" s="29"/>
      <c r="D1159" s="24">
        <v>0.83666002653407556</v>
      </c>
      <c r="E1159" s="24">
        <v>0.83666002653407556</v>
      </c>
      <c r="F1159" s="24">
        <v>1.169045194450012</v>
      </c>
      <c r="G1159" s="24">
        <v>0.98319208025017502</v>
      </c>
      <c r="H1159" s="24">
        <v>0.63363877868025886</v>
      </c>
      <c r="I1159" s="24">
        <v>1.6931233465600373</v>
      </c>
      <c r="J1159" s="24">
        <v>4.7187568984497039</v>
      </c>
      <c r="K1159" s="24">
        <v>0.63245553203367588</v>
      </c>
      <c r="L1159" s="24">
        <v>0.40824829046386302</v>
      </c>
      <c r="M1159" s="24">
        <v>2.8577380332470415</v>
      </c>
      <c r="N1159" s="24">
        <v>1.0954451150103321</v>
      </c>
      <c r="O1159" s="24">
        <v>1.0327955589886444</v>
      </c>
      <c r="P1159" s="24">
        <v>1.6431676725154984</v>
      </c>
      <c r="Q1159" s="24">
        <v>1.4529280780547946</v>
      </c>
      <c r="R1159" s="24">
        <v>1.6329931618554521</v>
      </c>
      <c r="S1159" s="24">
        <v>1.3784048752090221</v>
      </c>
      <c r="T1159" s="24">
        <v>1.5867156855173097</v>
      </c>
      <c r="U1159" s="24">
        <v>1.602081978759722</v>
      </c>
      <c r="V1159" s="24">
        <v>0.20736441353327606</v>
      </c>
      <c r="W1159" s="24">
        <v>1.2859497138950133</v>
      </c>
      <c r="X1159" s="24">
        <v>0.19530774690216246</v>
      </c>
      <c r="Y1159" s="24">
        <v>1.0545141061171237</v>
      </c>
      <c r="Z1159" s="24">
        <v>1.7511900715418249</v>
      </c>
      <c r="AA1159" s="24">
        <v>1.1263182654121782</v>
      </c>
      <c r="AB1159" s="24">
        <v>1.1690451944500122</v>
      </c>
      <c r="AC1159" s="24">
        <v>0.752772652709081</v>
      </c>
      <c r="AD1159" s="24">
        <v>0.7529872798381928</v>
      </c>
      <c r="AE1159" s="24">
        <v>0.98319208025017502</v>
      </c>
      <c r="AF1159" s="24">
        <v>0.63245553203367588</v>
      </c>
      <c r="AG1159" s="24">
        <v>1.3291601358251257</v>
      </c>
      <c r="AH1159" s="24">
        <v>0.78601314662457467</v>
      </c>
      <c r="AI1159" s="149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3" t="s">
        <v>86</v>
      </c>
      <c r="C1160" s="29"/>
      <c r="D1160" s="13">
        <v>2.016048256708616E-2</v>
      </c>
      <c r="E1160" s="13">
        <v>2.016048256708616E-2</v>
      </c>
      <c r="F1160" s="13">
        <v>3.01041680974252E-2</v>
      </c>
      <c r="G1160" s="13">
        <v>2.4078173393881835E-2</v>
      </c>
      <c r="H1160" s="13">
        <v>1.5855173867018558E-2</v>
      </c>
      <c r="I1160" s="13">
        <v>3.8862815911860076E-2</v>
      </c>
      <c r="J1160" s="13">
        <v>0.10806313507900085</v>
      </c>
      <c r="K1160" s="13">
        <v>1.5058465048420854E-2</v>
      </c>
      <c r="L1160" s="13">
        <v>9.75892327802063E-3</v>
      </c>
      <c r="M1160" s="13">
        <v>6.3270952765617158E-2</v>
      </c>
      <c r="N1160" s="13">
        <v>2.4343224778007381E-2</v>
      </c>
      <c r="O1160" s="13">
        <v>2.3296140428315286E-2</v>
      </c>
      <c r="P1160" s="13">
        <v>3.5336939193881686E-2</v>
      </c>
      <c r="Q1160" s="13">
        <v>3.4066308981355091E-2</v>
      </c>
      <c r="R1160" s="13">
        <v>3.9191835884530853E-2</v>
      </c>
      <c r="S1160" s="13">
        <v>3.1687468395609701E-2</v>
      </c>
      <c r="T1160" s="13">
        <v>3.7585053743007732E-2</v>
      </c>
      <c r="U1160" s="13">
        <v>4.021963126593444E-2</v>
      </c>
      <c r="V1160" s="13">
        <v>4.5524569381619326E-3</v>
      </c>
      <c r="W1160" s="13">
        <v>3.5055421550977198E-2</v>
      </c>
      <c r="X1160" s="13">
        <v>4.2432469633018775E-3</v>
      </c>
      <c r="Y1160" s="13">
        <v>2.3696946204879183E-2</v>
      </c>
      <c r="Z1160" s="13">
        <v>4.5289398401943751E-2</v>
      </c>
      <c r="AA1160" s="13">
        <v>2.7484566035520182E-2</v>
      </c>
      <c r="AB1160" s="13">
        <v>3.0899872981057588E-2</v>
      </c>
      <c r="AC1160" s="13">
        <v>1.9384703503238135E-2</v>
      </c>
      <c r="AD1160" s="13">
        <v>1.8134750919322002E-2</v>
      </c>
      <c r="AE1160" s="13">
        <v>2.4477811126560375E-2</v>
      </c>
      <c r="AF1160" s="13">
        <v>1.4708268186829672E-2</v>
      </c>
      <c r="AG1160" s="13">
        <v>3.0323044923767126E-2</v>
      </c>
      <c r="AH1160" s="13">
        <v>1.7944822798780288E-2</v>
      </c>
      <c r="AI1160" s="149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3" t="s">
        <v>280</v>
      </c>
      <c r="C1161" s="29"/>
      <c r="D1161" s="13">
        <v>-1.3492528540913984E-2</v>
      </c>
      <c r="E1161" s="13">
        <v>-1.3492528540913984E-2</v>
      </c>
      <c r="F1161" s="13">
        <v>-7.6882566867602198E-2</v>
      </c>
      <c r="G1161" s="13">
        <v>-2.934003812258601E-2</v>
      </c>
      <c r="H1161" s="13">
        <v>-5.0001277121665022E-2</v>
      </c>
      <c r="I1161" s="13">
        <v>3.563475116226944E-2</v>
      </c>
      <c r="J1161" s="13">
        <v>3.8011877599520183E-2</v>
      </c>
      <c r="K1161" s="13">
        <v>-1.6068963546599369E-3</v>
      </c>
      <c r="L1161" s="13">
        <v>-5.5687737500779155E-3</v>
      </c>
      <c r="M1161" s="13">
        <v>7.3668774158282435E-2</v>
      </c>
      <c r="N1161" s="13">
        <v>6.9706896762864456E-2</v>
      </c>
      <c r="O1161" s="13">
        <v>5.385938718119232E-2</v>
      </c>
      <c r="P1161" s="13">
        <v>0.10536379332162649</v>
      </c>
      <c r="Q1161" s="13">
        <v>1.3844425487470335E-2</v>
      </c>
      <c r="R1161" s="13">
        <v>-9.5306511454960052E-3</v>
      </c>
      <c r="S1161" s="13">
        <v>3.4050000204102204E-2</v>
      </c>
      <c r="T1161" s="13">
        <v>3.5435442593836353E-3</v>
      </c>
      <c r="U1161" s="13">
        <v>-5.3111302495094104E-2</v>
      </c>
      <c r="V1161" s="13">
        <v>8.2781092167743875E-2</v>
      </c>
      <c r="W1161" s="13">
        <v>-0.12799078526849472</v>
      </c>
      <c r="X1161" s="13">
        <v>9.4141379411365245E-2</v>
      </c>
      <c r="Y1161" s="13">
        <v>5.7821264576610298E-2</v>
      </c>
      <c r="Z1161" s="13">
        <v>-8.0844444263020288E-2</v>
      </c>
      <c r="AA1161" s="13">
        <v>-2.5852937969049639E-2</v>
      </c>
      <c r="AB1161" s="13">
        <v>-0.10065383124011029</v>
      </c>
      <c r="AC1161" s="13">
        <v>-7.6882566867602198E-2</v>
      </c>
      <c r="AD1161" s="13">
        <v>-1.2974604514798593E-2</v>
      </c>
      <c r="AE1161" s="13">
        <v>-4.5187547704258146E-2</v>
      </c>
      <c r="AF1161" s="13">
        <v>2.2164368017848268E-2</v>
      </c>
      <c r="AG1161" s="13">
        <v>4.1973754994938384E-2</v>
      </c>
      <c r="AH1161" s="13">
        <v>4.1220998289808852E-2</v>
      </c>
      <c r="AI1161" s="149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30"/>
      <c r="B1162" s="46" t="s">
        <v>281</v>
      </c>
      <c r="C1162" s="47"/>
      <c r="D1162" s="45">
        <v>0.18</v>
      </c>
      <c r="E1162" s="45">
        <v>0.18</v>
      </c>
      <c r="F1162" s="45">
        <v>1.1599999999999999</v>
      </c>
      <c r="G1162" s="45">
        <v>0.43</v>
      </c>
      <c r="H1162" s="45">
        <v>0.75</v>
      </c>
      <c r="I1162" s="45">
        <v>0.57999999999999996</v>
      </c>
      <c r="J1162" s="45">
        <v>0.61</v>
      </c>
      <c r="K1162" s="45">
        <v>0</v>
      </c>
      <c r="L1162" s="45">
        <v>0.06</v>
      </c>
      <c r="M1162" s="45">
        <v>1.1599999999999999</v>
      </c>
      <c r="N1162" s="45">
        <v>1.1000000000000001</v>
      </c>
      <c r="O1162" s="45">
        <v>0.86</v>
      </c>
      <c r="P1162" s="45">
        <v>1.66</v>
      </c>
      <c r="Q1162" s="45">
        <v>0.24</v>
      </c>
      <c r="R1162" s="45">
        <v>0.12</v>
      </c>
      <c r="S1162" s="45">
        <v>0.55000000000000004</v>
      </c>
      <c r="T1162" s="45">
        <v>0.08</v>
      </c>
      <c r="U1162" s="45">
        <v>0.8</v>
      </c>
      <c r="V1162" s="45">
        <v>1.31</v>
      </c>
      <c r="W1162" s="45">
        <v>1.96</v>
      </c>
      <c r="X1162" s="45">
        <v>1.48</v>
      </c>
      <c r="Y1162" s="45">
        <v>0.92</v>
      </c>
      <c r="Z1162" s="45">
        <v>1.23</v>
      </c>
      <c r="AA1162" s="45">
        <v>0.38</v>
      </c>
      <c r="AB1162" s="45">
        <v>1.53</v>
      </c>
      <c r="AC1162" s="45">
        <v>1.1599999999999999</v>
      </c>
      <c r="AD1162" s="45">
        <v>0.18</v>
      </c>
      <c r="AE1162" s="45">
        <v>0.67</v>
      </c>
      <c r="AF1162" s="45">
        <v>0.37</v>
      </c>
      <c r="AG1162" s="45">
        <v>0.67</v>
      </c>
      <c r="AH1162" s="45">
        <v>0.66</v>
      </c>
      <c r="AI1162" s="149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31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BM1163" s="55"/>
    </row>
    <row r="1164" spans="1:65" ht="15">
      <c r="B1164" s="8" t="s">
        <v>646</v>
      </c>
      <c r="BM1164" s="28" t="s">
        <v>66</v>
      </c>
    </row>
    <row r="1165" spans="1:65" ht="15">
      <c r="A1165" s="25" t="s">
        <v>45</v>
      </c>
      <c r="B1165" s="18" t="s">
        <v>111</v>
      </c>
      <c r="C1165" s="15" t="s">
        <v>112</v>
      </c>
      <c r="D1165" s="16" t="s">
        <v>229</v>
      </c>
      <c r="E1165" s="17" t="s">
        <v>229</v>
      </c>
      <c r="F1165" s="17" t="s">
        <v>229</v>
      </c>
      <c r="G1165" s="17" t="s">
        <v>229</v>
      </c>
      <c r="H1165" s="17" t="s">
        <v>229</v>
      </c>
      <c r="I1165" s="17" t="s">
        <v>229</v>
      </c>
      <c r="J1165" s="17" t="s">
        <v>229</v>
      </c>
      <c r="K1165" s="17" t="s">
        <v>229</v>
      </c>
      <c r="L1165" s="17" t="s">
        <v>229</v>
      </c>
      <c r="M1165" s="17" t="s">
        <v>229</v>
      </c>
      <c r="N1165" s="17" t="s">
        <v>229</v>
      </c>
      <c r="O1165" s="17" t="s">
        <v>229</v>
      </c>
      <c r="P1165" s="17" t="s">
        <v>229</v>
      </c>
      <c r="Q1165" s="17" t="s">
        <v>229</v>
      </c>
      <c r="R1165" s="17" t="s">
        <v>229</v>
      </c>
      <c r="S1165" s="17" t="s">
        <v>229</v>
      </c>
      <c r="T1165" s="17" t="s">
        <v>229</v>
      </c>
      <c r="U1165" s="17" t="s">
        <v>229</v>
      </c>
      <c r="V1165" s="17" t="s">
        <v>229</v>
      </c>
      <c r="W1165" s="17" t="s">
        <v>229</v>
      </c>
      <c r="X1165" s="17" t="s">
        <v>229</v>
      </c>
      <c r="Y1165" s="17" t="s">
        <v>229</v>
      </c>
      <c r="Z1165" s="149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1</v>
      </c>
    </row>
    <row r="1166" spans="1:65">
      <c r="A1166" s="30"/>
      <c r="B1166" s="19" t="s">
        <v>230</v>
      </c>
      <c r="C1166" s="9" t="s">
        <v>230</v>
      </c>
      <c r="D1166" s="147" t="s">
        <v>232</v>
      </c>
      <c r="E1166" s="148" t="s">
        <v>233</v>
      </c>
      <c r="F1166" s="148" t="s">
        <v>234</v>
      </c>
      <c r="G1166" s="148" t="s">
        <v>235</v>
      </c>
      <c r="H1166" s="148" t="s">
        <v>236</v>
      </c>
      <c r="I1166" s="148" t="s">
        <v>237</v>
      </c>
      <c r="J1166" s="148" t="s">
        <v>238</v>
      </c>
      <c r="K1166" s="148" t="s">
        <v>239</v>
      </c>
      <c r="L1166" s="148" t="s">
        <v>240</v>
      </c>
      <c r="M1166" s="148" t="s">
        <v>241</v>
      </c>
      <c r="N1166" s="148" t="s">
        <v>242</v>
      </c>
      <c r="O1166" s="148" t="s">
        <v>243</v>
      </c>
      <c r="P1166" s="148" t="s">
        <v>244</v>
      </c>
      <c r="Q1166" s="148" t="s">
        <v>250</v>
      </c>
      <c r="R1166" s="148" t="s">
        <v>306</v>
      </c>
      <c r="S1166" s="148" t="s">
        <v>252</v>
      </c>
      <c r="T1166" s="148" t="s">
        <v>254</v>
      </c>
      <c r="U1166" s="148" t="s">
        <v>258</v>
      </c>
      <c r="V1166" s="148" t="s">
        <v>307</v>
      </c>
      <c r="W1166" s="148" t="s">
        <v>267</v>
      </c>
      <c r="X1166" s="148" t="s">
        <v>268</v>
      </c>
      <c r="Y1166" s="148" t="s">
        <v>269</v>
      </c>
      <c r="Z1166" s="149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 t="s">
        <v>3</v>
      </c>
    </row>
    <row r="1167" spans="1:65">
      <c r="A1167" s="30"/>
      <c r="B1167" s="19"/>
      <c r="C1167" s="9"/>
      <c r="D1167" s="10" t="s">
        <v>339</v>
      </c>
      <c r="E1167" s="11" t="s">
        <v>338</v>
      </c>
      <c r="F1167" s="11" t="s">
        <v>338</v>
      </c>
      <c r="G1167" s="11" t="s">
        <v>337</v>
      </c>
      <c r="H1167" s="11" t="s">
        <v>338</v>
      </c>
      <c r="I1167" s="11" t="s">
        <v>338</v>
      </c>
      <c r="J1167" s="11" t="s">
        <v>337</v>
      </c>
      <c r="K1167" s="11" t="s">
        <v>337</v>
      </c>
      <c r="L1167" s="11" t="s">
        <v>337</v>
      </c>
      <c r="M1167" s="11" t="s">
        <v>337</v>
      </c>
      <c r="N1167" s="11" t="s">
        <v>337</v>
      </c>
      <c r="O1167" s="11" t="s">
        <v>337</v>
      </c>
      <c r="P1167" s="11" t="s">
        <v>337</v>
      </c>
      <c r="Q1167" s="11" t="s">
        <v>338</v>
      </c>
      <c r="R1167" s="11" t="s">
        <v>338</v>
      </c>
      <c r="S1167" s="11" t="s">
        <v>338</v>
      </c>
      <c r="T1167" s="11" t="s">
        <v>339</v>
      </c>
      <c r="U1167" s="11" t="s">
        <v>337</v>
      </c>
      <c r="V1167" s="11" t="s">
        <v>337</v>
      </c>
      <c r="W1167" s="11" t="s">
        <v>338</v>
      </c>
      <c r="X1167" s="11" t="s">
        <v>337</v>
      </c>
      <c r="Y1167" s="11" t="s">
        <v>337</v>
      </c>
      <c r="Z1167" s="149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2</v>
      </c>
    </row>
    <row r="1168" spans="1:65">
      <c r="A1168" s="30"/>
      <c r="B1168" s="19"/>
      <c r="C1168" s="9"/>
      <c r="D1168" s="26" t="s">
        <v>341</v>
      </c>
      <c r="E1168" s="26" t="s">
        <v>342</v>
      </c>
      <c r="F1168" s="26" t="s">
        <v>341</v>
      </c>
      <c r="G1168" s="26" t="s">
        <v>343</v>
      </c>
      <c r="H1168" s="26" t="s">
        <v>344</v>
      </c>
      <c r="I1168" s="26" t="s">
        <v>342</v>
      </c>
      <c r="J1168" s="26" t="s">
        <v>342</v>
      </c>
      <c r="K1168" s="26" t="s">
        <v>342</v>
      </c>
      <c r="L1168" s="26" t="s">
        <v>342</v>
      </c>
      <c r="M1168" s="26" t="s">
        <v>342</v>
      </c>
      <c r="N1168" s="26" t="s">
        <v>342</v>
      </c>
      <c r="O1168" s="26" t="s">
        <v>342</v>
      </c>
      <c r="P1168" s="26" t="s">
        <v>342</v>
      </c>
      <c r="Q1168" s="26" t="s">
        <v>341</v>
      </c>
      <c r="R1168" s="26" t="s">
        <v>342</v>
      </c>
      <c r="S1168" s="26" t="s">
        <v>343</v>
      </c>
      <c r="T1168" s="26" t="s">
        <v>344</v>
      </c>
      <c r="U1168" s="26" t="s">
        <v>342</v>
      </c>
      <c r="V1168" s="26"/>
      <c r="W1168" s="26" t="s">
        <v>344</v>
      </c>
      <c r="X1168" s="26" t="s">
        <v>344</v>
      </c>
      <c r="Y1168" s="26" t="s">
        <v>117</v>
      </c>
      <c r="Z1168" s="149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2</v>
      </c>
    </row>
    <row r="1169" spans="1:65">
      <c r="A1169" s="30"/>
      <c r="B1169" s="18">
        <v>1</v>
      </c>
      <c r="C1169" s="14">
        <v>1</v>
      </c>
      <c r="D1169" s="22">
        <v>4</v>
      </c>
      <c r="E1169" s="22">
        <v>4.4000000000000004</v>
      </c>
      <c r="F1169" s="22">
        <v>4</v>
      </c>
      <c r="G1169" s="22">
        <v>3.7</v>
      </c>
      <c r="H1169" s="22">
        <v>4.74274972296074</v>
      </c>
      <c r="I1169" s="22">
        <v>3.4</v>
      </c>
      <c r="J1169" s="22">
        <v>4.4000000000000004</v>
      </c>
      <c r="K1169" s="22">
        <v>4.2</v>
      </c>
      <c r="L1169" s="22">
        <v>3.6</v>
      </c>
      <c r="M1169" s="22">
        <v>4.4000000000000004</v>
      </c>
      <c r="N1169" s="22">
        <v>4.5</v>
      </c>
      <c r="O1169" s="22">
        <v>4.3</v>
      </c>
      <c r="P1169" s="22">
        <v>3.9</v>
      </c>
      <c r="Q1169" s="22">
        <v>3.7</v>
      </c>
      <c r="R1169" s="22">
        <v>3.3</v>
      </c>
      <c r="S1169" s="22">
        <v>4.8</v>
      </c>
      <c r="T1169" s="150">
        <v>5.3</v>
      </c>
      <c r="U1169" s="150">
        <v>12.6</v>
      </c>
      <c r="V1169" s="150">
        <v>1.9781296067281322</v>
      </c>
      <c r="W1169" s="22">
        <v>4</v>
      </c>
      <c r="X1169" s="22">
        <v>4.7</v>
      </c>
      <c r="Y1169" s="22">
        <v>4.5</v>
      </c>
      <c r="Z1169" s="149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8">
        <v>1</v>
      </c>
    </row>
    <row r="1170" spans="1:65">
      <c r="A1170" s="30"/>
      <c r="B1170" s="19">
        <v>1</v>
      </c>
      <c r="C1170" s="9">
        <v>2</v>
      </c>
      <c r="D1170" s="11">
        <v>4</v>
      </c>
      <c r="E1170" s="11">
        <v>4.5</v>
      </c>
      <c r="F1170" s="11">
        <v>4.2</v>
      </c>
      <c r="G1170" s="11">
        <v>3.8</v>
      </c>
      <c r="H1170" s="11">
        <v>5.322244780586229</v>
      </c>
      <c r="I1170" s="11">
        <v>3.2</v>
      </c>
      <c r="J1170" s="11">
        <v>4.0999999999999996</v>
      </c>
      <c r="K1170" s="11">
        <v>4.3</v>
      </c>
      <c r="L1170" s="11">
        <v>3.6</v>
      </c>
      <c r="M1170" s="11">
        <v>4.2</v>
      </c>
      <c r="N1170" s="11">
        <v>4.5</v>
      </c>
      <c r="O1170" s="11">
        <v>4</v>
      </c>
      <c r="P1170" s="11">
        <v>4.0999999999999996</v>
      </c>
      <c r="Q1170" s="11">
        <v>4.0999999999999996</v>
      </c>
      <c r="R1170" s="11">
        <v>3.4</v>
      </c>
      <c r="S1170" s="11">
        <v>4.7</v>
      </c>
      <c r="T1170" s="151">
        <v>5.5</v>
      </c>
      <c r="U1170" s="151">
        <v>12.6</v>
      </c>
      <c r="V1170" s="151">
        <v>2.1534191109437368</v>
      </c>
      <c r="W1170" s="11">
        <v>4.0999999999999996</v>
      </c>
      <c r="X1170" s="11">
        <v>4.8</v>
      </c>
      <c r="Y1170" s="11">
        <v>4.4000000000000004</v>
      </c>
      <c r="Z1170" s="149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8">
        <v>31</v>
      </c>
    </row>
    <row r="1171" spans="1:65">
      <c r="A1171" s="30"/>
      <c r="B1171" s="19">
        <v>1</v>
      </c>
      <c r="C1171" s="9">
        <v>3</v>
      </c>
      <c r="D1171" s="11">
        <v>3.9</v>
      </c>
      <c r="E1171" s="11">
        <v>4.5</v>
      </c>
      <c r="F1171" s="11">
        <v>3.8</v>
      </c>
      <c r="G1171" s="11">
        <v>3.6</v>
      </c>
      <c r="H1171" s="11">
        <v>5.2132162125899004</v>
      </c>
      <c r="I1171" s="11">
        <v>3</v>
      </c>
      <c r="J1171" s="11">
        <v>4.4000000000000004</v>
      </c>
      <c r="K1171" s="11">
        <v>4.0999999999999996</v>
      </c>
      <c r="L1171" s="11">
        <v>3.7</v>
      </c>
      <c r="M1171" s="11">
        <v>4.2</v>
      </c>
      <c r="N1171" s="11">
        <v>4.2</v>
      </c>
      <c r="O1171" s="11">
        <v>4.4000000000000004</v>
      </c>
      <c r="P1171" s="11">
        <v>4.2</v>
      </c>
      <c r="Q1171" s="11">
        <v>4</v>
      </c>
      <c r="R1171" s="11">
        <v>3.3</v>
      </c>
      <c r="S1171" s="11">
        <v>4.8</v>
      </c>
      <c r="T1171" s="151">
        <v>5.5</v>
      </c>
      <c r="U1171" s="145">
        <v>12</v>
      </c>
      <c r="V1171" s="151">
        <v>3.4537746484209344</v>
      </c>
      <c r="W1171" s="11">
        <v>4.0999999999999996</v>
      </c>
      <c r="X1171" s="11">
        <v>4.8</v>
      </c>
      <c r="Y1171" s="11">
        <v>4</v>
      </c>
      <c r="Z1171" s="149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16</v>
      </c>
    </row>
    <row r="1172" spans="1:65">
      <c r="A1172" s="30"/>
      <c r="B1172" s="19">
        <v>1</v>
      </c>
      <c r="C1172" s="9">
        <v>4</v>
      </c>
      <c r="D1172" s="11">
        <v>4.0999999999999996</v>
      </c>
      <c r="E1172" s="11">
        <v>4.5999999999999996</v>
      </c>
      <c r="F1172" s="11">
        <v>3.8</v>
      </c>
      <c r="G1172" s="11">
        <v>3.6</v>
      </c>
      <c r="H1172" s="11">
        <v>4.5346377603360377</v>
      </c>
      <c r="I1172" s="11">
        <v>3.2</v>
      </c>
      <c r="J1172" s="11">
        <v>4.4000000000000004</v>
      </c>
      <c r="K1172" s="11">
        <v>4.2</v>
      </c>
      <c r="L1172" s="11">
        <v>3.6</v>
      </c>
      <c r="M1172" s="11">
        <v>4.3</v>
      </c>
      <c r="N1172" s="11">
        <v>4.4000000000000004</v>
      </c>
      <c r="O1172" s="11">
        <v>4.4000000000000004</v>
      </c>
      <c r="P1172" s="11">
        <v>4.3</v>
      </c>
      <c r="Q1172" s="11">
        <v>3.8</v>
      </c>
      <c r="R1172" s="11">
        <v>3.1</v>
      </c>
      <c r="S1172" s="11">
        <v>4.8</v>
      </c>
      <c r="T1172" s="151">
        <v>5.8</v>
      </c>
      <c r="U1172" s="151">
        <v>12.6</v>
      </c>
      <c r="V1172" s="151">
        <v>2.3892760534975217</v>
      </c>
      <c r="W1172" s="11">
        <v>4.0999999999999996</v>
      </c>
      <c r="X1172" s="11">
        <v>4.9000000000000004</v>
      </c>
      <c r="Y1172" s="11">
        <v>4.4000000000000004</v>
      </c>
      <c r="Z1172" s="149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>
        <v>4.1525738879806848</v>
      </c>
    </row>
    <row r="1173" spans="1:65">
      <c r="A1173" s="30"/>
      <c r="B1173" s="19">
        <v>1</v>
      </c>
      <c r="C1173" s="9">
        <v>5</v>
      </c>
      <c r="D1173" s="11">
        <v>4</v>
      </c>
      <c r="E1173" s="11">
        <v>4.5</v>
      </c>
      <c r="F1173" s="11">
        <v>3.8</v>
      </c>
      <c r="G1173" s="11">
        <v>3.7</v>
      </c>
      <c r="H1173" s="11">
        <v>4.6505440136879503</v>
      </c>
      <c r="I1173" s="11">
        <v>3.8</v>
      </c>
      <c r="J1173" s="11">
        <v>4.2</v>
      </c>
      <c r="K1173" s="11">
        <v>4.2</v>
      </c>
      <c r="L1173" s="11">
        <v>3.7</v>
      </c>
      <c r="M1173" s="11">
        <v>4.3</v>
      </c>
      <c r="N1173" s="11">
        <v>4.5</v>
      </c>
      <c r="O1173" s="11">
        <v>4.3</v>
      </c>
      <c r="P1173" s="11">
        <v>4.2</v>
      </c>
      <c r="Q1173" s="11">
        <v>4.0999999999999996</v>
      </c>
      <c r="R1173" s="11">
        <v>3.3</v>
      </c>
      <c r="S1173" s="11">
        <v>4.8</v>
      </c>
      <c r="T1173" s="151">
        <v>5.7</v>
      </c>
      <c r="U1173" s="151">
        <v>12.6</v>
      </c>
      <c r="V1173" s="151">
        <v>3.9698255111926515</v>
      </c>
      <c r="W1173" s="11">
        <v>4</v>
      </c>
      <c r="X1173" s="11">
        <v>4.8</v>
      </c>
      <c r="Y1173" s="11">
        <v>4.2</v>
      </c>
      <c r="Z1173" s="149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126</v>
      </c>
    </row>
    <row r="1174" spans="1:65">
      <c r="A1174" s="30"/>
      <c r="B1174" s="19">
        <v>1</v>
      </c>
      <c r="C1174" s="9">
        <v>6</v>
      </c>
      <c r="D1174" s="11">
        <v>4</v>
      </c>
      <c r="E1174" s="11">
        <v>4.5</v>
      </c>
      <c r="F1174" s="11">
        <v>3.8</v>
      </c>
      <c r="G1174" s="11">
        <v>3.7</v>
      </c>
      <c r="H1174" s="11">
        <v>5.3100307396372139</v>
      </c>
      <c r="I1174" s="11">
        <v>4</v>
      </c>
      <c r="J1174" s="145">
        <v>5.0999999999999996</v>
      </c>
      <c r="K1174" s="11">
        <v>4.0999999999999996</v>
      </c>
      <c r="L1174" s="11">
        <v>3.7</v>
      </c>
      <c r="M1174" s="11">
        <v>4.4000000000000004</v>
      </c>
      <c r="N1174" s="145">
        <v>3.5</v>
      </c>
      <c r="O1174" s="11">
        <v>4.4000000000000004</v>
      </c>
      <c r="P1174" s="11">
        <v>4.3</v>
      </c>
      <c r="Q1174" s="11">
        <v>3.7</v>
      </c>
      <c r="R1174" s="11">
        <v>3.3</v>
      </c>
      <c r="S1174" s="11">
        <v>4.8</v>
      </c>
      <c r="T1174" s="151">
        <v>5.7</v>
      </c>
      <c r="U1174" s="151">
        <v>12.6</v>
      </c>
      <c r="V1174" s="151">
        <v>2.6427011572004937</v>
      </c>
      <c r="W1174" s="11">
        <v>4</v>
      </c>
      <c r="X1174" s="11">
        <v>4.9000000000000004</v>
      </c>
      <c r="Y1174" s="11">
        <v>4.0999999999999996</v>
      </c>
      <c r="Z1174" s="149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30"/>
      <c r="B1175" s="20" t="s">
        <v>277</v>
      </c>
      <c r="C1175" s="12"/>
      <c r="D1175" s="23">
        <v>4</v>
      </c>
      <c r="E1175" s="23">
        <v>4.5</v>
      </c>
      <c r="F1175" s="23">
        <v>3.9000000000000004</v>
      </c>
      <c r="G1175" s="23">
        <v>3.6833333333333331</v>
      </c>
      <c r="H1175" s="23">
        <v>4.9622372049663452</v>
      </c>
      <c r="I1175" s="23">
        <v>3.4333333333333336</v>
      </c>
      <c r="J1175" s="23">
        <v>4.4333333333333336</v>
      </c>
      <c r="K1175" s="23">
        <v>4.1833333333333336</v>
      </c>
      <c r="L1175" s="23">
        <v>3.65</v>
      </c>
      <c r="M1175" s="23">
        <v>4.3000000000000007</v>
      </c>
      <c r="N1175" s="23">
        <v>4.2666666666666666</v>
      </c>
      <c r="O1175" s="23">
        <v>4.3000000000000007</v>
      </c>
      <c r="P1175" s="23">
        <v>4.166666666666667</v>
      </c>
      <c r="Q1175" s="23">
        <v>3.9000000000000004</v>
      </c>
      <c r="R1175" s="23">
        <v>3.2833333333333332</v>
      </c>
      <c r="S1175" s="23">
        <v>4.7833333333333341</v>
      </c>
      <c r="T1175" s="23">
        <v>5.583333333333333</v>
      </c>
      <c r="U1175" s="23">
        <v>12.5</v>
      </c>
      <c r="V1175" s="23">
        <v>2.7645210146639116</v>
      </c>
      <c r="W1175" s="23">
        <v>4.05</v>
      </c>
      <c r="X1175" s="23">
        <v>4.8166666666666673</v>
      </c>
      <c r="Y1175" s="23">
        <v>4.2666666666666666</v>
      </c>
      <c r="Z1175" s="149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3" t="s">
        <v>278</v>
      </c>
      <c r="C1176" s="29"/>
      <c r="D1176" s="11">
        <v>4</v>
      </c>
      <c r="E1176" s="11">
        <v>4.5</v>
      </c>
      <c r="F1176" s="11">
        <v>3.8</v>
      </c>
      <c r="G1176" s="11">
        <v>3.7</v>
      </c>
      <c r="H1176" s="11">
        <v>4.9779829677753202</v>
      </c>
      <c r="I1176" s="11">
        <v>3.3</v>
      </c>
      <c r="J1176" s="11">
        <v>4.4000000000000004</v>
      </c>
      <c r="K1176" s="11">
        <v>4.2</v>
      </c>
      <c r="L1176" s="11">
        <v>3.6500000000000004</v>
      </c>
      <c r="M1176" s="11">
        <v>4.3</v>
      </c>
      <c r="N1176" s="11">
        <v>4.45</v>
      </c>
      <c r="O1176" s="11">
        <v>4.3499999999999996</v>
      </c>
      <c r="P1176" s="11">
        <v>4.2</v>
      </c>
      <c r="Q1176" s="11">
        <v>3.9</v>
      </c>
      <c r="R1176" s="11">
        <v>3.3</v>
      </c>
      <c r="S1176" s="11">
        <v>4.8</v>
      </c>
      <c r="T1176" s="11">
        <v>5.6</v>
      </c>
      <c r="U1176" s="11">
        <v>12.6</v>
      </c>
      <c r="V1176" s="11">
        <v>2.5159886053490075</v>
      </c>
      <c r="W1176" s="11">
        <v>4.05</v>
      </c>
      <c r="X1176" s="11">
        <v>4.8</v>
      </c>
      <c r="Y1176" s="11">
        <v>4.3000000000000007</v>
      </c>
      <c r="Z1176" s="149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3" t="s">
        <v>279</v>
      </c>
      <c r="C1177" s="29"/>
      <c r="D1177" s="24">
        <v>6.3245553203367499E-2</v>
      </c>
      <c r="E1177" s="24">
        <v>6.3245553203367361E-2</v>
      </c>
      <c r="F1177" s="24">
        <v>0.16733200530681525</v>
      </c>
      <c r="G1177" s="24">
        <v>7.5277265270908028E-2</v>
      </c>
      <c r="H1177" s="24">
        <v>0.35825268870585913</v>
      </c>
      <c r="I1177" s="24">
        <v>0.38815804341358956</v>
      </c>
      <c r="J1177" s="24">
        <v>0.35023801430836515</v>
      </c>
      <c r="K1177" s="24">
        <v>7.5277265270908222E-2</v>
      </c>
      <c r="L1177" s="24">
        <v>5.4772255750516662E-2</v>
      </c>
      <c r="M1177" s="24">
        <v>8.9442719099991672E-2</v>
      </c>
      <c r="N1177" s="24">
        <v>0.39327683210007003</v>
      </c>
      <c r="O1177" s="24">
        <v>0.15491933384829681</v>
      </c>
      <c r="P1177" s="24">
        <v>0.15055453054181622</v>
      </c>
      <c r="Q1177" s="24">
        <v>0.18973665961010255</v>
      </c>
      <c r="R1177" s="24">
        <v>9.8319208025017424E-2</v>
      </c>
      <c r="S1177" s="24">
        <v>4.0824829046386159E-2</v>
      </c>
      <c r="T1177" s="24">
        <v>0.18348478592697184</v>
      </c>
      <c r="U1177" s="24">
        <v>0.24494897427831769</v>
      </c>
      <c r="V1177" s="24">
        <v>0.78426211724887884</v>
      </c>
      <c r="W1177" s="24">
        <v>5.4772255750516412E-2</v>
      </c>
      <c r="X1177" s="24">
        <v>7.5277265270908222E-2</v>
      </c>
      <c r="Y1177" s="24">
        <v>0.19663841605003515</v>
      </c>
      <c r="Z1177" s="149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3" t="s">
        <v>86</v>
      </c>
      <c r="C1178" s="29"/>
      <c r="D1178" s="13">
        <v>1.5811388300841875E-2</v>
      </c>
      <c r="E1178" s="13">
        <v>1.4054567378526081E-2</v>
      </c>
      <c r="F1178" s="13">
        <v>4.290564238636288E-2</v>
      </c>
      <c r="G1178" s="13">
        <v>2.0437266589386795E-2</v>
      </c>
      <c r="H1178" s="13">
        <v>7.2195800786651207E-2</v>
      </c>
      <c r="I1178" s="13">
        <v>0.11305574080007462</v>
      </c>
      <c r="J1178" s="13">
        <v>7.9001055859029723E-2</v>
      </c>
      <c r="K1178" s="13">
        <v>1.7994565403404356E-2</v>
      </c>
      <c r="L1178" s="13">
        <v>1.5006097465894977E-2</v>
      </c>
      <c r="M1178" s="13">
        <v>2.0800632348835269E-2</v>
      </c>
      <c r="N1178" s="13">
        <v>9.2174257523453915E-2</v>
      </c>
      <c r="O1178" s="13">
        <v>3.6027752057743438E-2</v>
      </c>
      <c r="P1178" s="13">
        <v>3.6133087330035889E-2</v>
      </c>
      <c r="Q1178" s="13">
        <v>4.865042554105193E-2</v>
      </c>
      <c r="R1178" s="13">
        <v>2.9944936454320028E-2</v>
      </c>
      <c r="S1178" s="13">
        <v>8.5348074661434469E-3</v>
      </c>
      <c r="T1178" s="13">
        <v>3.2862946733188986E-2</v>
      </c>
      <c r="U1178" s="13">
        <v>1.9595917942265416E-2</v>
      </c>
      <c r="V1178" s="13">
        <v>0.28368824584399954</v>
      </c>
      <c r="W1178" s="13">
        <v>1.3524013765559608E-2</v>
      </c>
      <c r="X1178" s="13">
        <v>1.5628497980119352E-2</v>
      </c>
      <c r="Y1178" s="13">
        <v>4.6087128761726992E-2</v>
      </c>
      <c r="Z1178" s="149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3" t="s">
        <v>280</v>
      </c>
      <c r="C1179" s="29"/>
      <c r="D1179" s="13">
        <v>-3.674200438005415E-2</v>
      </c>
      <c r="E1179" s="13">
        <v>8.3665245072439109E-2</v>
      </c>
      <c r="F1179" s="13">
        <v>-6.082345427055269E-2</v>
      </c>
      <c r="G1179" s="13">
        <v>-0.11299992903329992</v>
      </c>
      <c r="H1179" s="13">
        <v>0.19497866596165103</v>
      </c>
      <c r="I1179" s="13">
        <v>-0.17320355375954644</v>
      </c>
      <c r="J1179" s="13">
        <v>6.7610945145440082E-2</v>
      </c>
      <c r="K1179" s="13">
        <v>7.4073204191933417E-3</v>
      </c>
      <c r="L1179" s="13">
        <v>-0.12102707899679943</v>
      </c>
      <c r="M1179" s="13">
        <v>3.5502345291442028E-2</v>
      </c>
      <c r="N1179" s="13">
        <v>2.7475195327942181E-2</v>
      </c>
      <c r="O1179" s="13">
        <v>3.5502345291442028E-2</v>
      </c>
      <c r="P1179" s="13">
        <v>3.3937454374437515E-3</v>
      </c>
      <c r="Q1179" s="13">
        <v>-6.082345427055269E-2</v>
      </c>
      <c r="R1179" s="13">
        <v>-0.20932572859529452</v>
      </c>
      <c r="S1179" s="13">
        <v>0.15189601976218547</v>
      </c>
      <c r="T1179" s="13">
        <v>0.34454761888617425</v>
      </c>
      <c r="U1179" s="13">
        <v>2.0101812363123308</v>
      </c>
      <c r="V1179" s="13">
        <v>-0.33426325714140537</v>
      </c>
      <c r="W1179" s="13">
        <v>-2.4701279434804824E-2</v>
      </c>
      <c r="X1179" s="13">
        <v>0.15992316972568488</v>
      </c>
      <c r="Y1179" s="13">
        <v>2.7475195327942181E-2</v>
      </c>
      <c r="Z1179" s="149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30"/>
      <c r="B1180" s="46" t="s">
        <v>281</v>
      </c>
      <c r="C1180" s="47"/>
      <c r="D1180" s="45">
        <v>0.47</v>
      </c>
      <c r="E1180" s="45">
        <v>0.56999999999999995</v>
      </c>
      <c r="F1180" s="45">
        <v>0.67</v>
      </c>
      <c r="G1180" s="45">
        <v>1.1200000000000001</v>
      </c>
      <c r="H1180" s="45">
        <v>1.53</v>
      </c>
      <c r="I1180" s="45">
        <v>1.64</v>
      </c>
      <c r="J1180" s="45">
        <v>0.43</v>
      </c>
      <c r="K1180" s="45">
        <v>0.09</v>
      </c>
      <c r="L1180" s="45">
        <v>1.19</v>
      </c>
      <c r="M1180" s="45">
        <v>0.16</v>
      </c>
      <c r="N1180" s="45">
        <v>0.09</v>
      </c>
      <c r="O1180" s="45">
        <v>0.16</v>
      </c>
      <c r="P1180" s="45">
        <v>0.12</v>
      </c>
      <c r="Q1180" s="45">
        <v>0.67</v>
      </c>
      <c r="R1180" s="45">
        <v>1.95</v>
      </c>
      <c r="S1180" s="45">
        <v>1.1599999999999999</v>
      </c>
      <c r="T1180" s="45">
        <v>2.82</v>
      </c>
      <c r="U1180" s="45">
        <v>17.170000000000002</v>
      </c>
      <c r="V1180" s="45">
        <v>3.03</v>
      </c>
      <c r="W1180" s="45">
        <v>0.36</v>
      </c>
      <c r="X1180" s="45">
        <v>1.23</v>
      </c>
      <c r="Y1180" s="45">
        <v>0.09</v>
      </c>
      <c r="Z1180" s="149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31"/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6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</sheetData>
  <dataConsolidate/>
  <conditionalFormatting sqref="B6:AF11 B24:AD29 B42:AG47 B60:Q65 B78:U83 B96:AC101 B114:AA119 B132:AE137 B151:AE156 B169:AD174 B187:X192 B205:AD210 B223:AC228 B241:Y246 B259:AH264 B277:G282 B295:G300 B313:G318 B331:AH336 B349:AC354 B368:F373 B386:S391 B404:X409 B423:Z428 B441:G446 B459:W464 B477:AD482 B495:AB500 B514:X519 B533:H538 B551:AD556 B569:AD574 B587:AF592 B606:AC611 B624:X629 B642:G647 B660:AE665 B678:AC683 B696:AH701 B715:F720 B733:G738 B751:F756 B769:Y774 B787:T792 B805:AE810 B823:AF828 B841:AB846 B860:AC865 B879:G884 B897:Y902 B916:AD921 B934:W939 B952:K957 B971:AB976 B989:AB994 B1007:AD1012 B1025:AB1030 B1043:E1048 B1061:AC1066 B1079:AD1084 B1097:AB1102 B1115:X1120 B1133:K1138 B1151:AH1156 B1169:Y1174">
    <cfRule type="expression" dxfId="11" priority="195">
      <formula>AND($B6&lt;&gt;$B5,NOT(ISBLANK(INDIRECT(Anlyt_LabRefThisCol))))</formula>
    </cfRule>
  </conditionalFormatting>
  <conditionalFormatting sqref="C2:AF17 C20:AD35 C38:AG53 C56:Q71 C74:U89 C92:AC107 C110:AA125 C128:AE143 C147:AE162 C165:AD180 C183:X198 C201:AD216 C219:AC234 C237:Y252 C255:AH270 C273:G288 C291:G306 C309:G324 C327:AH342 C345:AC360 C364:F379 C382:S397 C400:X415 C419:Z434 C437:G452 C455:W470 C473:AD488 C491:AB506 C510:X525 C529:H544 C547:AD562 C565:AD580 C583:AF598 C602:AC617 C620:X635 C638:G653 C656:AE671 C674:AC689 C692:AH707 C711:F726 C729:G744 C747:F762 C765:Y780 C783:T798 C801:AE816 C819:AF834 C837:AB852 C856:AC871 C875:G890 C893:Y908 C912:AD927 C930:W945 C948:K963 C967:AB982 C985:AB1000 C1003:AD1018 C1021:AB1036 C1039:E1054 C1057:AC1072 C1075:AD1090 C1093:AB1108 C1111:X1126 C1129:K1144 C1147:AH1162 C1165:Y1180">
    <cfRule type="expression" dxfId="10" priority="193" stopIfTrue="1">
      <formula>AND(ISBLANK(INDIRECT(Anlyt_LabRefLastCol)),ISBLANK(INDIRECT(Anlyt_LabRefThisCol)))</formula>
    </cfRule>
    <cfRule type="expression" dxfId="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0C0B-C241-4A74-B5FA-F6FF5D9A168F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647</v>
      </c>
      <c r="BM1" s="28" t="s">
        <v>336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361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5.18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5.16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277</v>
      </c>
      <c r="C8" s="12"/>
      <c r="D8" s="23">
        <v>5.17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278</v>
      </c>
      <c r="C9" s="29"/>
      <c r="D9" s="11">
        <v>5.17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5.17</v>
      </c>
      <c r="BN9" s="28"/>
    </row>
    <row r="10" spans="1:66">
      <c r="A10" s="30"/>
      <c r="B10" s="3" t="s">
        <v>279</v>
      </c>
      <c r="C10" s="29"/>
      <c r="D10" s="24">
        <v>1.4142135623730649E-2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2.7354227512051544E-3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648</v>
      </c>
      <c r="BM15" s="28" t="s">
        <v>336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361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7.1099999999999994</v>
      </c>
      <c r="E20" s="14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7.0900000000000007</v>
      </c>
      <c r="E21" s="14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277</v>
      </c>
      <c r="C22" s="12"/>
      <c r="D22" s="23">
        <v>7.1</v>
      </c>
      <c r="E22" s="14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278</v>
      </c>
      <c r="C23" s="29"/>
      <c r="D23" s="11">
        <v>7.1</v>
      </c>
      <c r="E23" s="14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7.1</v>
      </c>
    </row>
    <row r="24" spans="1:65">
      <c r="A24" s="30"/>
      <c r="B24" s="3" t="s">
        <v>279</v>
      </c>
      <c r="C24" s="29"/>
      <c r="D24" s="24">
        <v>1.4142135623730021E-2</v>
      </c>
      <c r="E24" s="14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1.9918500878492989E-3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280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281</v>
      </c>
      <c r="C27" s="47"/>
      <c r="D27" s="45" t="s">
        <v>282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649</v>
      </c>
      <c r="BM29" s="28" t="s">
        <v>336</v>
      </c>
    </row>
    <row r="30" spans="1:65" ht="19.5">
      <c r="A30" s="25" t="s">
        <v>362</v>
      </c>
      <c r="B30" s="18" t="s">
        <v>111</v>
      </c>
      <c r="C30" s="15" t="s">
        <v>112</v>
      </c>
      <c r="D30" s="16" t="s">
        <v>361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2.72</v>
      </c>
      <c r="E34" s="14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2.73</v>
      </c>
      <c r="E35" s="14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277</v>
      </c>
      <c r="C36" s="12"/>
      <c r="D36" s="23">
        <v>2.7250000000000001</v>
      </c>
      <c r="E36" s="14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278</v>
      </c>
      <c r="C37" s="29"/>
      <c r="D37" s="11">
        <v>2.7250000000000001</v>
      </c>
      <c r="E37" s="14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2.7250000000000001</v>
      </c>
    </row>
    <row r="38" spans="1:65">
      <c r="A38" s="30"/>
      <c r="B38" s="3" t="s">
        <v>279</v>
      </c>
      <c r="C38" s="29"/>
      <c r="D38" s="24">
        <v>7.0710678118653244E-3</v>
      </c>
      <c r="E38" s="14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2.5948872704092932E-3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280</v>
      </c>
      <c r="C40" s="29"/>
      <c r="D40" s="13">
        <v>0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281</v>
      </c>
      <c r="C41" s="47"/>
      <c r="D41" s="45" t="s">
        <v>282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650</v>
      </c>
      <c r="BM43" s="28" t="s">
        <v>336</v>
      </c>
    </row>
    <row r="44" spans="1:65" ht="19.5">
      <c r="A44" s="25" t="s">
        <v>363</v>
      </c>
      <c r="B44" s="18" t="s">
        <v>111</v>
      </c>
      <c r="C44" s="15" t="s">
        <v>112</v>
      </c>
      <c r="D44" s="16" t="s">
        <v>361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1.08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1.0900000000000001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277</v>
      </c>
      <c r="C50" s="12"/>
      <c r="D50" s="23">
        <v>1.085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278</v>
      </c>
      <c r="C51" s="29"/>
      <c r="D51" s="11">
        <v>1.085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1.085</v>
      </c>
    </row>
    <row r="52" spans="1:65">
      <c r="A52" s="30"/>
      <c r="B52" s="3" t="s">
        <v>279</v>
      </c>
      <c r="C52" s="29"/>
      <c r="D52" s="24">
        <v>7.0710678118654814E-3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6.5171131906594298E-3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280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281</v>
      </c>
      <c r="C55" s="47"/>
      <c r="D55" s="45" t="s">
        <v>282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651</v>
      </c>
      <c r="BM57" s="28" t="s">
        <v>336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361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1.51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1.51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277</v>
      </c>
      <c r="C64" s="12"/>
      <c r="D64" s="23">
        <v>1.51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278</v>
      </c>
      <c r="C65" s="29"/>
      <c r="D65" s="11">
        <v>1.51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1.51</v>
      </c>
    </row>
    <row r="66" spans="1:65">
      <c r="A66" s="30"/>
      <c r="B66" s="3" t="s">
        <v>279</v>
      </c>
      <c r="C66" s="29"/>
      <c r="D66" s="24">
        <v>0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86</v>
      </c>
      <c r="C67" s="29"/>
      <c r="D67" s="13">
        <v>0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280</v>
      </c>
      <c r="C68" s="29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281</v>
      </c>
      <c r="C69" s="47"/>
      <c r="D69" s="45" t="s">
        <v>282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652</v>
      </c>
      <c r="BM71" s="28" t="s">
        <v>336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361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5">
        <v>0.01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8">
        <v>1</v>
      </c>
    </row>
    <row r="77" spans="1:65">
      <c r="A77" s="30"/>
      <c r="B77" s="19">
        <v>1</v>
      </c>
      <c r="C77" s="9">
        <v>2</v>
      </c>
      <c r="D77" s="24">
        <v>0.02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8">
        <v>10</v>
      </c>
    </row>
    <row r="78" spans="1:65">
      <c r="A78" s="30"/>
      <c r="B78" s="20" t="s">
        <v>277</v>
      </c>
      <c r="C78" s="12"/>
      <c r="D78" s="211">
        <v>1.4999999999999999E-2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8">
        <v>16</v>
      </c>
    </row>
    <row r="79" spans="1:65">
      <c r="A79" s="30"/>
      <c r="B79" s="3" t="s">
        <v>278</v>
      </c>
      <c r="C79" s="29"/>
      <c r="D79" s="24">
        <v>1.4999999999999999E-2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8">
        <v>1.4999999999999999E-2</v>
      </c>
    </row>
    <row r="80" spans="1:65">
      <c r="A80" s="30"/>
      <c r="B80" s="3" t="s">
        <v>279</v>
      </c>
      <c r="C80" s="29"/>
      <c r="D80" s="24">
        <v>7.0710678118654771E-3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8">
        <v>16</v>
      </c>
    </row>
    <row r="81" spans="1:65">
      <c r="A81" s="30"/>
      <c r="B81" s="3" t="s">
        <v>86</v>
      </c>
      <c r="C81" s="29"/>
      <c r="D81" s="13">
        <v>0.47140452079103184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280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281</v>
      </c>
      <c r="C83" s="47"/>
      <c r="D83" s="45" t="s">
        <v>282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653</v>
      </c>
      <c r="BM85" s="28" t="s">
        <v>336</v>
      </c>
    </row>
    <row r="86" spans="1:65" ht="19.5">
      <c r="A86" s="25" t="s">
        <v>364</v>
      </c>
      <c r="B86" s="18" t="s">
        <v>111</v>
      </c>
      <c r="C86" s="15" t="s">
        <v>112</v>
      </c>
      <c r="D86" s="16" t="s">
        <v>361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05">
        <v>0.13</v>
      </c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8">
        <v>1</v>
      </c>
    </row>
    <row r="91" spans="1:65">
      <c r="A91" s="30"/>
      <c r="B91" s="19">
        <v>1</v>
      </c>
      <c r="C91" s="9">
        <v>2</v>
      </c>
      <c r="D91" s="24">
        <v>0.13</v>
      </c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8">
        <v>11</v>
      </c>
    </row>
    <row r="92" spans="1:65">
      <c r="A92" s="30"/>
      <c r="B92" s="20" t="s">
        <v>277</v>
      </c>
      <c r="C92" s="12"/>
      <c r="D92" s="211">
        <v>0.13</v>
      </c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8">
        <v>16</v>
      </c>
    </row>
    <row r="93" spans="1:65">
      <c r="A93" s="30"/>
      <c r="B93" s="3" t="s">
        <v>278</v>
      </c>
      <c r="C93" s="29"/>
      <c r="D93" s="24">
        <v>0.13</v>
      </c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8">
        <v>0.13</v>
      </c>
    </row>
    <row r="94" spans="1:65">
      <c r="A94" s="30"/>
      <c r="B94" s="3" t="s">
        <v>279</v>
      </c>
      <c r="C94" s="29"/>
      <c r="D94" s="24">
        <v>0</v>
      </c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8">
        <v>17</v>
      </c>
    </row>
    <row r="95" spans="1:65">
      <c r="A95" s="30"/>
      <c r="B95" s="3" t="s">
        <v>86</v>
      </c>
      <c r="C95" s="29"/>
      <c r="D95" s="13">
        <v>0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280</v>
      </c>
      <c r="C96" s="29"/>
      <c r="D96" s="13">
        <v>0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281</v>
      </c>
      <c r="C97" s="47"/>
      <c r="D97" s="45" t="s">
        <v>282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654</v>
      </c>
      <c r="BM99" s="28" t="s">
        <v>336</v>
      </c>
    </row>
    <row r="100" spans="1:65" ht="19.5">
      <c r="A100" s="25" t="s">
        <v>365</v>
      </c>
      <c r="B100" s="18" t="s">
        <v>111</v>
      </c>
      <c r="C100" s="15" t="s">
        <v>112</v>
      </c>
      <c r="D100" s="16" t="s">
        <v>361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5">
        <v>0.121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8">
        <v>1</v>
      </c>
    </row>
    <row r="105" spans="1:65">
      <c r="A105" s="30"/>
      <c r="B105" s="19">
        <v>1</v>
      </c>
      <c r="C105" s="9">
        <v>2</v>
      </c>
      <c r="D105" s="24">
        <v>0.12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8">
        <v>12</v>
      </c>
    </row>
    <row r="106" spans="1:65">
      <c r="A106" s="30"/>
      <c r="B106" s="20" t="s">
        <v>277</v>
      </c>
      <c r="C106" s="12"/>
      <c r="D106" s="211">
        <v>0.1205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8">
        <v>16</v>
      </c>
    </row>
    <row r="107" spans="1:65">
      <c r="A107" s="30"/>
      <c r="B107" s="3" t="s">
        <v>278</v>
      </c>
      <c r="C107" s="29"/>
      <c r="D107" s="24">
        <v>0.1205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8">
        <v>0.1205</v>
      </c>
    </row>
    <row r="108" spans="1:65">
      <c r="A108" s="30"/>
      <c r="B108" s="3" t="s">
        <v>279</v>
      </c>
      <c r="C108" s="29"/>
      <c r="D108" s="24">
        <v>7.0710678118654816E-4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8">
        <v>18</v>
      </c>
    </row>
    <row r="109" spans="1:65">
      <c r="A109" s="30"/>
      <c r="B109" s="3" t="s">
        <v>86</v>
      </c>
      <c r="C109" s="29"/>
      <c r="D109" s="13">
        <v>5.8681060679381591E-3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280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281</v>
      </c>
      <c r="C111" s="47"/>
      <c r="D111" s="45" t="s">
        <v>282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655</v>
      </c>
      <c r="BM113" s="28" t="s">
        <v>336</v>
      </c>
    </row>
    <row r="114" spans="1:65" ht="15">
      <c r="A114" s="25" t="s">
        <v>60</v>
      </c>
      <c r="B114" s="18" t="s">
        <v>111</v>
      </c>
      <c r="C114" s="15" t="s">
        <v>112</v>
      </c>
      <c r="D114" s="16" t="s">
        <v>361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1.3734999999999999</v>
      </c>
      <c r="E118" s="14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1.3694999999999999</v>
      </c>
      <c r="E119" s="14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277</v>
      </c>
      <c r="C120" s="12"/>
      <c r="D120" s="23">
        <v>1.3714999999999999</v>
      </c>
      <c r="E120" s="14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278</v>
      </c>
      <c r="C121" s="29"/>
      <c r="D121" s="11">
        <v>1.3714999999999999</v>
      </c>
      <c r="E121" s="14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1.3715412499999999</v>
      </c>
    </row>
    <row r="122" spans="1:65">
      <c r="A122" s="30"/>
      <c r="B122" s="3" t="s">
        <v>279</v>
      </c>
      <c r="C122" s="29"/>
      <c r="D122" s="24">
        <v>2.8284271247461927E-3</v>
      </c>
      <c r="E122" s="14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2.0622873676603664E-3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280</v>
      </c>
      <c r="C124" s="29"/>
      <c r="D124" s="13">
        <v>-3.0075653940420111E-5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281</v>
      </c>
      <c r="C125" s="47"/>
      <c r="D125" s="45" t="s">
        <v>282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656</v>
      </c>
      <c r="BM127" s="28" t="s">
        <v>336</v>
      </c>
    </row>
    <row r="128" spans="1:65" ht="19.5">
      <c r="A128" s="25" t="s">
        <v>366</v>
      </c>
      <c r="B128" s="18" t="s">
        <v>111</v>
      </c>
      <c r="C128" s="15" t="s">
        <v>112</v>
      </c>
      <c r="D128" s="16" t="s">
        <v>361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71.94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71.97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277</v>
      </c>
      <c r="C134" s="12"/>
      <c r="D134" s="23">
        <v>71.954999999999998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278</v>
      </c>
      <c r="C135" s="29"/>
      <c r="D135" s="11">
        <v>71.954999999999998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71.954999999999998</v>
      </c>
    </row>
    <row r="136" spans="1:65">
      <c r="A136" s="30"/>
      <c r="B136" s="3" t="s">
        <v>279</v>
      </c>
      <c r="C136" s="29"/>
      <c r="D136" s="24">
        <v>2.1213203435597228E-2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86</v>
      </c>
      <c r="C137" s="29"/>
      <c r="D137" s="13">
        <v>2.9481208304630988E-4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280</v>
      </c>
      <c r="C138" s="29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281</v>
      </c>
      <c r="C139" s="47"/>
      <c r="D139" s="45" t="s">
        <v>282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657</v>
      </c>
      <c r="BM141" s="28" t="s">
        <v>336</v>
      </c>
    </row>
    <row r="142" spans="1:65" ht="19.5">
      <c r="A142" s="25" t="s">
        <v>367</v>
      </c>
      <c r="B142" s="18" t="s">
        <v>111</v>
      </c>
      <c r="C142" s="15" t="s">
        <v>112</v>
      </c>
      <c r="D142" s="16" t="s">
        <v>361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5">
        <v>0.24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8">
        <v>1</v>
      </c>
    </row>
    <row r="147" spans="1:65">
      <c r="A147" s="30"/>
      <c r="B147" s="19">
        <v>1</v>
      </c>
      <c r="C147" s="9">
        <v>2</v>
      </c>
      <c r="D147" s="24">
        <v>0.25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8">
        <v>11</v>
      </c>
    </row>
    <row r="148" spans="1:65">
      <c r="A148" s="30"/>
      <c r="B148" s="20" t="s">
        <v>277</v>
      </c>
      <c r="C148" s="12"/>
      <c r="D148" s="211">
        <v>0.245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8">
        <v>16</v>
      </c>
    </row>
    <row r="149" spans="1:65">
      <c r="A149" s="30"/>
      <c r="B149" s="3" t="s">
        <v>278</v>
      </c>
      <c r="C149" s="29"/>
      <c r="D149" s="24">
        <v>0.245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8">
        <v>0.245</v>
      </c>
    </row>
    <row r="150" spans="1:65">
      <c r="A150" s="30"/>
      <c r="B150" s="3" t="s">
        <v>279</v>
      </c>
      <c r="C150" s="29"/>
      <c r="D150" s="24">
        <v>7.0710678118654814E-3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8">
        <v>17</v>
      </c>
    </row>
    <row r="151" spans="1:65">
      <c r="A151" s="30"/>
      <c r="B151" s="3" t="s">
        <v>86</v>
      </c>
      <c r="C151" s="29"/>
      <c r="D151" s="13">
        <v>2.8861501272920333E-2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280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281</v>
      </c>
      <c r="C153" s="47"/>
      <c r="D153" s="45" t="s">
        <v>282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8C82-4674-4257-AAF8-57F7DA29CDB6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658</v>
      </c>
      <c r="BM1" s="28" t="s">
        <v>336</v>
      </c>
    </row>
    <row r="2" spans="1:66" ht="18">
      <c r="A2" s="25" t="s">
        <v>515</v>
      </c>
      <c r="B2" s="18" t="s">
        <v>111</v>
      </c>
      <c r="C2" s="15" t="s">
        <v>112</v>
      </c>
      <c r="D2" s="16" t="s">
        <v>361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368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7.62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7.46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277</v>
      </c>
      <c r="C8" s="12"/>
      <c r="D8" s="23">
        <v>7.54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278</v>
      </c>
      <c r="C9" s="29"/>
      <c r="D9" s="11">
        <v>7.54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7.54</v>
      </c>
      <c r="BN9" s="28"/>
    </row>
    <row r="10" spans="1:66">
      <c r="A10" s="30"/>
      <c r="B10" s="3" t="s">
        <v>279</v>
      </c>
      <c r="C10" s="29"/>
      <c r="D10" s="24">
        <v>0.1131370849898477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1.5004918433666805E-2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525C-D605-4BC8-84BD-2666BFC7E4F3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659</v>
      </c>
      <c r="BM1" s="28" t="s">
        <v>336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361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369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1.3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1.4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277</v>
      </c>
      <c r="C8" s="12"/>
      <c r="D8" s="23">
        <v>1.35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278</v>
      </c>
      <c r="C9" s="29"/>
      <c r="D9" s="11">
        <v>1.35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1.35</v>
      </c>
      <c r="BN9" s="28"/>
    </row>
    <row r="10" spans="1:66">
      <c r="A10" s="30"/>
      <c r="B10" s="3" t="s">
        <v>279</v>
      </c>
      <c r="C10" s="29"/>
      <c r="D10" s="24">
        <v>7.0710678118654655E-2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86</v>
      </c>
      <c r="C11" s="29"/>
      <c r="D11" s="13">
        <v>5.2378280087892332E-2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660</v>
      </c>
      <c r="BM15" s="28" t="s">
        <v>336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361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369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5">
        <v>0.24399999999999999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8">
        <v>1</v>
      </c>
    </row>
    <row r="21" spans="1:65">
      <c r="A21" s="30"/>
      <c r="B21" s="19">
        <v>1</v>
      </c>
      <c r="C21" s="9">
        <v>2</v>
      </c>
      <c r="D21" s="24">
        <v>0.23100000000000001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8">
        <v>17</v>
      </c>
    </row>
    <row r="22" spans="1:65">
      <c r="A22" s="30"/>
      <c r="B22" s="20" t="s">
        <v>277</v>
      </c>
      <c r="C22" s="12"/>
      <c r="D22" s="211">
        <v>0.23749999999999999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8">
        <v>16</v>
      </c>
    </row>
    <row r="23" spans="1:65">
      <c r="A23" s="30"/>
      <c r="B23" s="3" t="s">
        <v>278</v>
      </c>
      <c r="C23" s="29"/>
      <c r="D23" s="24">
        <v>0.23749999999999999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8">
        <v>0.23749999999999999</v>
      </c>
    </row>
    <row r="24" spans="1:65">
      <c r="A24" s="30"/>
      <c r="B24" s="3" t="s">
        <v>279</v>
      </c>
      <c r="C24" s="29"/>
      <c r="D24" s="24">
        <v>9.1923881554251061E-3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8">
        <v>23</v>
      </c>
    </row>
    <row r="25" spans="1:65">
      <c r="A25" s="30"/>
      <c r="B25" s="3" t="s">
        <v>86</v>
      </c>
      <c r="C25" s="29"/>
      <c r="D25" s="13">
        <v>3.8704792233368868E-2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280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281</v>
      </c>
      <c r="C27" s="47"/>
      <c r="D27" s="45" t="s">
        <v>282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661</v>
      </c>
      <c r="BM29" s="28" t="s">
        <v>336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361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369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691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713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3</v>
      </c>
    </row>
    <row r="36" spans="1:65">
      <c r="A36" s="30"/>
      <c r="B36" s="20" t="s">
        <v>277</v>
      </c>
      <c r="C36" s="12"/>
      <c r="D36" s="222">
        <v>702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278</v>
      </c>
      <c r="C37" s="29"/>
      <c r="D37" s="218">
        <v>702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702</v>
      </c>
    </row>
    <row r="38" spans="1:65">
      <c r="A38" s="30"/>
      <c r="B38" s="3" t="s">
        <v>279</v>
      </c>
      <c r="C38" s="29"/>
      <c r="D38" s="218">
        <v>15.556349186104045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24</v>
      </c>
    </row>
    <row r="39" spans="1:65">
      <c r="A39" s="30"/>
      <c r="B39" s="3" t="s">
        <v>86</v>
      </c>
      <c r="C39" s="29"/>
      <c r="D39" s="13">
        <v>2.2160041575646789E-2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280</v>
      </c>
      <c r="C40" s="29"/>
      <c r="D40" s="13">
        <v>0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281</v>
      </c>
      <c r="C41" s="47"/>
      <c r="D41" s="45" t="s">
        <v>282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662</v>
      </c>
      <c r="BM43" s="28" t="s">
        <v>336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361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369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0.8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0.8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277</v>
      </c>
      <c r="C50" s="12"/>
      <c r="D50" s="23">
        <v>0.8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278</v>
      </c>
      <c r="C51" s="29"/>
      <c r="D51" s="11">
        <v>0.8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0.8</v>
      </c>
    </row>
    <row r="52" spans="1:65">
      <c r="A52" s="30"/>
      <c r="B52" s="3" t="s">
        <v>279</v>
      </c>
      <c r="C52" s="29"/>
      <c r="D52" s="24">
        <v>0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0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280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281</v>
      </c>
      <c r="C55" s="47"/>
      <c r="D55" s="45" t="s">
        <v>282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663</v>
      </c>
      <c r="BM57" s="28" t="s">
        <v>336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361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369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0.36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0.36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20</v>
      </c>
    </row>
    <row r="64" spans="1:65">
      <c r="A64" s="30"/>
      <c r="B64" s="20" t="s">
        <v>277</v>
      </c>
      <c r="C64" s="12"/>
      <c r="D64" s="23">
        <v>0.36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278</v>
      </c>
      <c r="C65" s="29"/>
      <c r="D65" s="11">
        <v>0.36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0.36</v>
      </c>
    </row>
    <row r="66" spans="1:65">
      <c r="A66" s="30"/>
      <c r="B66" s="3" t="s">
        <v>279</v>
      </c>
      <c r="C66" s="29"/>
      <c r="D66" s="24">
        <v>0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26</v>
      </c>
    </row>
    <row r="67" spans="1:65">
      <c r="A67" s="30"/>
      <c r="B67" s="3" t="s">
        <v>86</v>
      </c>
      <c r="C67" s="29"/>
      <c r="D67" s="13">
        <v>0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280</v>
      </c>
      <c r="C68" s="29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281</v>
      </c>
      <c r="C69" s="47"/>
      <c r="D69" s="45" t="s">
        <v>282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664</v>
      </c>
      <c r="BM71" s="28" t="s">
        <v>336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361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369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4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0.3</v>
      </c>
      <c r="E77" s="14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21</v>
      </c>
    </row>
    <row r="78" spans="1:65">
      <c r="A78" s="30"/>
      <c r="B78" s="20" t="s">
        <v>277</v>
      </c>
      <c r="C78" s="12"/>
      <c r="D78" s="23">
        <v>0.3</v>
      </c>
      <c r="E78" s="1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278</v>
      </c>
      <c r="C79" s="29"/>
      <c r="D79" s="11">
        <v>0.3</v>
      </c>
      <c r="E79" s="14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0.3</v>
      </c>
    </row>
    <row r="80" spans="1:65">
      <c r="A80" s="30"/>
      <c r="B80" s="3" t="s">
        <v>279</v>
      </c>
      <c r="C80" s="29"/>
      <c r="D80" s="24">
        <v>0</v>
      </c>
      <c r="E80" s="14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27</v>
      </c>
    </row>
    <row r="81" spans="1:65">
      <c r="A81" s="30"/>
      <c r="B81" s="3" t="s">
        <v>86</v>
      </c>
      <c r="C81" s="29"/>
      <c r="D81" s="13">
        <v>0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280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281</v>
      </c>
      <c r="C83" s="47"/>
      <c r="D83" s="45" t="s">
        <v>282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665</v>
      </c>
      <c r="BM85" s="28" t="s">
        <v>336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361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369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3">
        <v>27</v>
      </c>
      <c r="E90" s="225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226"/>
      <c r="AQ90" s="226"/>
      <c r="AR90" s="226"/>
      <c r="AS90" s="226"/>
      <c r="AT90" s="226"/>
      <c r="AU90" s="226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6"/>
      <c r="BI90" s="226"/>
      <c r="BJ90" s="226"/>
      <c r="BK90" s="226"/>
      <c r="BL90" s="226"/>
      <c r="BM90" s="227">
        <v>1</v>
      </c>
    </row>
    <row r="91" spans="1:65">
      <c r="A91" s="30"/>
      <c r="B91" s="19">
        <v>1</v>
      </c>
      <c r="C91" s="9">
        <v>2</v>
      </c>
      <c r="D91" s="228">
        <v>29.2</v>
      </c>
      <c r="E91" s="225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7">
        <v>22</v>
      </c>
    </row>
    <row r="92" spans="1:65">
      <c r="A92" s="30"/>
      <c r="B92" s="20" t="s">
        <v>277</v>
      </c>
      <c r="C92" s="12"/>
      <c r="D92" s="231">
        <v>28.1</v>
      </c>
      <c r="E92" s="225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26"/>
      <c r="BJ92" s="226"/>
      <c r="BK92" s="226"/>
      <c r="BL92" s="226"/>
      <c r="BM92" s="227">
        <v>16</v>
      </c>
    </row>
    <row r="93" spans="1:65">
      <c r="A93" s="30"/>
      <c r="B93" s="3" t="s">
        <v>278</v>
      </c>
      <c r="C93" s="29"/>
      <c r="D93" s="228">
        <v>28.1</v>
      </c>
      <c r="E93" s="225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226"/>
      <c r="AL93" s="226"/>
      <c r="AM93" s="226"/>
      <c r="AN93" s="226"/>
      <c r="AO93" s="226"/>
      <c r="AP93" s="226"/>
      <c r="AQ93" s="226"/>
      <c r="AR93" s="226"/>
      <c r="AS93" s="226"/>
      <c r="AT93" s="226"/>
      <c r="AU93" s="226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  <c r="BI93" s="226"/>
      <c r="BJ93" s="226"/>
      <c r="BK93" s="226"/>
      <c r="BL93" s="226"/>
      <c r="BM93" s="227">
        <v>28.1</v>
      </c>
    </row>
    <row r="94" spans="1:65">
      <c r="A94" s="30"/>
      <c r="B94" s="3" t="s">
        <v>279</v>
      </c>
      <c r="C94" s="29"/>
      <c r="D94" s="228">
        <v>1.5556349186104039</v>
      </c>
      <c r="E94" s="225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27">
        <v>28</v>
      </c>
    </row>
    <row r="95" spans="1:65">
      <c r="A95" s="30"/>
      <c r="B95" s="3" t="s">
        <v>86</v>
      </c>
      <c r="C95" s="29"/>
      <c r="D95" s="13">
        <v>5.5360673260156722E-2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280</v>
      </c>
      <c r="C96" s="29"/>
      <c r="D96" s="13">
        <v>0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281</v>
      </c>
      <c r="C97" s="47"/>
      <c r="D97" s="45" t="s">
        <v>282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666</v>
      </c>
      <c r="BM99" s="28" t="s">
        <v>336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361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369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6.6</v>
      </c>
      <c r="E104" s="14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6.7</v>
      </c>
      <c r="E105" s="14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23</v>
      </c>
    </row>
    <row r="106" spans="1:65">
      <c r="A106" s="30"/>
      <c r="B106" s="20" t="s">
        <v>277</v>
      </c>
      <c r="C106" s="12"/>
      <c r="D106" s="23">
        <v>6.65</v>
      </c>
      <c r="E106" s="14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278</v>
      </c>
      <c r="C107" s="29"/>
      <c r="D107" s="11">
        <v>6.65</v>
      </c>
      <c r="E107" s="14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6.65</v>
      </c>
    </row>
    <row r="108" spans="1:65">
      <c r="A108" s="30"/>
      <c r="B108" s="3" t="s">
        <v>279</v>
      </c>
      <c r="C108" s="29"/>
      <c r="D108" s="24">
        <v>7.0710678118655126E-2</v>
      </c>
      <c r="E108" s="14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29</v>
      </c>
    </row>
    <row r="109" spans="1:65">
      <c r="A109" s="30"/>
      <c r="B109" s="3" t="s">
        <v>86</v>
      </c>
      <c r="C109" s="29"/>
      <c r="D109" s="13">
        <v>1.0633184679497011E-2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280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281</v>
      </c>
      <c r="C111" s="47"/>
      <c r="D111" s="45" t="s">
        <v>282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667</v>
      </c>
      <c r="BM113" s="28" t="s">
        <v>336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361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369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151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7">
        <v>1</v>
      </c>
    </row>
    <row r="119" spans="1:65">
      <c r="A119" s="30"/>
      <c r="B119" s="19">
        <v>1</v>
      </c>
      <c r="C119" s="9">
        <v>2</v>
      </c>
      <c r="D119" s="218">
        <v>161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7">
        <v>24</v>
      </c>
    </row>
    <row r="120" spans="1:65">
      <c r="A120" s="30"/>
      <c r="B120" s="20" t="s">
        <v>277</v>
      </c>
      <c r="C120" s="12"/>
      <c r="D120" s="222">
        <v>156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7">
        <v>16</v>
      </c>
    </row>
    <row r="121" spans="1:65">
      <c r="A121" s="30"/>
      <c r="B121" s="3" t="s">
        <v>278</v>
      </c>
      <c r="C121" s="29"/>
      <c r="D121" s="218">
        <v>156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7">
        <v>156</v>
      </c>
    </row>
    <row r="122" spans="1:65">
      <c r="A122" s="30"/>
      <c r="B122" s="3" t="s">
        <v>279</v>
      </c>
      <c r="C122" s="29"/>
      <c r="D122" s="218">
        <v>7.0710678118654755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7">
        <v>30</v>
      </c>
    </row>
    <row r="123" spans="1:65">
      <c r="A123" s="30"/>
      <c r="B123" s="3" t="s">
        <v>86</v>
      </c>
      <c r="C123" s="29"/>
      <c r="D123" s="13">
        <v>4.532735776836843E-2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280</v>
      </c>
      <c r="C124" s="29"/>
      <c r="D124" s="13">
        <v>0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281</v>
      </c>
      <c r="C125" s="47"/>
      <c r="D125" s="45" t="s">
        <v>282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668</v>
      </c>
      <c r="BM127" s="28" t="s">
        <v>336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361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369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4.95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4.83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25</v>
      </c>
    </row>
    <row r="134" spans="1:65">
      <c r="A134" s="30"/>
      <c r="B134" s="20" t="s">
        <v>277</v>
      </c>
      <c r="C134" s="12"/>
      <c r="D134" s="23">
        <v>4.8900000000000006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278</v>
      </c>
      <c r="C135" s="29"/>
      <c r="D135" s="11">
        <v>4.8900000000000006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4.8899999999999997</v>
      </c>
    </row>
    <row r="136" spans="1:65">
      <c r="A136" s="30"/>
      <c r="B136" s="3" t="s">
        <v>279</v>
      </c>
      <c r="C136" s="29"/>
      <c r="D136" s="24">
        <v>8.4852813742385777E-2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31</v>
      </c>
    </row>
    <row r="137" spans="1:65">
      <c r="A137" s="30"/>
      <c r="B137" s="3" t="s">
        <v>86</v>
      </c>
      <c r="C137" s="29"/>
      <c r="D137" s="13">
        <v>1.7352313648749645E-2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280</v>
      </c>
      <c r="C138" s="29"/>
      <c r="D138" s="13">
        <v>2.2204460492503131E-16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281</v>
      </c>
      <c r="C139" s="47"/>
      <c r="D139" s="45" t="s">
        <v>282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669</v>
      </c>
      <c r="BM141" s="28" t="s">
        <v>336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361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369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2">
        <v>70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7">
        <v>1</v>
      </c>
    </row>
    <row r="147" spans="1:65">
      <c r="A147" s="30"/>
      <c r="B147" s="19">
        <v>1</v>
      </c>
      <c r="C147" s="9">
        <v>2</v>
      </c>
      <c r="D147" s="218">
        <v>76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7">
        <v>26</v>
      </c>
    </row>
    <row r="148" spans="1:65">
      <c r="A148" s="30"/>
      <c r="B148" s="20" t="s">
        <v>277</v>
      </c>
      <c r="C148" s="12"/>
      <c r="D148" s="222">
        <v>73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7">
        <v>16</v>
      </c>
    </row>
    <row r="149" spans="1:65">
      <c r="A149" s="30"/>
      <c r="B149" s="3" t="s">
        <v>278</v>
      </c>
      <c r="C149" s="29"/>
      <c r="D149" s="218">
        <v>73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7">
        <v>73</v>
      </c>
    </row>
    <row r="150" spans="1:65">
      <c r="A150" s="30"/>
      <c r="B150" s="3" t="s">
        <v>279</v>
      </c>
      <c r="C150" s="29"/>
      <c r="D150" s="218">
        <v>4.2426406871192848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32</v>
      </c>
    </row>
    <row r="151" spans="1:65">
      <c r="A151" s="30"/>
      <c r="B151" s="3" t="s">
        <v>86</v>
      </c>
      <c r="C151" s="29"/>
      <c r="D151" s="13">
        <v>5.8118365576976506E-2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280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281</v>
      </c>
      <c r="C153" s="47"/>
      <c r="D153" s="45" t="s">
        <v>282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670</v>
      </c>
      <c r="BM155" s="28" t="s">
        <v>336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361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113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369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1.99</v>
      </c>
      <c r="E160" s="14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1.9800000000000002</v>
      </c>
      <c r="E161" s="14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277</v>
      </c>
      <c r="C162" s="12"/>
      <c r="D162" s="23">
        <v>1.9850000000000001</v>
      </c>
      <c r="E162" s="14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278</v>
      </c>
      <c r="C163" s="29"/>
      <c r="D163" s="11">
        <v>1.9850000000000001</v>
      </c>
      <c r="E163" s="14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1.9850000000000001</v>
      </c>
    </row>
    <row r="164" spans="1:65">
      <c r="A164" s="30"/>
      <c r="B164" s="3" t="s">
        <v>279</v>
      </c>
      <c r="C164" s="29"/>
      <c r="D164" s="24">
        <v>7.0710678118653244E-3</v>
      </c>
      <c r="E164" s="14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3.5622507868339165E-3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280</v>
      </c>
      <c r="C166" s="29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281</v>
      </c>
      <c r="C167" s="47"/>
      <c r="D167" s="45" t="s">
        <v>282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671</v>
      </c>
      <c r="BM169" s="28" t="s">
        <v>336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361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113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369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1.19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1.24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277</v>
      </c>
      <c r="C176" s="12"/>
      <c r="D176" s="23">
        <v>1.2149999999999999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278</v>
      </c>
      <c r="C177" s="29"/>
      <c r="D177" s="11">
        <v>1.2149999999999999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1.2150000000000001</v>
      </c>
    </row>
    <row r="178" spans="1:65">
      <c r="A178" s="30"/>
      <c r="B178" s="3" t="s">
        <v>279</v>
      </c>
      <c r="C178" s="29"/>
      <c r="D178" s="24">
        <v>3.5355339059327411E-2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2.9099044493273593E-2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280</v>
      </c>
      <c r="C180" s="29"/>
      <c r="D180" s="13">
        <v>-2.2204460492503131E-16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281</v>
      </c>
      <c r="C181" s="47"/>
      <c r="D181" s="45" t="s">
        <v>282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672</v>
      </c>
      <c r="BM183" s="28" t="s">
        <v>336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361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113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369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0.52</v>
      </c>
      <c r="E188" s="14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0.53</v>
      </c>
      <c r="E189" s="14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6</v>
      </c>
    </row>
    <row r="190" spans="1:65">
      <c r="A190" s="30"/>
      <c r="B190" s="20" t="s">
        <v>277</v>
      </c>
      <c r="C190" s="12"/>
      <c r="D190" s="23">
        <v>0.52500000000000002</v>
      </c>
      <c r="E190" s="14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278</v>
      </c>
      <c r="C191" s="29"/>
      <c r="D191" s="11">
        <v>0.52500000000000002</v>
      </c>
      <c r="E191" s="14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0.52500000000000002</v>
      </c>
    </row>
    <row r="192" spans="1:65">
      <c r="A192" s="30"/>
      <c r="B192" s="3" t="s">
        <v>279</v>
      </c>
      <c r="C192" s="29"/>
      <c r="D192" s="24">
        <v>7.0710678118654814E-3</v>
      </c>
      <c r="E192" s="14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1.3468700594029487E-2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280</v>
      </c>
      <c r="C194" s="29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281</v>
      </c>
      <c r="C195" s="47"/>
      <c r="D195" s="45" t="s">
        <v>282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673</v>
      </c>
      <c r="BM197" s="28" t="s">
        <v>336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361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113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369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2</v>
      </c>
    </row>
    <row r="201" spans="1:65">
      <c r="A201" s="30"/>
      <c r="B201" s="19"/>
      <c r="C201" s="9"/>
      <c r="D201" s="26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2</v>
      </c>
    </row>
    <row r="202" spans="1:65">
      <c r="A202" s="30"/>
      <c r="B202" s="18">
        <v>1</v>
      </c>
      <c r="C202" s="14">
        <v>1</v>
      </c>
      <c r="D202" s="22">
        <v>7.2</v>
      </c>
      <c r="E202" s="14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>
        <v>1</v>
      </c>
      <c r="C203" s="9">
        <v>2</v>
      </c>
      <c r="D203" s="11">
        <v>7.4</v>
      </c>
      <c r="E203" s="14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30</v>
      </c>
    </row>
    <row r="204" spans="1:65">
      <c r="A204" s="30"/>
      <c r="B204" s="20" t="s">
        <v>277</v>
      </c>
      <c r="C204" s="12"/>
      <c r="D204" s="23">
        <v>7.3000000000000007</v>
      </c>
      <c r="E204" s="14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16</v>
      </c>
    </row>
    <row r="205" spans="1:65">
      <c r="A205" s="30"/>
      <c r="B205" s="3" t="s">
        <v>278</v>
      </c>
      <c r="C205" s="29"/>
      <c r="D205" s="11">
        <v>7.3000000000000007</v>
      </c>
      <c r="E205" s="14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7.3</v>
      </c>
    </row>
    <row r="206" spans="1:65">
      <c r="A206" s="30"/>
      <c r="B206" s="3" t="s">
        <v>279</v>
      </c>
      <c r="C206" s="29"/>
      <c r="D206" s="24">
        <v>0.14142135623730964</v>
      </c>
      <c r="E206" s="14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36</v>
      </c>
    </row>
    <row r="207" spans="1:65">
      <c r="A207" s="30"/>
      <c r="B207" s="3" t="s">
        <v>86</v>
      </c>
      <c r="C207" s="29"/>
      <c r="D207" s="13">
        <v>1.9372788525658852E-2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280</v>
      </c>
      <c r="C208" s="29"/>
      <c r="D208" s="13">
        <v>2.2204460492503131E-16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281</v>
      </c>
      <c r="C209" s="47"/>
      <c r="D209" s="45" t="s">
        <v>282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674</v>
      </c>
      <c r="BM211" s="28" t="s">
        <v>336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361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113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369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2.2400000000000002</v>
      </c>
      <c r="E216" s="14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2.31</v>
      </c>
      <c r="E217" s="14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7</v>
      </c>
    </row>
    <row r="218" spans="1:65">
      <c r="A218" s="30"/>
      <c r="B218" s="20" t="s">
        <v>277</v>
      </c>
      <c r="C218" s="12"/>
      <c r="D218" s="23">
        <v>2.2750000000000004</v>
      </c>
      <c r="E218" s="14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278</v>
      </c>
      <c r="C219" s="29"/>
      <c r="D219" s="11">
        <v>2.2750000000000004</v>
      </c>
      <c r="E219" s="14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2.2749999999999999</v>
      </c>
    </row>
    <row r="220" spans="1:65">
      <c r="A220" s="30"/>
      <c r="B220" s="3" t="s">
        <v>279</v>
      </c>
      <c r="C220" s="29"/>
      <c r="D220" s="24">
        <v>4.9497474683058214E-2</v>
      </c>
      <c r="E220" s="14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2.1757131728816794E-2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280</v>
      </c>
      <c r="C222" s="29"/>
      <c r="D222" s="13">
        <v>2.2204460492503131E-16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281</v>
      </c>
      <c r="C223" s="47"/>
      <c r="D223" s="45" t="s">
        <v>282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675</v>
      </c>
      <c r="BM225" s="28" t="s">
        <v>336</v>
      </c>
    </row>
    <row r="226" spans="1:65" ht="15">
      <c r="A226" s="25" t="s">
        <v>81</v>
      </c>
      <c r="B226" s="18" t="s">
        <v>111</v>
      </c>
      <c r="C226" s="15" t="s">
        <v>112</v>
      </c>
      <c r="D226" s="16" t="s">
        <v>361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113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369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0.9</v>
      </c>
      <c r="E230" s="14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0.95</v>
      </c>
      <c r="E231" s="14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32</v>
      </c>
    </row>
    <row r="232" spans="1:65">
      <c r="A232" s="30"/>
      <c r="B232" s="20" t="s">
        <v>277</v>
      </c>
      <c r="C232" s="12"/>
      <c r="D232" s="23">
        <v>0.92500000000000004</v>
      </c>
      <c r="E232" s="14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278</v>
      </c>
      <c r="C233" s="29"/>
      <c r="D233" s="11">
        <v>0.92500000000000004</v>
      </c>
      <c r="E233" s="14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0.92500000000000004</v>
      </c>
    </row>
    <row r="234" spans="1:65">
      <c r="A234" s="30"/>
      <c r="B234" s="3" t="s">
        <v>279</v>
      </c>
      <c r="C234" s="29"/>
      <c r="D234" s="24">
        <v>3.5355339059327327E-2</v>
      </c>
      <c r="E234" s="14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3.8221988172245758E-2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280</v>
      </c>
      <c r="C236" s="29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281</v>
      </c>
      <c r="C237" s="47"/>
      <c r="D237" s="45" t="s">
        <v>282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676</v>
      </c>
      <c r="BM239" s="28" t="s">
        <v>336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361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113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369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1.83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1.73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277</v>
      </c>
      <c r="C246" s="12"/>
      <c r="D246" s="23">
        <v>1.78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278</v>
      </c>
      <c r="C247" s="29"/>
      <c r="D247" s="11">
        <v>1.78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1.78</v>
      </c>
    </row>
    <row r="248" spans="1:65">
      <c r="A248" s="30"/>
      <c r="B248" s="3" t="s">
        <v>279</v>
      </c>
      <c r="C248" s="29"/>
      <c r="D248" s="24">
        <v>7.0710678118654821E-2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3.972510006666001E-2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280</v>
      </c>
      <c r="C250" s="29"/>
      <c r="D250" s="13">
        <v>0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281</v>
      </c>
      <c r="C251" s="47"/>
      <c r="D251" s="45" t="s">
        <v>282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677</v>
      </c>
      <c r="BM253" s="28" t="s">
        <v>336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361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113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369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0.41</v>
      </c>
      <c r="E258" s="14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0.43</v>
      </c>
      <c r="E259" s="14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20" t="s">
        <v>277</v>
      </c>
      <c r="C260" s="12"/>
      <c r="D260" s="23">
        <v>0.42</v>
      </c>
      <c r="E260" s="14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278</v>
      </c>
      <c r="C261" s="29"/>
      <c r="D261" s="11">
        <v>0.42</v>
      </c>
      <c r="E261" s="14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0.42</v>
      </c>
    </row>
    <row r="262" spans="1:65">
      <c r="A262" s="30"/>
      <c r="B262" s="3" t="s">
        <v>279</v>
      </c>
      <c r="C262" s="29"/>
      <c r="D262" s="24">
        <v>1.4142135623730963E-2</v>
      </c>
      <c r="E262" s="14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3.3671751485073724E-2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280</v>
      </c>
      <c r="C264" s="29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281</v>
      </c>
      <c r="C265" s="47"/>
      <c r="D265" s="45" t="s">
        <v>282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678</v>
      </c>
      <c r="BM267" s="28" t="s">
        <v>336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361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113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369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7" t="s">
        <v>209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8">
        <v>1</v>
      </c>
    </row>
    <row r="273" spans="1:65">
      <c r="A273" s="30"/>
      <c r="B273" s="19">
        <v>1</v>
      </c>
      <c r="C273" s="9">
        <v>2</v>
      </c>
      <c r="D273" s="209" t="s">
        <v>209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8">
        <v>18</v>
      </c>
    </row>
    <row r="274" spans="1:65">
      <c r="A274" s="30"/>
      <c r="B274" s="20" t="s">
        <v>277</v>
      </c>
      <c r="C274" s="12"/>
      <c r="D274" s="211" t="s">
        <v>709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8">
        <v>16</v>
      </c>
    </row>
    <row r="275" spans="1:65">
      <c r="A275" s="30"/>
      <c r="B275" s="3" t="s">
        <v>278</v>
      </c>
      <c r="C275" s="29"/>
      <c r="D275" s="24" t="s">
        <v>709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8" t="s">
        <v>209</v>
      </c>
    </row>
    <row r="276" spans="1:65">
      <c r="A276" s="30"/>
      <c r="B276" s="3" t="s">
        <v>279</v>
      </c>
      <c r="C276" s="29"/>
      <c r="D276" s="24" t="s">
        <v>709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8">
        <v>24</v>
      </c>
    </row>
    <row r="277" spans="1:65">
      <c r="A277" s="30"/>
      <c r="B277" s="3" t="s">
        <v>86</v>
      </c>
      <c r="C277" s="29"/>
      <c r="D277" s="13" t="s">
        <v>709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280</v>
      </c>
      <c r="C278" s="29"/>
      <c r="D278" s="13" t="s">
        <v>709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281</v>
      </c>
      <c r="C279" s="47"/>
      <c r="D279" s="45" t="s">
        <v>282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679</v>
      </c>
      <c r="BM281" s="28" t="s">
        <v>336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361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113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369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3">
        <v>16.399999999999999</v>
      </c>
      <c r="E286" s="225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6"/>
      <c r="AX286" s="226"/>
      <c r="AY286" s="226"/>
      <c r="AZ286" s="226"/>
      <c r="BA286" s="226"/>
      <c r="BB286" s="226"/>
      <c r="BC286" s="226"/>
      <c r="BD286" s="226"/>
      <c r="BE286" s="226"/>
      <c r="BF286" s="226"/>
      <c r="BG286" s="226"/>
      <c r="BH286" s="226"/>
      <c r="BI286" s="226"/>
      <c r="BJ286" s="226"/>
      <c r="BK286" s="226"/>
      <c r="BL286" s="226"/>
      <c r="BM286" s="227">
        <v>1</v>
      </c>
    </row>
    <row r="287" spans="1:65">
      <c r="A287" s="30"/>
      <c r="B287" s="19">
        <v>1</v>
      </c>
      <c r="C287" s="9">
        <v>2</v>
      </c>
      <c r="D287" s="228">
        <v>17.100000000000001</v>
      </c>
      <c r="E287" s="225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6"/>
      <c r="U287" s="226"/>
      <c r="V287" s="226"/>
      <c r="W287" s="226"/>
      <c r="X287" s="226"/>
      <c r="Y287" s="226"/>
      <c r="Z287" s="226"/>
      <c r="AA287" s="226"/>
      <c r="AB287" s="226"/>
      <c r="AC287" s="226"/>
      <c r="AD287" s="226"/>
      <c r="AE287" s="226"/>
      <c r="AF287" s="226"/>
      <c r="AG287" s="226"/>
      <c r="AH287" s="226"/>
      <c r="AI287" s="226"/>
      <c r="AJ287" s="226"/>
      <c r="AK287" s="226"/>
      <c r="AL287" s="226"/>
      <c r="AM287" s="226"/>
      <c r="AN287" s="226"/>
      <c r="AO287" s="226"/>
      <c r="AP287" s="226"/>
      <c r="AQ287" s="226"/>
      <c r="AR287" s="226"/>
      <c r="AS287" s="226"/>
      <c r="AT287" s="226"/>
      <c r="AU287" s="226"/>
      <c r="AV287" s="226"/>
      <c r="AW287" s="226"/>
      <c r="AX287" s="226"/>
      <c r="AY287" s="226"/>
      <c r="AZ287" s="226"/>
      <c r="BA287" s="226"/>
      <c r="BB287" s="226"/>
      <c r="BC287" s="226"/>
      <c r="BD287" s="226"/>
      <c r="BE287" s="226"/>
      <c r="BF287" s="226"/>
      <c r="BG287" s="226"/>
      <c r="BH287" s="226"/>
      <c r="BI287" s="226"/>
      <c r="BJ287" s="226"/>
      <c r="BK287" s="226"/>
      <c r="BL287" s="226"/>
      <c r="BM287" s="227">
        <v>19</v>
      </c>
    </row>
    <row r="288" spans="1:65">
      <c r="A288" s="30"/>
      <c r="B288" s="20" t="s">
        <v>277</v>
      </c>
      <c r="C288" s="12"/>
      <c r="D288" s="231">
        <v>16.75</v>
      </c>
      <c r="E288" s="225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6"/>
      <c r="U288" s="226"/>
      <c r="V288" s="226"/>
      <c r="W288" s="226"/>
      <c r="X288" s="226"/>
      <c r="Y288" s="226"/>
      <c r="Z288" s="226"/>
      <c r="AA288" s="226"/>
      <c r="AB288" s="226"/>
      <c r="AC288" s="226"/>
      <c r="AD288" s="226"/>
      <c r="AE288" s="226"/>
      <c r="AF288" s="226"/>
      <c r="AG288" s="226"/>
      <c r="AH288" s="226"/>
      <c r="AI288" s="226"/>
      <c r="AJ288" s="226"/>
      <c r="AK288" s="226"/>
      <c r="AL288" s="226"/>
      <c r="AM288" s="226"/>
      <c r="AN288" s="226"/>
      <c r="AO288" s="226"/>
      <c r="AP288" s="226"/>
      <c r="AQ288" s="226"/>
      <c r="AR288" s="226"/>
      <c r="AS288" s="226"/>
      <c r="AT288" s="226"/>
      <c r="AU288" s="226"/>
      <c r="AV288" s="226"/>
      <c r="AW288" s="226"/>
      <c r="AX288" s="226"/>
      <c r="AY288" s="226"/>
      <c r="AZ288" s="226"/>
      <c r="BA288" s="226"/>
      <c r="BB288" s="226"/>
      <c r="BC288" s="226"/>
      <c r="BD288" s="226"/>
      <c r="BE288" s="226"/>
      <c r="BF288" s="226"/>
      <c r="BG288" s="226"/>
      <c r="BH288" s="226"/>
      <c r="BI288" s="226"/>
      <c r="BJ288" s="226"/>
      <c r="BK288" s="226"/>
      <c r="BL288" s="226"/>
      <c r="BM288" s="227">
        <v>16</v>
      </c>
    </row>
    <row r="289" spans="1:65">
      <c r="A289" s="30"/>
      <c r="B289" s="3" t="s">
        <v>278</v>
      </c>
      <c r="C289" s="29"/>
      <c r="D289" s="228">
        <v>16.75</v>
      </c>
      <c r="E289" s="225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226"/>
      <c r="W289" s="226"/>
      <c r="X289" s="226"/>
      <c r="Y289" s="226"/>
      <c r="Z289" s="226"/>
      <c r="AA289" s="226"/>
      <c r="AB289" s="226"/>
      <c r="AC289" s="226"/>
      <c r="AD289" s="226"/>
      <c r="AE289" s="226"/>
      <c r="AF289" s="226"/>
      <c r="AG289" s="226"/>
      <c r="AH289" s="226"/>
      <c r="AI289" s="226"/>
      <c r="AJ289" s="226"/>
      <c r="AK289" s="226"/>
      <c r="AL289" s="226"/>
      <c r="AM289" s="226"/>
      <c r="AN289" s="226"/>
      <c r="AO289" s="226"/>
      <c r="AP289" s="226"/>
      <c r="AQ289" s="226"/>
      <c r="AR289" s="226"/>
      <c r="AS289" s="226"/>
      <c r="AT289" s="226"/>
      <c r="AU289" s="226"/>
      <c r="AV289" s="226"/>
      <c r="AW289" s="226"/>
      <c r="AX289" s="226"/>
      <c r="AY289" s="226"/>
      <c r="AZ289" s="226"/>
      <c r="BA289" s="226"/>
      <c r="BB289" s="226"/>
      <c r="BC289" s="226"/>
      <c r="BD289" s="226"/>
      <c r="BE289" s="226"/>
      <c r="BF289" s="226"/>
      <c r="BG289" s="226"/>
      <c r="BH289" s="226"/>
      <c r="BI289" s="226"/>
      <c r="BJ289" s="226"/>
      <c r="BK289" s="226"/>
      <c r="BL289" s="226"/>
      <c r="BM289" s="227">
        <v>16.75</v>
      </c>
    </row>
    <row r="290" spans="1:65">
      <c r="A290" s="30"/>
      <c r="B290" s="3" t="s">
        <v>279</v>
      </c>
      <c r="C290" s="29"/>
      <c r="D290" s="228">
        <v>0.49497474683058529</v>
      </c>
      <c r="E290" s="225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6"/>
      <c r="U290" s="226"/>
      <c r="V290" s="226"/>
      <c r="W290" s="226"/>
      <c r="X290" s="226"/>
      <c r="Y290" s="226"/>
      <c r="Z290" s="226"/>
      <c r="AA290" s="226"/>
      <c r="AB290" s="226"/>
      <c r="AC290" s="226"/>
      <c r="AD290" s="226"/>
      <c r="AE290" s="226"/>
      <c r="AF290" s="226"/>
      <c r="AG290" s="226"/>
      <c r="AH290" s="226"/>
      <c r="AI290" s="226"/>
      <c r="AJ290" s="226"/>
      <c r="AK290" s="226"/>
      <c r="AL290" s="226"/>
      <c r="AM290" s="226"/>
      <c r="AN290" s="226"/>
      <c r="AO290" s="226"/>
      <c r="AP290" s="226"/>
      <c r="AQ290" s="226"/>
      <c r="AR290" s="226"/>
      <c r="AS290" s="226"/>
      <c r="AT290" s="226"/>
      <c r="AU290" s="226"/>
      <c r="AV290" s="226"/>
      <c r="AW290" s="226"/>
      <c r="AX290" s="226"/>
      <c r="AY290" s="226"/>
      <c r="AZ290" s="226"/>
      <c r="BA290" s="226"/>
      <c r="BB290" s="226"/>
      <c r="BC290" s="226"/>
      <c r="BD290" s="226"/>
      <c r="BE290" s="226"/>
      <c r="BF290" s="226"/>
      <c r="BG290" s="226"/>
      <c r="BH290" s="226"/>
      <c r="BI290" s="226"/>
      <c r="BJ290" s="226"/>
      <c r="BK290" s="226"/>
      <c r="BL290" s="226"/>
      <c r="BM290" s="227">
        <v>25</v>
      </c>
    </row>
    <row r="291" spans="1:65">
      <c r="A291" s="30"/>
      <c r="B291" s="3" t="s">
        <v>86</v>
      </c>
      <c r="C291" s="29"/>
      <c r="D291" s="13">
        <v>2.9550731154064792E-2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280</v>
      </c>
      <c r="C292" s="29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281</v>
      </c>
      <c r="C293" s="47"/>
      <c r="D293" s="45" t="s">
        <v>282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680</v>
      </c>
      <c r="BM295" s="28" t="s">
        <v>336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361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113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369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0.16</v>
      </c>
      <c r="E300" s="14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0.17</v>
      </c>
      <c r="E301" s="14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277</v>
      </c>
      <c r="C302" s="12"/>
      <c r="D302" s="23">
        <v>0.16500000000000001</v>
      </c>
      <c r="E302" s="14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278</v>
      </c>
      <c r="C303" s="29"/>
      <c r="D303" s="11">
        <v>0.16500000000000001</v>
      </c>
      <c r="E303" s="14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0.16500000000000001</v>
      </c>
    </row>
    <row r="304" spans="1:65">
      <c r="A304" s="30"/>
      <c r="B304" s="3" t="s">
        <v>279</v>
      </c>
      <c r="C304" s="29"/>
      <c r="D304" s="24">
        <v>7.0710678118654814E-3</v>
      </c>
      <c r="E304" s="14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4.2854956435548368E-2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280</v>
      </c>
      <c r="C306" s="29"/>
      <c r="D306" s="13">
        <v>0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281</v>
      </c>
      <c r="C307" s="47"/>
      <c r="D307" s="45" t="s">
        <v>282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681</v>
      </c>
      <c r="BM309" s="28" t="s">
        <v>336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361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113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369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5">
        <v>1.44E-2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8">
        <v>1</v>
      </c>
    </row>
    <row r="315" spans="1:65">
      <c r="A315" s="30"/>
      <c r="B315" s="19">
        <v>1</v>
      </c>
      <c r="C315" s="9">
        <v>2</v>
      </c>
      <c r="D315" s="24">
        <v>1.5599999999999999E-2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8">
        <v>21</v>
      </c>
    </row>
    <row r="316" spans="1:65">
      <c r="A316" s="30"/>
      <c r="B316" s="20" t="s">
        <v>277</v>
      </c>
      <c r="C316" s="12"/>
      <c r="D316" s="211">
        <v>1.4999999999999999E-2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8">
        <v>16</v>
      </c>
    </row>
    <row r="317" spans="1:65">
      <c r="A317" s="30"/>
      <c r="B317" s="3" t="s">
        <v>278</v>
      </c>
      <c r="C317" s="29"/>
      <c r="D317" s="24">
        <v>1.4999999999999999E-2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8">
        <v>1.4999999999999999E-2</v>
      </c>
    </row>
    <row r="318" spans="1:65">
      <c r="A318" s="30"/>
      <c r="B318" s="3" t="s">
        <v>279</v>
      </c>
      <c r="C318" s="29"/>
      <c r="D318" s="24">
        <v>8.4852813742385678E-4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8">
        <v>27</v>
      </c>
    </row>
    <row r="319" spans="1:65">
      <c r="A319" s="30"/>
      <c r="B319" s="3" t="s">
        <v>86</v>
      </c>
      <c r="C319" s="29"/>
      <c r="D319" s="13">
        <v>5.6568542494923789E-2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280</v>
      </c>
      <c r="C320" s="29"/>
      <c r="D320" s="13">
        <v>0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281</v>
      </c>
      <c r="C321" s="47"/>
      <c r="D321" s="45" t="s">
        <v>282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682</v>
      </c>
      <c r="BM323" s="28" t="s">
        <v>336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361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113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369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3">
        <v>10.8</v>
      </c>
      <c r="E328" s="225"/>
      <c r="F328" s="226"/>
      <c r="G328" s="226"/>
      <c r="H328" s="226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  <c r="T328" s="226"/>
      <c r="U328" s="226"/>
      <c r="V328" s="226"/>
      <c r="W328" s="226"/>
      <c r="X328" s="226"/>
      <c r="Y328" s="226"/>
      <c r="Z328" s="226"/>
      <c r="AA328" s="226"/>
      <c r="AB328" s="226"/>
      <c r="AC328" s="226"/>
      <c r="AD328" s="226"/>
      <c r="AE328" s="226"/>
      <c r="AF328" s="226"/>
      <c r="AG328" s="226"/>
      <c r="AH328" s="226"/>
      <c r="AI328" s="226"/>
      <c r="AJ328" s="226"/>
      <c r="AK328" s="226"/>
      <c r="AL328" s="226"/>
      <c r="AM328" s="226"/>
      <c r="AN328" s="226"/>
      <c r="AO328" s="226"/>
      <c r="AP328" s="226"/>
      <c r="AQ328" s="226"/>
      <c r="AR328" s="226"/>
      <c r="AS328" s="226"/>
      <c r="AT328" s="226"/>
      <c r="AU328" s="226"/>
      <c r="AV328" s="226"/>
      <c r="AW328" s="226"/>
      <c r="AX328" s="226"/>
      <c r="AY328" s="226"/>
      <c r="AZ328" s="226"/>
      <c r="BA328" s="226"/>
      <c r="BB328" s="226"/>
      <c r="BC328" s="226"/>
      <c r="BD328" s="226"/>
      <c r="BE328" s="226"/>
      <c r="BF328" s="226"/>
      <c r="BG328" s="226"/>
      <c r="BH328" s="226"/>
      <c r="BI328" s="226"/>
      <c r="BJ328" s="226"/>
      <c r="BK328" s="226"/>
      <c r="BL328" s="226"/>
      <c r="BM328" s="227">
        <v>1</v>
      </c>
    </row>
    <row r="329" spans="1:65">
      <c r="A329" s="30"/>
      <c r="B329" s="19">
        <v>1</v>
      </c>
      <c r="C329" s="9">
        <v>2</v>
      </c>
      <c r="D329" s="228">
        <v>11.8</v>
      </c>
      <c r="E329" s="225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  <c r="T329" s="226"/>
      <c r="U329" s="226"/>
      <c r="V329" s="226"/>
      <c r="W329" s="226"/>
      <c r="X329" s="226"/>
      <c r="Y329" s="226"/>
      <c r="Z329" s="226"/>
      <c r="AA329" s="226"/>
      <c r="AB329" s="226"/>
      <c r="AC329" s="226"/>
      <c r="AD329" s="226"/>
      <c r="AE329" s="226"/>
      <c r="AF329" s="226"/>
      <c r="AG329" s="226"/>
      <c r="AH329" s="226"/>
      <c r="AI329" s="226"/>
      <c r="AJ329" s="226"/>
      <c r="AK329" s="226"/>
      <c r="AL329" s="226"/>
      <c r="AM329" s="226"/>
      <c r="AN329" s="226"/>
      <c r="AO329" s="226"/>
      <c r="AP329" s="226"/>
      <c r="AQ329" s="226"/>
      <c r="AR329" s="226"/>
      <c r="AS329" s="226"/>
      <c r="AT329" s="226"/>
      <c r="AU329" s="226"/>
      <c r="AV329" s="226"/>
      <c r="AW329" s="226"/>
      <c r="AX329" s="226"/>
      <c r="AY329" s="226"/>
      <c r="AZ329" s="226"/>
      <c r="BA329" s="226"/>
      <c r="BB329" s="226"/>
      <c r="BC329" s="226"/>
      <c r="BD329" s="226"/>
      <c r="BE329" s="226"/>
      <c r="BF329" s="226"/>
      <c r="BG329" s="226"/>
      <c r="BH329" s="226"/>
      <c r="BI329" s="226"/>
      <c r="BJ329" s="226"/>
      <c r="BK329" s="226"/>
      <c r="BL329" s="226"/>
      <c r="BM329" s="227">
        <v>22</v>
      </c>
    </row>
    <row r="330" spans="1:65">
      <c r="A330" s="30"/>
      <c r="B330" s="20" t="s">
        <v>277</v>
      </c>
      <c r="C330" s="12"/>
      <c r="D330" s="231">
        <v>11.3</v>
      </c>
      <c r="E330" s="225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6"/>
      <c r="U330" s="226"/>
      <c r="V330" s="226"/>
      <c r="W330" s="226"/>
      <c r="X330" s="226"/>
      <c r="Y330" s="226"/>
      <c r="Z330" s="226"/>
      <c r="AA330" s="226"/>
      <c r="AB330" s="226"/>
      <c r="AC330" s="226"/>
      <c r="AD330" s="226"/>
      <c r="AE330" s="226"/>
      <c r="AF330" s="226"/>
      <c r="AG330" s="226"/>
      <c r="AH330" s="226"/>
      <c r="AI330" s="226"/>
      <c r="AJ330" s="226"/>
      <c r="AK330" s="226"/>
      <c r="AL330" s="226"/>
      <c r="AM330" s="226"/>
      <c r="AN330" s="226"/>
      <c r="AO330" s="226"/>
      <c r="AP330" s="226"/>
      <c r="AQ330" s="226"/>
      <c r="AR330" s="226"/>
      <c r="AS330" s="226"/>
      <c r="AT330" s="226"/>
      <c r="AU330" s="226"/>
      <c r="AV330" s="226"/>
      <c r="AW330" s="226"/>
      <c r="AX330" s="226"/>
      <c r="AY330" s="226"/>
      <c r="AZ330" s="226"/>
      <c r="BA330" s="226"/>
      <c r="BB330" s="226"/>
      <c r="BC330" s="226"/>
      <c r="BD330" s="226"/>
      <c r="BE330" s="226"/>
      <c r="BF330" s="226"/>
      <c r="BG330" s="226"/>
      <c r="BH330" s="226"/>
      <c r="BI330" s="226"/>
      <c r="BJ330" s="226"/>
      <c r="BK330" s="226"/>
      <c r="BL330" s="226"/>
      <c r="BM330" s="227">
        <v>16</v>
      </c>
    </row>
    <row r="331" spans="1:65">
      <c r="A331" s="30"/>
      <c r="B331" s="3" t="s">
        <v>278</v>
      </c>
      <c r="C331" s="29"/>
      <c r="D331" s="228">
        <v>11.3</v>
      </c>
      <c r="E331" s="225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6"/>
      <c r="U331" s="226"/>
      <c r="V331" s="226"/>
      <c r="W331" s="226"/>
      <c r="X331" s="226"/>
      <c r="Y331" s="226"/>
      <c r="Z331" s="226"/>
      <c r="AA331" s="226"/>
      <c r="AB331" s="226"/>
      <c r="AC331" s="226"/>
      <c r="AD331" s="226"/>
      <c r="AE331" s="226"/>
      <c r="AF331" s="226"/>
      <c r="AG331" s="226"/>
      <c r="AH331" s="226"/>
      <c r="AI331" s="226"/>
      <c r="AJ331" s="226"/>
      <c r="AK331" s="226"/>
      <c r="AL331" s="226"/>
      <c r="AM331" s="226"/>
      <c r="AN331" s="226"/>
      <c r="AO331" s="226"/>
      <c r="AP331" s="226"/>
      <c r="AQ331" s="226"/>
      <c r="AR331" s="226"/>
      <c r="AS331" s="226"/>
      <c r="AT331" s="226"/>
      <c r="AU331" s="226"/>
      <c r="AV331" s="226"/>
      <c r="AW331" s="226"/>
      <c r="AX331" s="226"/>
      <c r="AY331" s="226"/>
      <c r="AZ331" s="226"/>
      <c r="BA331" s="226"/>
      <c r="BB331" s="226"/>
      <c r="BC331" s="226"/>
      <c r="BD331" s="226"/>
      <c r="BE331" s="226"/>
      <c r="BF331" s="226"/>
      <c r="BG331" s="226"/>
      <c r="BH331" s="226"/>
      <c r="BI331" s="226"/>
      <c r="BJ331" s="226"/>
      <c r="BK331" s="226"/>
      <c r="BL331" s="226"/>
      <c r="BM331" s="227">
        <v>11.3</v>
      </c>
    </row>
    <row r="332" spans="1:65">
      <c r="A332" s="30"/>
      <c r="B332" s="3" t="s">
        <v>279</v>
      </c>
      <c r="C332" s="29"/>
      <c r="D332" s="228">
        <v>0.70710678118654757</v>
      </c>
      <c r="E332" s="225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6"/>
      <c r="U332" s="226"/>
      <c r="V332" s="226"/>
      <c r="W332" s="226"/>
      <c r="X332" s="226"/>
      <c r="Y332" s="226"/>
      <c r="Z332" s="226"/>
      <c r="AA332" s="226"/>
      <c r="AB332" s="226"/>
      <c r="AC332" s="226"/>
      <c r="AD332" s="226"/>
      <c r="AE332" s="226"/>
      <c r="AF332" s="226"/>
      <c r="AG332" s="226"/>
      <c r="AH332" s="226"/>
      <c r="AI332" s="226"/>
      <c r="AJ332" s="226"/>
      <c r="AK332" s="226"/>
      <c r="AL332" s="226"/>
      <c r="AM332" s="226"/>
      <c r="AN332" s="226"/>
      <c r="AO332" s="226"/>
      <c r="AP332" s="226"/>
      <c r="AQ332" s="226"/>
      <c r="AR332" s="226"/>
      <c r="AS332" s="226"/>
      <c r="AT332" s="226"/>
      <c r="AU332" s="226"/>
      <c r="AV332" s="226"/>
      <c r="AW332" s="226"/>
      <c r="AX332" s="226"/>
      <c r="AY332" s="226"/>
      <c r="AZ332" s="226"/>
      <c r="BA332" s="226"/>
      <c r="BB332" s="226"/>
      <c r="BC332" s="226"/>
      <c r="BD332" s="226"/>
      <c r="BE332" s="226"/>
      <c r="BF332" s="226"/>
      <c r="BG332" s="226"/>
      <c r="BH332" s="226"/>
      <c r="BI332" s="226"/>
      <c r="BJ332" s="226"/>
      <c r="BK332" s="226"/>
      <c r="BL332" s="226"/>
      <c r="BM332" s="227">
        <v>28</v>
      </c>
    </row>
    <row r="333" spans="1:65">
      <c r="A333" s="30"/>
      <c r="B333" s="3" t="s">
        <v>86</v>
      </c>
      <c r="C333" s="29"/>
      <c r="D333" s="13">
        <v>6.2575821343942253E-2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280</v>
      </c>
      <c r="C334" s="29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281</v>
      </c>
      <c r="C335" s="47"/>
      <c r="D335" s="45" t="s">
        <v>282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683</v>
      </c>
      <c r="BM337" s="28" t="s">
        <v>336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361</v>
      </c>
      <c r="E338" s="14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113</v>
      </c>
      <c r="E339" s="14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369</v>
      </c>
      <c r="E340" s="14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4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5.63</v>
      </c>
      <c r="E342" s="14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5.98</v>
      </c>
      <c r="E343" s="14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5</v>
      </c>
    </row>
    <row r="344" spans="1:65">
      <c r="A344" s="30"/>
      <c r="B344" s="20" t="s">
        <v>277</v>
      </c>
      <c r="C344" s="12"/>
      <c r="D344" s="23">
        <v>5.8049999999999997</v>
      </c>
      <c r="E344" s="14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278</v>
      </c>
      <c r="C345" s="29"/>
      <c r="D345" s="11">
        <v>5.8049999999999997</v>
      </c>
      <c r="E345" s="14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5.8049999999999997</v>
      </c>
    </row>
    <row r="346" spans="1:65">
      <c r="A346" s="30"/>
      <c r="B346" s="3" t="s">
        <v>279</v>
      </c>
      <c r="C346" s="29"/>
      <c r="D346" s="24">
        <v>0.24748737341529201</v>
      </c>
      <c r="E346" s="14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29</v>
      </c>
    </row>
    <row r="347" spans="1:65">
      <c r="A347" s="30"/>
      <c r="B347" s="3" t="s">
        <v>86</v>
      </c>
      <c r="C347" s="29"/>
      <c r="D347" s="13">
        <v>4.2633483792470631E-2</v>
      </c>
      <c r="E347" s="14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280</v>
      </c>
      <c r="C348" s="29"/>
      <c r="D348" s="13">
        <v>0</v>
      </c>
      <c r="E348" s="14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281</v>
      </c>
      <c r="C349" s="47"/>
      <c r="D349" s="45" t="s">
        <v>282</v>
      </c>
      <c r="E349" s="14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684</v>
      </c>
      <c r="BM351" s="28" t="s">
        <v>336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361</v>
      </c>
      <c r="E352" s="14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113</v>
      </c>
      <c r="E353" s="14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369</v>
      </c>
      <c r="E354" s="14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3">
        <v>13.7</v>
      </c>
      <c r="E356" s="225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6"/>
      <c r="U356" s="226"/>
      <c r="V356" s="226"/>
      <c r="W356" s="226"/>
      <c r="X356" s="226"/>
      <c r="Y356" s="226"/>
      <c r="Z356" s="226"/>
      <c r="AA356" s="226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27">
        <v>1</v>
      </c>
    </row>
    <row r="357" spans="1:65">
      <c r="A357" s="30"/>
      <c r="B357" s="19">
        <v>1</v>
      </c>
      <c r="C357" s="9">
        <v>2</v>
      </c>
      <c r="D357" s="228">
        <v>14.5</v>
      </c>
      <c r="E357" s="225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6"/>
      <c r="U357" s="226"/>
      <c r="V357" s="226"/>
      <c r="W357" s="226"/>
      <c r="X357" s="226"/>
      <c r="Y357" s="226"/>
      <c r="Z357" s="226"/>
      <c r="AA357" s="226"/>
      <c r="AB357" s="226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  <c r="BI357" s="226"/>
      <c r="BJ357" s="226"/>
      <c r="BK357" s="226"/>
      <c r="BL357" s="226"/>
      <c r="BM357" s="227">
        <v>6</v>
      </c>
    </row>
    <row r="358" spans="1:65">
      <c r="A358" s="30"/>
      <c r="B358" s="20" t="s">
        <v>277</v>
      </c>
      <c r="C358" s="12"/>
      <c r="D358" s="231">
        <v>14.1</v>
      </c>
      <c r="E358" s="225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6"/>
      <c r="U358" s="226"/>
      <c r="V358" s="226"/>
      <c r="W358" s="226"/>
      <c r="X358" s="226"/>
      <c r="Y358" s="226"/>
      <c r="Z358" s="226"/>
      <c r="AA358" s="226"/>
      <c r="AB358" s="226"/>
      <c r="AC358" s="226"/>
      <c r="AD358" s="226"/>
      <c r="AE358" s="226"/>
      <c r="AF358" s="226"/>
      <c r="AG358" s="226"/>
      <c r="AH358" s="226"/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  <c r="BI358" s="226"/>
      <c r="BJ358" s="226"/>
      <c r="BK358" s="226"/>
      <c r="BL358" s="226"/>
      <c r="BM358" s="227">
        <v>16</v>
      </c>
    </row>
    <row r="359" spans="1:65">
      <c r="A359" s="30"/>
      <c r="B359" s="3" t="s">
        <v>278</v>
      </c>
      <c r="C359" s="29"/>
      <c r="D359" s="228">
        <v>14.1</v>
      </c>
      <c r="E359" s="225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6"/>
      <c r="U359" s="226"/>
      <c r="V359" s="226"/>
      <c r="W359" s="226"/>
      <c r="X359" s="226"/>
      <c r="Y359" s="226"/>
      <c r="Z359" s="226"/>
      <c r="AA359" s="226"/>
      <c r="AB359" s="226"/>
      <c r="AC359" s="226"/>
      <c r="AD359" s="226"/>
      <c r="AE359" s="226"/>
      <c r="AF359" s="226"/>
      <c r="AG359" s="226"/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  <c r="BI359" s="226"/>
      <c r="BJ359" s="226"/>
      <c r="BK359" s="226"/>
      <c r="BL359" s="226"/>
      <c r="BM359" s="227">
        <v>14.1</v>
      </c>
    </row>
    <row r="360" spans="1:65">
      <c r="A360" s="30"/>
      <c r="B360" s="3" t="s">
        <v>279</v>
      </c>
      <c r="C360" s="29"/>
      <c r="D360" s="228">
        <v>0.56568542494923857</v>
      </c>
      <c r="E360" s="225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6"/>
      <c r="U360" s="226"/>
      <c r="V360" s="226"/>
      <c r="W360" s="226"/>
      <c r="X360" s="226"/>
      <c r="Y360" s="226"/>
      <c r="Z360" s="226"/>
      <c r="AA360" s="226"/>
      <c r="AB360" s="226"/>
      <c r="AC360" s="226"/>
      <c r="AD360" s="226"/>
      <c r="AE360" s="226"/>
      <c r="AF360" s="226"/>
      <c r="AG360" s="226"/>
      <c r="AH360" s="226"/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  <c r="BI360" s="226"/>
      <c r="BJ360" s="226"/>
      <c r="BK360" s="226"/>
      <c r="BL360" s="226"/>
      <c r="BM360" s="227">
        <v>30</v>
      </c>
    </row>
    <row r="361" spans="1:65">
      <c r="A361" s="30"/>
      <c r="B361" s="3" t="s">
        <v>86</v>
      </c>
      <c r="C361" s="29"/>
      <c r="D361" s="13">
        <v>4.0119533684343164E-2</v>
      </c>
      <c r="E361" s="14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280</v>
      </c>
      <c r="C362" s="29"/>
      <c r="D362" s="13">
        <v>0</v>
      </c>
      <c r="E362" s="14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281</v>
      </c>
      <c r="C363" s="47"/>
      <c r="D363" s="45" t="s">
        <v>282</v>
      </c>
      <c r="E363" s="14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685</v>
      </c>
      <c r="BM365" s="28" t="s">
        <v>336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361</v>
      </c>
      <c r="E366" s="14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113</v>
      </c>
      <c r="E367" s="14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369</v>
      </c>
      <c r="E368" s="14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4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3">
        <v>32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27">
        <v>1</v>
      </c>
    </row>
    <row r="371" spans="1:65">
      <c r="A371" s="30"/>
      <c r="B371" s="19">
        <v>1</v>
      </c>
      <c r="C371" s="9">
        <v>2</v>
      </c>
      <c r="D371" s="228">
        <v>36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27">
        <v>25</v>
      </c>
    </row>
    <row r="372" spans="1:65">
      <c r="A372" s="30"/>
      <c r="B372" s="20" t="s">
        <v>277</v>
      </c>
      <c r="C372" s="12"/>
      <c r="D372" s="231">
        <v>34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27">
        <v>16</v>
      </c>
    </row>
    <row r="373" spans="1:65">
      <c r="A373" s="30"/>
      <c r="B373" s="3" t="s">
        <v>278</v>
      </c>
      <c r="C373" s="29"/>
      <c r="D373" s="228">
        <v>34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27">
        <v>34</v>
      </c>
    </row>
    <row r="374" spans="1:65">
      <c r="A374" s="30"/>
      <c r="B374" s="3" t="s">
        <v>279</v>
      </c>
      <c r="C374" s="29"/>
      <c r="D374" s="228">
        <v>2.8284271247461903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27">
        <v>31</v>
      </c>
    </row>
    <row r="375" spans="1:65">
      <c r="A375" s="30"/>
      <c r="B375" s="3" t="s">
        <v>86</v>
      </c>
      <c r="C375" s="29"/>
      <c r="D375" s="13">
        <v>8.3189033080770303E-2</v>
      </c>
      <c r="E375" s="14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280</v>
      </c>
      <c r="C376" s="29"/>
      <c r="D376" s="13">
        <v>0</v>
      </c>
      <c r="E376" s="14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281</v>
      </c>
      <c r="C377" s="47"/>
      <c r="D377" s="45" t="s">
        <v>282</v>
      </c>
      <c r="E377" s="14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686</v>
      </c>
      <c r="BM379" s="28" t="s">
        <v>336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361</v>
      </c>
      <c r="E380" s="14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113</v>
      </c>
      <c r="E381" s="14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369</v>
      </c>
      <c r="E382" s="14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3">
        <v>15</v>
      </c>
      <c r="E384" s="225"/>
      <c r="F384" s="226"/>
      <c r="G384" s="226"/>
      <c r="H384" s="226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6"/>
      <c r="U384" s="226"/>
      <c r="V384" s="226"/>
      <c r="W384" s="226"/>
      <c r="X384" s="226"/>
      <c r="Y384" s="226"/>
      <c r="Z384" s="226"/>
      <c r="AA384" s="226"/>
      <c r="AB384" s="226"/>
      <c r="AC384" s="226"/>
      <c r="AD384" s="226"/>
      <c r="AE384" s="226"/>
      <c r="AF384" s="226"/>
      <c r="AG384" s="226"/>
      <c r="AH384" s="226"/>
      <c r="AI384" s="226"/>
      <c r="AJ384" s="226"/>
      <c r="AK384" s="226"/>
      <c r="AL384" s="226"/>
      <c r="AM384" s="226"/>
      <c r="AN384" s="226"/>
      <c r="AO384" s="226"/>
      <c r="AP384" s="226"/>
      <c r="AQ384" s="226"/>
      <c r="AR384" s="226"/>
      <c r="AS384" s="226"/>
      <c r="AT384" s="226"/>
      <c r="AU384" s="226"/>
      <c r="AV384" s="226"/>
      <c r="AW384" s="226"/>
      <c r="AX384" s="226"/>
      <c r="AY384" s="226"/>
      <c r="AZ384" s="226"/>
      <c r="BA384" s="226"/>
      <c r="BB384" s="226"/>
      <c r="BC384" s="226"/>
      <c r="BD384" s="226"/>
      <c r="BE384" s="226"/>
      <c r="BF384" s="226"/>
      <c r="BG384" s="226"/>
      <c r="BH384" s="226"/>
      <c r="BI384" s="226"/>
      <c r="BJ384" s="226"/>
      <c r="BK384" s="226"/>
      <c r="BL384" s="226"/>
      <c r="BM384" s="227">
        <v>1</v>
      </c>
    </row>
    <row r="385" spans="1:65">
      <c r="A385" s="30"/>
      <c r="B385" s="19">
        <v>1</v>
      </c>
      <c r="C385" s="9">
        <v>2</v>
      </c>
      <c r="D385" s="228">
        <v>14</v>
      </c>
      <c r="E385" s="225"/>
      <c r="F385" s="226"/>
      <c r="G385" s="226"/>
      <c r="H385" s="226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6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G385" s="226"/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  <c r="BI385" s="226"/>
      <c r="BJ385" s="226"/>
      <c r="BK385" s="226"/>
      <c r="BL385" s="226"/>
      <c r="BM385" s="227">
        <v>26</v>
      </c>
    </row>
    <row r="386" spans="1:65">
      <c r="A386" s="30"/>
      <c r="B386" s="20" t="s">
        <v>277</v>
      </c>
      <c r="C386" s="12"/>
      <c r="D386" s="231">
        <v>14.5</v>
      </c>
      <c r="E386" s="225"/>
      <c r="F386" s="226"/>
      <c r="G386" s="226"/>
      <c r="H386" s="226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6"/>
      <c r="U386" s="226"/>
      <c r="V386" s="226"/>
      <c r="W386" s="226"/>
      <c r="X386" s="226"/>
      <c r="Y386" s="226"/>
      <c r="Z386" s="226"/>
      <c r="AA386" s="226"/>
      <c r="AB386" s="226"/>
      <c r="AC386" s="226"/>
      <c r="AD386" s="226"/>
      <c r="AE386" s="226"/>
      <c r="AF386" s="226"/>
      <c r="AG386" s="226"/>
      <c r="AH386" s="226"/>
      <c r="AI386" s="226"/>
      <c r="AJ386" s="226"/>
      <c r="AK386" s="226"/>
      <c r="AL386" s="226"/>
      <c r="AM386" s="226"/>
      <c r="AN386" s="226"/>
      <c r="AO386" s="226"/>
      <c r="AP386" s="226"/>
      <c r="AQ386" s="226"/>
      <c r="AR386" s="226"/>
      <c r="AS386" s="226"/>
      <c r="AT386" s="226"/>
      <c r="AU386" s="226"/>
      <c r="AV386" s="226"/>
      <c r="AW386" s="226"/>
      <c r="AX386" s="226"/>
      <c r="AY386" s="226"/>
      <c r="AZ386" s="226"/>
      <c r="BA386" s="226"/>
      <c r="BB386" s="226"/>
      <c r="BC386" s="226"/>
      <c r="BD386" s="226"/>
      <c r="BE386" s="226"/>
      <c r="BF386" s="226"/>
      <c r="BG386" s="226"/>
      <c r="BH386" s="226"/>
      <c r="BI386" s="226"/>
      <c r="BJ386" s="226"/>
      <c r="BK386" s="226"/>
      <c r="BL386" s="226"/>
      <c r="BM386" s="227">
        <v>16</v>
      </c>
    </row>
    <row r="387" spans="1:65">
      <c r="A387" s="30"/>
      <c r="B387" s="3" t="s">
        <v>278</v>
      </c>
      <c r="C387" s="29"/>
      <c r="D387" s="228">
        <v>14.5</v>
      </c>
      <c r="E387" s="225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6"/>
      <c r="U387" s="226"/>
      <c r="V387" s="226"/>
      <c r="W387" s="226"/>
      <c r="X387" s="226"/>
      <c r="Y387" s="226"/>
      <c r="Z387" s="226"/>
      <c r="AA387" s="226"/>
      <c r="AB387" s="226"/>
      <c r="AC387" s="226"/>
      <c r="AD387" s="226"/>
      <c r="AE387" s="226"/>
      <c r="AF387" s="226"/>
      <c r="AG387" s="226"/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  <c r="BI387" s="226"/>
      <c r="BJ387" s="226"/>
      <c r="BK387" s="226"/>
      <c r="BL387" s="226"/>
      <c r="BM387" s="227">
        <v>14.5</v>
      </c>
    </row>
    <row r="388" spans="1:65">
      <c r="A388" s="30"/>
      <c r="B388" s="3" t="s">
        <v>279</v>
      </c>
      <c r="C388" s="29"/>
      <c r="D388" s="228">
        <v>0.70710678118654757</v>
      </c>
      <c r="E388" s="225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6"/>
      <c r="U388" s="226"/>
      <c r="V388" s="226"/>
      <c r="W388" s="226"/>
      <c r="X388" s="226"/>
      <c r="Y388" s="226"/>
      <c r="Z388" s="226"/>
      <c r="AA388" s="226"/>
      <c r="AB388" s="226"/>
      <c r="AC388" s="226"/>
      <c r="AD388" s="226"/>
      <c r="AE388" s="226"/>
      <c r="AF388" s="226"/>
      <c r="AG388" s="226"/>
      <c r="AH388" s="226"/>
      <c r="AI388" s="226"/>
      <c r="AJ388" s="226"/>
      <c r="AK388" s="226"/>
      <c r="AL388" s="226"/>
      <c r="AM388" s="226"/>
      <c r="AN388" s="226"/>
      <c r="AO388" s="226"/>
      <c r="AP388" s="226"/>
      <c r="AQ388" s="226"/>
      <c r="AR388" s="226"/>
      <c r="AS388" s="226"/>
      <c r="AT388" s="226"/>
      <c r="AU388" s="226"/>
      <c r="AV388" s="226"/>
      <c r="AW388" s="226"/>
      <c r="AX388" s="226"/>
      <c r="AY388" s="226"/>
      <c r="AZ388" s="226"/>
      <c r="BA388" s="226"/>
      <c r="BB388" s="226"/>
      <c r="BC388" s="226"/>
      <c r="BD388" s="226"/>
      <c r="BE388" s="226"/>
      <c r="BF388" s="226"/>
      <c r="BG388" s="226"/>
      <c r="BH388" s="226"/>
      <c r="BI388" s="226"/>
      <c r="BJ388" s="226"/>
      <c r="BK388" s="226"/>
      <c r="BL388" s="226"/>
      <c r="BM388" s="227">
        <v>32</v>
      </c>
    </row>
    <row r="389" spans="1:65">
      <c r="A389" s="30"/>
      <c r="B389" s="3" t="s">
        <v>86</v>
      </c>
      <c r="C389" s="29"/>
      <c r="D389" s="13">
        <v>4.8765984909417075E-2</v>
      </c>
      <c r="E389" s="14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280</v>
      </c>
      <c r="C390" s="29"/>
      <c r="D390" s="13">
        <v>0</v>
      </c>
      <c r="E390" s="14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281</v>
      </c>
      <c r="C391" s="47"/>
      <c r="D391" s="45" t="s">
        <v>282</v>
      </c>
      <c r="E391" s="14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687</v>
      </c>
      <c r="BM393" s="28" t="s">
        <v>336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361</v>
      </c>
      <c r="E394" s="14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113</v>
      </c>
      <c r="E395" s="14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369</v>
      </c>
      <c r="E396" s="14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3.7</v>
      </c>
      <c r="E398" s="14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3.8800000000000003</v>
      </c>
      <c r="E399" s="14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277</v>
      </c>
      <c r="C400" s="12"/>
      <c r="D400" s="23">
        <v>3.79</v>
      </c>
      <c r="E400" s="14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278</v>
      </c>
      <c r="C401" s="29"/>
      <c r="D401" s="11">
        <v>3.79</v>
      </c>
      <c r="E401" s="14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3.79</v>
      </c>
    </row>
    <row r="402" spans="1:65">
      <c r="A402" s="30"/>
      <c r="B402" s="3" t="s">
        <v>279</v>
      </c>
      <c r="C402" s="29"/>
      <c r="D402" s="24">
        <v>0.12727922061357869</v>
      </c>
      <c r="E402" s="14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3.3582907813609154E-2</v>
      </c>
      <c r="E403" s="14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280</v>
      </c>
      <c r="C404" s="29"/>
      <c r="D404" s="13">
        <v>0</v>
      </c>
      <c r="E404" s="14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281</v>
      </c>
      <c r="C405" s="47"/>
      <c r="D405" s="45" t="s">
        <v>282</v>
      </c>
      <c r="E405" s="14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688</v>
      </c>
      <c r="BM407" s="28" t="s">
        <v>336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361</v>
      </c>
      <c r="E408" s="14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113</v>
      </c>
      <c r="E409" s="14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369</v>
      </c>
      <c r="E410" s="14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4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3">
        <v>49.7</v>
      </c>
      <c r="E412" s="225"/>
      <c r="F412" s="226"/>
      <c r="G412" s="226"/>
      <c r="H412" s="226"/>
      <c r="I412" s="226"/>
      <c r="J412" s="226"/>
      <c r="K412" s="226"/>
      <c r="L412" s="226"/>
      <c r="M412" s="226"/>
      <c r="N412" s="226"/>
      <c r="O412" s="226"/>
      <c r="P412" s="226"/>
      <c r="Q412" s="226"/>
      <c r="R412" s="226"/>
      <c r="S412" s="226"/>
      <c r="T412" s="226"/>
      <c r="U412" s="226"/>
      <c r="V412" s="226"/>
      <c r="W412" s="226"/>
      <c r="X412" s="226"/>
      <c r="Y412" s="226"/>
      <c r="Z412" s="226"/>
      <c r="AA412" s="226"/>
      <c r="AB412" s="226"/>
      <c r="AC412" s="226"/>
      <c r="AD412" s="226"/>
      <c r="AE412" s="226"/>
      <c r="AF412" s="226"/>
      <c r="AG412" s="226"/>
      <c r="AH412" s="226"/>
      <c r="AI412" s="226"/>
      <c r="AJ412" s="226"/>
      <c r="AK412" s="226"/>
      <c r="AL412" s="226"/>
      <c r="AM412" s="226"/>
      <c r="AN412" s="226"/>
      <c r="AO412" s="226"/>
      <c r="AP412" s="226"/>
      <c r="AQ412" s="226"/>
      <c r="AR412" s="226"/>
      <c r="AS412" s="226"/>
      <c r="AT412" s="226"/>
      <c r="AU412" s="226"/>
      <c r="AV412" s="226"/>
      <c r="AW412" s="226"/>
      <c r="AX412" s="226"/>
      <c r="AY412" s="226"/>
      <c r="AZ412" s="226"/>
      <c r="BA412" s="226"/>
      <c r="BB412" s="226"/>
      <c r="BC412" s="226"/>
      <c r="BD412" s="226"/>
      <c r="BE412" s="226"/>
      <c r="BF412" s="226"/>
      <c r="BG412" s="226"/>
      <c r="BH412" s="226"/>
      <c r="BI412" s="226"/>
      <c r="BJ412" s="226"/>
      <c r="BK412" s="226"/>
      <c r="BL412" s="226"/>
      <c r="BM412" s="227">
        <v>1</v>
      </c>
    </row>
    <row r="413" spans="1:65">
      <c r="A413" s="30"/>
      <c r="B413" s="19">
        <v>1</v>
      </c>
      <c r="C413" s="9">
        <v>2</v>
      </c>
      <c r="D413" s="228">
        <v>49</v>
      </c>
      <c r="E413" s="225"/>
      <c r="F413" s="226"/>
      <c r="G413" s="226"/>
      <c r="H413" s="226"/>
      <c r="I413" s="226"/>
      <c r="J413" s="226"/>
      <c r="K413" s="226"/>
      <c r="L413" s="226"/>
      <c r="M413" s="226"/>
      <c r="N413" s="226"/>
      <c r="O413" s="226"/>
      <c r="P413" s="226"/>
      <c r="Q413" s="226"/>
      <c r="R413" s="226"/>
      <c r="S413" s="226"/>
      <c r="T413" s="226"/>
      <c r="U413" s="226"/>
      <c r="V413" s="226"/>
      <c r="W413" s="226"/>
      <c r="X413" s="226"/>
      <c r="Y413" s="226"/>
      <c r="Z413" s="226"/>
      <c r="AA413" s="226"/>
      <c r="AB413" s="226"/>
      <c r="AC413" s="226"/>
      <c r="AD413" s="226"/>
      <c r="AE413" s="226"/>
      <c r="AF413" s="226"/>
      <c r="AG413" s="226"/>
      <c r="AH413" s="226"/>
      <c r="AI413" s="226"/>
      <c r="AJ413" s="226"/>
      <c r="AK413" s="226"/>
      <c r="AL413" s="226"/>
      <c r="AM413" s="226"/>
      <c r="AN413" s="226"/>
      <c r="AO413" s="226"/>
      <c r="AP413" s="226"/>
      <c r="AQ413" s="226"/>
      <c r="AR413" s="226"/>
      <c r="AS413" s="226"/>
      <c r="AT413" s="226"/>
      <c r="AU413" s="226"/>
      <c r="AV413" s="226"/>
      <c r="AW413" s="226"/>
      <c r="AX413" s="226"/>
      <c r="AY413" s="226"/>
      <c r="AZ413" s="226"/>
      <c r="BA413" s="226"/>
      <c r="BB413" s="226"/>
      <c r="BC413" s="226"/>
      <c r="BD413" s="226"/>
      <c r="BE413" s="226"/>
      <c r="BF413" s="226"/>
      <c r="BG413" s="226"/>
      <c r="BH413" s="226"/>
      <c r="BI413" s="226"/>
      <c r="BJ413" s="226"/>
      <c r="BK413" s="226"/>
      <c r="BL413" s="226"/>
      <c r="BM413" s="227">
        <v>28</v>
      </c>
    </row>
    <row r="414" spans="1:65">
      <c r="A414" s="30"/>
      <c r="B414" s="20" t="s">
        <v>277</v>
      </c>
      <c r="C414" s="12"/>
      <c r="D414" s="231">
        <v>49.35</v>
      </c>
      <c r="E414" s="225"/>
      <c r="F414" s="226"/>
      <c r="G414" s="226"/>
      <c r="H414" s="226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6"/>
      <c r="U414" s="226"/>
      <c r="V414" s="226"/>
      <c r="W414" s="226"/>
      <c r="X414" s="226"/>
      <c r="Y414" s="226"/>
      <c r="Z414" s="226"/>
      <c r="AA414" s="226"/>
      <c r="AB414" s="226"/>
      <c r="AC414" s="226"/>
      <c r="AD414" s="226"/>
      <c r="AE414" s="226"/>
      <c r="AF414" s="226"/>
      <c r="AG414" s="226"/>
      <c r="AH414" s="226"/>
      <c r="AI414" s="226"/>
      <c r="AJ414" s="226"/>
      <c r="AK414" s="226"/>
      <c r="AL414" s="226"/>
      <c r="AM414" s="226"/>
      <c r="AN414" s="226"/>
      <c r="AO414" s="226"/>
      <c r="AP414" s="226"/>
      <c r="AQ414" s="226"/>
      <c r="AR414" s="226"/>
      <c r="AS414" s="226"/>
      <c r="AT414" s="226"/>
      <c r="AU414" s="226"/>
      <c r="AV414" s="226"/>
      <c r="AW414" s="226"/>
      <c r="AX414" s="226"/>
      <c r="AY414" s="226"/>
      <c r="AZ414" s="226"/>
      <c r="BA414" s="226"/>
      <c r="BB414" s="226"/>
      <c r="BC414" s="226"/>
      <c r="BD414" s="226"/>
      <c r="BE414" s="226"/>
      <c r="BF414" s="226"/>
      <c r="BG414" s="226"/>
      <c r="BH414" s="226"/>
      <c r="BI414" s="226"/>
      <c r="BJ414" s="226"/>
      <c r="BK414" s="226"/>
      <c r="BL414" s="226"/>
      <c r="BM414" s="227">
        <v>16</v>
      </c>
    </row>
    <row r="415" spans="1:65">
      <c r="A415" s="30"/>
      <c r="B415" s="3" t="s">
        <v>278</v>
      </c>
      <c r="C415" s="29"/>
      <c r="D415" s="228">
        <v>49.35</v>
      </c>
      <c r="E415" s="225"/>
      <c r="F415" s="226"/>
      <c r="G415" s="226"/>
      <c r="H415" s="226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6"/>
      <c r="U415" s="226"/>
      <c r="V415" s="226"/>
      <c r="W415" s="226"/>
      <c r="X415" s="226"/>
      <c r="Y415" s="226"/>
      <c r="Z415" s="226"/>
      <c r="AA415" s="226"/>
      <c r="AB415" s="226"/>
      <c r="AC415" s="226"/>
      <c r="AD415" s="226"/>
      <c r="AE415" s="226"/>
      <c r="AF415" s="226"/>
      <c r="AG415" s="226"/>
      <c r="AH415" s="226"/>
      <c r="AI415" s="226"/>
      <c r="AJ415" s="226"/>
      <c r="AK415" s="226"/>
      <c r="AL415" s="226"/>
      <c r="AM415" s="226"/>
      <c r="AN415" s="226"/>
      <c r="AO415" s="226"/>
      <c r="AP415" s="226"/>
      <c r="AQ415" s="226"/>
      <c r="AR415" s="226"/>
      <c r="AS415" s="226"/>
      <c r="AT415" s="226"/>
      <c r="AU415" s="226"/>
      <c r="AV415" s="226"/>
      <c r="AW415" s="226"/>
      <c r="AX415" s="226"/>
      <c r="AY415" s="226"/>
      <c r="AZ415" s="226"/>
      <c r="BA415" s="226"/>
      <c r="BB415" s="226"/>
      <c r="BC415" s="226"/>
      <c r="BD415" s="226"/>
      <c r="BE415" s="226"/>
      <c r="BF415" s="226"/>
      <c r="BG415" s="226"/>
      <c r="BH415" s="226"/>
      <c r="BI415" s="226"/>
      <c r="BJ415" s="226"/>
      <c r="BK415" s="226"/>
      <c r="BL415" s="226"/>
      <c r="BM415" s="227">
        <v>49.35</v>
      </c>
    </row>
    <row r="416" spans="1:65">
      <c r="A416" s="30"/>
      <c r="B416" s="3" t="s">
        <v>279</v>
      </c>
      <c r="C416" s="29"/>
      <c r="D416" s="228">
        <v>0.49497474683058529</v>
      </c>
      <c r="E416" s="225"/>
      <c r="F416" s="226"/>
      <c r="G416" s="226"/>
      <c r="H416" s="226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6"/>
      <c r="U416" s="226"/>
      <c r="V416" s="226"/>
      <c r="W416" s="226"/>
      <c r="X416" s="226"/>
      <c r="Y416" s="226"/>
      <c r="Z416" s="226"/>
      <c r="AA416" s="226"/>
      <c r="AB416" s="226"/>
      <c r="AC416" s="226"/>
      <c r="AD416" s="226"/>
      <c r="AE416" s="226"/>
      <c r="AF416" s="226"/>
      <c r="AG416" s="226"/>
      <c r="AH416" s="226"/>
      <c r="AI416" s="226"/>
      <c r="AJ416" s="226"/>
      <c r="AK416" s="226"/>
      <c r="AL416" s="226"/>
      <c r="AM416" s="226"/>
      <c r="AN416" s="226"/>
      <c r="AO416" s="226"/>
      <c r="AP416" s="226"/>
      <c r="AQ416" s="226"/>
      <c r="AR416" s="226"/>
      <c r="AS416" s="226"/>
      <c r="AT416" s="226"/>
      <c r="AU416" s="226"/>
      <c r="AV416" s="226"/>
      <c r="AW416" s="226"/>
      <c r="AX416" s="226"/>
      <c r="AY416" s="226"/>
      <c r="AZ416" s="226"/>
      <c r="BA416" s="226"/>
      <c r="BB416" s="226"/>
      <c r="BC416" s="226"/>
      <c r="BD416" s="226"/>
      <c r="BE416" s="226"/>
      <c r="BF416" s="226"/>
      <c r="BG416" s="226"/>
      <c r="BH416" s="226"/>
      <c r="BI416" s="226"/>
      <c r="BJ416" s="226"/>
      <c r="BK416" s="226"/>
      <c r="BL416" s="226"/>
      <c r="BM416" s="227">
        <v>34</v>
      </c>
    </row>
    <row r="417" spans="1:65">
      <c r="A417" s="30"/>
      <c r="B417" s="3" t="s">
        <v>86</v>
      </c>
      <c r="C417" s="29"/>
      <c r="D417" s="13">
        <v>1.0029883421085821E-2</v>
      </c>
      <c r="E417" s="14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280</v>
      </c>
      <c r="C418" s="29"/>
      <c r="D418" s="13">
        <v>0</v>
      </c>
      <c r="E418" s="14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281</v>
      </c>
      <c r="C419" s="47"/>
      <c r="D419" s="45" t="s">
        <v>282</v>
      </c>
      <c r="E419" s="14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689</v>
      </c>
      <c r="BM421" s="28" t="s">
        <v>336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361</v>
      </c>
      <c r="E422" s="14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113</v>
      </c>
      <c r="E423" s="14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369</v>
      </c>
      <c r="E424" s="14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5">
        <v>0.02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8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8">
        <v>29</v>
      </c>
    </row>
    <row r="428" spans="1:65">
      <c r="A428" s="30"/>
      <c r="B428" s="20" t="s">
        <v>277</v>
      </c>
      <c r="C428" s="12"/>
      <c r="D428" s="211">
        <v>0.02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8">
        <v>16</v>
      </c>
    </row>
    <row r="429" spans="1:65">
      <c r="A429" s="30"/>
      <c r="B429" s="3" t="s">
        <v>278</v>
      </c>
      <c r="C429" s="29"/>
      <c r="D429" s="24">
        <v>0.02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8">
        <v>0.02</v>
      </c>
    </row>
    <row r="430" spans="1:65">
      <c r="A430" s="30"/>
      <c r="B430" s="3" t="s">
        <v>279</v>
      </c>
      <c r="C430" s="29"/>
      <c r="D430" s="24">
        <v>0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8">
        <v>35</v>
      </c>
    </row>
    <row r="431" spans="1:65">
      <c r="A431" s="30"/>
      <c r="B431" s="3" t="s">
        <v>86</v>
      </c>
      <c r="C431" s="29"/>
      <c r="D431" s="13">
        <v>0</v>
      </c>
      <c r="E431" s="14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280</v>
      </c>
      <c r="C432" s="29"/>
      <c r="D432" s="13">
        <v>0</v>
      </c>
      <c r="E432" s="14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281</v>
      </c>
      <c r="C433" s="47"/>
      <c r="D433" s="45" t="s">
        <v>282</v>
      </c>
      <c r="E433" s="14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690</v>
      </c>
      <c r="BM435" s="28" t="s">
        <v>336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361</v>
      </c>
      <c r="E436" s="14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113</v>
      </c>
      <c r="E437" s="14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369</v>
      </c>
      <c r="E438" s="14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4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2">
        <v>130</v>
      </c>
      <c r="E440" s="215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  <c r="AE440" s="216"/>
      <c r="AF440" s="216"/>
      <c r="AG440" s="216"/>
      <c r="AH440" s="216"/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6"/>
      <c r="AX440" s="216"/>
      <c r="AY440" s="216"/>
      <c r="AZ440" s="216"/>
      <c r="BA440" s="216"/>
      <c r="BB440" s="216"/>
      <c r="BC440" s="216"/>
      <c r="BD440" s="216"/>
      <c r="BE440" s="216"/>
      <c r="BF440" s="216"/>
      <c r="BG440" s="216"/>
      <c r="BH440" s="216"/>
      <c r="BI440" s="216"/>
      <c r="BJ440" s="216"/>
      <c r="BK440" s="216"/>
      <c r="BL440" s="216"/>
      <c r="BM440" s="217">
        <v>1</v>
      </c>
    </row>
    <row r="441" spans="1:65">
      <c r="A441" s="30"/>
      <c r="B441" s="19">
        <v>1</v>
      </c>
      <c r="C441" s="9">
        <v>2</v>
      </c>
      <c r="D441" s="218">
        <v>128</v>
      </c>
      <c r="E441" s="215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  <c r="AE441" s="216"/>
      <c r="AF441" s="216"/>
      <c r="AG441" s="216"/>
      <c r="AH441" s="216"/>
      <c r="AI441" s="216"/>
      <c r="AJ441" s="216"/>
      <c r="AK441" s="216"/>
      <c r="AL441" s="216"/>
      <c r="AM441" s="216"/>
      <c r="AN441" s="216"/>
      <c r="AO441" s="216"/>
      <c r="AP441" s="216"/>
      <c r="AQ441" s="216"/>
      <c r="AR441" s="216"/>
      <c r="AS441" s="216"/>
      <c r="AT441" s="216"/>
      <c r="AU441" s="216"/>
      <c r="AV441" s="216"/>
      <c r="AW441" s="216"/>
      <c r="AX441" s="216"/>
      <c r="AY441" s="216"/>
      <c r="AZ441" s="216"/>
      <c r="BA441" s="216"/>
      <c r="BB441" s="216"/>
      <c r="BC441" s="216"/>
      <c r="BD441" s="216"/>
      <c r="BE441" s="216"/>
      <c r="BF441" s="216"/>
      <c r="BG441" s="216"/>
      <c r="BH441" s="216"/>
      <c r="BI441" s="216"/>
      <c r="BJ441" s="216"/>
      <c r="BK441" s="216"/>
      <c r="BL441" s="216"/>
      <c r="BM441" s="217">
        <v>30</v>
      </c>
    </row>
    <row r="442" spans="1:65">
      <c r="A442" s="30"/>
      <c r="B442" s="20" t="s">
        <v>277</v>
      </c>
      <c r="C442" s="12"/>
      <c r="D442" s="222">
        <v>129</v>
      </c>
      <c r="E442" s="215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G442" s="216"/>
      <c r="AH442" s="216"/>
      <c r="AI442" s="216"/>
      <c r="AJ442" s="216"/>
      <c r="AK442" s="216"/>
      <c r="AL442" s="216"/>
      <c r="AM442" s="216"/>
      <c r="AN442" s="216"/>
      <c r="AO442" s="216"/>
      <c r="AP442" s="216"/>
      <c r="AQ442" s="216"/>
      <c r="AR442" s="216"/>
      <c r="AS442" s="216"/>
      <c r="AT442" s="216"/>
      <c r="AU442" s="216"/>
      <c r="AV442" s="216"/>
      <c r="AW442" s="216"/>
      <c r="AX442" s="216"/>
      <c r="AY442" s="216"/>
      <c r="AZ442" s="216"/>
      <c r="BA442" s="216"/>
      <c r="BB442" s="216"/>
      <c r="BC442" s="216"/>
      <c r="BD442" s="216"/>
      <c r="BE442" s="216"/>
      <c r="BF442" s="216"/>
      <c r="BG442" s="216"/>
      <c r="BH442" s="216"/>
      <c r="BI442" s="216"/>
      <c r="BJ442" s="216"/>
      <c r="BK442" s="216"/>
      <c r="BL442" s="216"/>
      <c r="BM442" s="217">
        <v>16</v>
      </c>
    </row>
    <row r="443" spans="1:65">
      <c r="A443" s="30"/>
      <c r="B443" s="3" t="s">
        <v>278</v>
      </c>
      <c r="C443" s="29"/>
      <c r="D443" s="218">
        <v>129</v>
      </c>
      <c r="E443" s="215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/>
      <c r="AW443" s="216"/>
      <c r="AX443" s="216"/>
      <c r="AY443" s="216"/>
      <c r="AZ443" s="216"/>
      <c r="BA443" s="216"/>
      <c r="BB443" s="216"/>
      <c r="BC443" s="216"/>
      <c r="BD443" s="216"/>
      <c r="BE443" s="216"/>
      <c r="BF443" s="216"/>
      <c r="BG443" s="216"/>
      <c r="BH443" s="216"/>
      <c r="BI443" s="216"/>
      <c r="BJ443" s="216"/>
      <c r="BK443" s="216"/>
      <c r="BL443" s="216"/>
      <c r="BM443" s="217">
        <v>129</v>
      </c>
    </row>
    <row r="444" spans="1:65">
      <c r="A444" s="30"/>
      <c r="B444" s="3" t="s">
        <v>279</v>
      </c>
      <c r="C444" s="29"/>
      <c r="D444" s="218">
        <v>1.4142135623730951</v>
      </c>
      <c r="E444" s="215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6"/>
      <c r="AX444" s="216"/>
      <c r="AY444" s="216"/>
      <c r="AZ444" s="216"/>
      <c r="BA444" s="216"/>
      <c r="BB444" s="216"/>
      <c r="BC444" s="216"/>
      <c r="BD444" s="216"/>
      <c r="BE444" s="216"/>
      <c r="BF444" s="216"/>
      <c r="BG444" s="216"/>
      <c r="BH444" s="216"/>
      <c r="BI444" s="216"/>
      <c r="BJ444" s="216"/>
      <c r="BK444" s="216"/>
      <c r="BL444" s="216"/>
      <c r="BM444" s="217">
        <v>36</v>
      </c>
    </row>
    <row r="445" spans="1:65">
      <c r="A445" s="30"/>
      <c r="B445" s="3" t="s">
        <v>86</v>
      </c>
      <c r="C445" s="29"/>
      <c r="D445" s="13">
        <v>1.0962895832349575E-2</v>
      </c>
      <c r="E445" s="14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280</v>
      </c>
      <c r="C446" s="29"/>
      <c r="D446" s="13">
        <v>0</v>
      </c>
      <c r="E446" s="14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281</v>
      </c>
      <c r="C447" s="47"/>
      <c r="D447" s="45" t="s">
        <v>282</v>
      </c>
      <c r="E447" s="14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691</v>
      </c>
      <c r="BM449" s="28" t="s">
        <v>336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361</v>
      </c>
      <c r="E450" s="14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113</v>
      </c>
      <c r="E451" s="14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369</v>
      </c>
      <c r="E452" s="14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4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4.0999999999999996</v>
      </c>
      <c r="E454" s="14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4.5</v>
      </c>
      <c r="E455" s="14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31</v>
      </c>
    </row>
    <row r="456" spans="1:65">
      <c r="A456" s="30"/>
      <c r="B456" s="20" t="s">
        <v>277</v>
      </c>
      <c r="C456" s="12"/>
      <c r="D456" s="23">
        <v>4.3</v>
      </c>
      <c r="E456" s="14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278</v>
      </c>
      <c r="C457" s="29"/>
      <c r="D457" s="11">
        <v>4.3</v>
      </c>
      <c r="E457" s="14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4.3</v>
      </c>
    </row>
    <row r="458" spans="1:65">
      <c r="A458" s="30"/>
      <c r="B458" s="3" t="s">
        <v>279</v>
      </c>
      <c r="C458" s="29"/>
      <c r="D458" s="24">
        <v>0.28284271247461928</v>
      </c>
      <c r="E458" s="14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37</v>
      </c>
    </row>
    <row r="459" spans="1:65">
      <c r="A459" s="30"/>
      <c r="B459" s="3" t="s">
        <v>86</v>
      </c>
      <c r="C459" s="29"/>
      <c r="D459" s="13">
        <v>6.5777374994097512E-2</v>
      </c>
      <c r="E459" s="14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280</v>
      </c>
      <c r="C460" s="29"/>
      <c r="D460" s="13">
        <v>0</v>
      </c>
      <c r="E460" s="14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281</v>
      </c>
      <c r="C461" s="47"/>
      <c r="D461" s="45" t="s">
        <v>282</v>
      </c>
      <c r="E461" s="14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692</v>
      </c>
      <c r="BM463" s="28" t="s">
        <v>336</v>
      </c>
    </row>
    <row r="464" spans="1:65" ht="15">
      <c r="A464" s="25" t="s">
        <v>12</v>
      </c>
      <c r="B464" s="18" t="s">
        <v>111</v>
      </c>
      <c r="C464" s="15" t="s">
        <v>112</v>
      </c>
      <c r="D464" s="16" t="s">
        <v>361</v>
      </c>
      <c r="E464" s="14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113</v>
      </c>
      <c r="E465" s="14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369</v>
      </c>
      <c r="E466" s="14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2.57</v>
      </c>
      <c r="E468" s="14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2.4300000000000002</v>
      </c>
      <c r="E469" s="14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277</v>
      </c>
      <c r="C470" s="12"/>
      <c r="D470" s="23">
        <v>2.5</v>
      </c>
      <c r="E470" s="14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278</v>
      </c>
      <c r="C471" s="29"/>
      <c r="D471" s="11">
        <v>2.5</v>
      </c>
      <c r="E471" s="14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2.5</v>
      </c>
    </row>
    <row r="472" spans="1:65">
      <c r="A472" s="30"/>
      <c r="B472" s="3" t="s">
        <v>279</v>
      </c>
      <c r="C472" s="29"/>
      <c r="D472" s="24">
        <v>9.8994949366116428E-2</v>
      </c>
      <c r="E472" s="14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3.959797974644657E-2</v>
      </c>
      <c r="E473" s="14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280</v>
      </c>
      <c r="C474" s="29"/>
      <c r="D474" s="13">
        <v>0</v>
      </c>
      <c r="E474" s="14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281</v>
      </c>
      <c r="C475" s="47"/>
      <c r="D475" s="45" t="s">
        <v>282</v>
      </c>
      <c r="E475" s="14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693</v>
      </c>
      <c r="BM477" s="28" t="s">
        <v>336</v>
      </c>
    </row>
    <row r="478" spans="1:65" ht="15">
      <c r="A478" s="25" t="s">
        <v>15</v>
      </c>
      <c r="B478" s="18" t="s">
        <v>111</v>
      </c>
      <c r="C478" s="15" t="s">
        <v>112</v>
      </c>
      <c r="D478" s="16" t="s">
        <v>361</v>
      </c>
      <c r="E478" s="14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113</v>
      </c>
      <c r="E479" s="14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369</v>
      </c>
      <c r="E480" s="14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1.8</v>
      </c>
      <c r="E482" s="14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1.8</v>
      </c>
      <c r="E483" s="14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16</v>
      </c>
    </row>
    <row r="484" spans="1:65">
      <c r="A484" s="30"/>
      <c r="B484" s="20" t="s">
        <v>277</v>
      </c>
      <c r="C484" s="12"/>
      <c r="D484" s="23">
        <v>1.8</v>
      </c>
      <c r="E484" s="14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278</v>
      </c>
      <c r="C485" s="29"/>
      <c r="D485" s="11">
        <v>1.8</v>
      </c>
      <c r="E485" s="14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1.8</v>
      </c>
    </row>
    <row r="486" spans="1:65">
      <c r="A486" s="30"/>
      <c r="B486" s="3" t="s">
        <v>279</v>
      </c>
      <c r="C486" s="29"/>
      <c r="D486" s="24">
        <v>0</v>
      </c>
      <c r="E486" s="14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22</v>
      </c>
    </row>
    <row r="487" spans="1:65">
      <c r="A487" s="30"/>
      <c r="B487" s="3" t="s">
        <v>86</v>
      </c>
      <c r="C487" s="29"/>
      <c r="D487" s="13">
        <v>0</v>
      </c>
      <c r="E487" s="14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280</v>
      </c>
      <c r="C488" s="29"/>
      <c r="D488" s="13">
        <v>0</v>
      </c>
      <c r="E488" s="14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281</v>
      </c>
      <c r="C489" s="47"/>
      <c r="D489" s="45" t="s">
        <v>282</v>
      </c>
      <c r="E489" s="14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694</v>
      </c>
      <c r="BM491" s="28" t="s">
        <v>336</v>
      </c>
    </row>
    <row r="492" spans="1:65" ht="15">
      <c r="A492" s="25" t="s">
        <v>18</v>
      </c>
      <c r="B492" s="18" t="s">
        <v>111</v>
      </c>
      <c r="C492" s="15" t="s">
        <v>112</v>
      </c>
      <c r="D492" s="16" t="s">
        <v>361</v>
      </c>
      <c r="E492" s="14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113</v>
      </c>
      <c r="E493" s="14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369</v>
      </c>
      <c r="E494" s="14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4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2">
        <v>75.099999999999994</v>
      </c>
      <c r="E496" s="215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  <c r="AA496" s="216"/>
      <c r="AB496" s="216"/>
      <c r="AC496" s="216"/>
      <c r="AD496" s="216"/>
      <c r="AE496" s="216"/>
      <c r="AF496" s="216"/>
      <c r="AG496" s="216"/>
      <c r="AH496" s="216"/>
      <c r="AI496" s="216"/>
      <c r="AJ496" s="216"/>
      <c r="AK496" s="216"/>
      <c r="AL496" s="216"/>
      <c r="AM496" s="216"/>
      <c r="AN496" s="216"/>
      <c r="AO496" s="216"/>
      <c r="AP496" s="216"/>
      <c r="AQ496" s="216"/>
      <c r="AR496" s="216"/>
      <c r="AS496" s="216"/>
      <c r="AT496" s="216"/>
      <c r="AU496" s="216"/>
      <c r="AV496" s="216"/>
      <c r="AW496" s="216"/>
      <c r="AX496" s="216"/>
      <c r="AY496" s="216"/>
      <c r="AZ496" s="216"/>
      <c r="BA496" s="216"/>
      <c r="BB496" s="216"/>
      <c r="BC496" s="216"/>
      <c r="BD496" s="216"/>
      <c r="BE496" s="216"/>
      <c r="BF496" s="216"/>
      <c r="BG496" s="216"/>
      <c r="BH496" s="216"/>
      <c r="BI496" s="216"/>
      <c r="BJ496" s="216"/>
      <c r="BK496" s="216"/>
      <c r="BL496" s="216"/>
      <c r="BM496" s="217">
        <v>1</v>
      </c>
    </row>
    <row r="497" spans="1:65">
      <c r="A497" s="30"/>
      <c r="B497" s="19">
        <v>1</v>
      </c>
      <c r="C497" s="9">
        <v>2</v>
      </c>
      <c r="D497" s="218">
        <v>80.2</v>
      </c>
      <c r="E497" s="215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  <c r="AL497" s="216"/>
      <c r="AM497" s="216"/>
      <c r="AN497" s="216"/>
      <c r="AO497" s="216"/>
      <c r="AP497" s="216"/>
      <c r="AQ497" s="216"/>
      <c r="AR497" s="216"/>
      <c r="AS497" s="216"/>
      <c r="AT497" s="216"/>
      <c r="AU497" s="216"/>
      <c r="AV497" s="216"/>
      <c r="AW497" s="216"/>
      <c r="AX497" s="216"/>
      <c r="AY497" s="216"/>
      <c r="AZ497" s="216"/>
      <c r="BA497" s="216"/>
      <c r="BB497" s="216"/>
      <c r="BC497" s="216"/>
      <c r="BD497" s="216"/>
      <c r="BE497" s="216"/>
      <c r="BF497" s="216"/>
      <c r="BG497" s="216"/>
      <c r="BH497" s="216"/>
      <c r="BI497" s="216"/>
      <c r="BJ497" s="216"/>
      <c r="BK497" s="216"/>
      <c r="BL497" s="216"/>
      <c r="BM497" s="217">
        <v>17</v>
      </c>
    </row>
    <row r="498" spans="1:65">
      <c r="A498" s="30"/>
      <c r="B498" s="20" t="s">
        <v>277</v>
      </c>
      <c r="C498" s="12"/>
      <c r="D498" s="222">
        <v>77.650000000000006</v>
      </c>
      <c r="E498" s="215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  <c r="AL498" s="216"/>
      <c r="AM498" s="216"/>
      <c r="AN498" s="216"/>
      <c r="AO498" s="216"/>
      <c r="AP498" s="216"/>
      <c r="AQ498" s="216"/>
      <c r="AR498" s="216"/>
      <c r="AS498" s="216"/>
      <c r="AT498" s="216"/>
      <c r="AU498" s="216"/>
      <c r="AV498" s="216"/>
      <c r="AW498" s="216"/>
      <c r="AX498" s="216"/>
      <c r="AY498" s="216"/>
      <c r="AZ498" s="216"/>
      <c r="BA498" s="216"/>
      <c r="BB498" s="216"/>
      <c r="BC498" s="216"/>
      <c r="BD498" s="216"/>
      <c r="BE498" s="216"/>
      <c r="BF498" s="216"/>
      <c r="BG498" s="216"/>
      <c r="BH498" s="216"/>
      <c r="BI498" s="216"/>
      <c r="BJ498" s="216"/>
      <c r="BK498" s="216"/>
      <c r="BL498" s="216"/>
      <c r="BM498" s="217">
        <v>16</v>
      </c>
    </row>
    <row r="499" spans="1:65">
      <c r="A499" s="30"/>
      <c r="B499" s="3" t="s">
        <v>278</v>
      </c>
      <c r="C499" s="29"/>
      <c r="D499" s="218">
        <v>77.650000000000006</v>
      </c>
      <c r="E499" s="215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  <c r="AL499" s="216"/>
      <c r="AM499" s="216"/>
      <c r="AN499" s="216"/>
      <c r="AO499" s="216"/>
      <c r="AP499" s="216"/>
      <c r="AQ499" s="216"/>
      <c r="AR499" s="216"/>
      <c r="AS499" s="216"/>
      <c r="AT499" s="216"/>
      <c r="AU499" s="216"/>
      <c r="AV499" s="216"/>
      <c r="AW499" s="216"/>
      <c r="AX499" s="216"/>
      <c r="AY499" s="216"/>
      <c r="AZ499" s="216"/>
      <c r="BA499" s="216"/>
      <c r="BB499" s="216"/>
      <c r="BC499" s="216"/>
      <c r="BD499" s="216"/>
      <c r="BE499" s="216"/>
      <c r="BF499" s="216"/>
      <c r="BG499" s="216"/>
      <c r="BH499" s="216"/>
      <c r="BI499" s="216"/>
      <c r="BJ499" s="216"/>
      <c r="BK499" s="216"/>
      <c r="BL499" s="216"/>
      <c r="BM499" s="217">
        <v>77.650000000000006</v>
      </c>
    </row>
    <row r="500" spans="1:65">
      <c r="A500" s="30"/>
      <c r="B500" s="3" t="s">
        <v>279</v>
      </c>
      <c r="C500" s="29"/>
      <c r="D500" s="218">
        <v>3.6062445840513986</v>
      </c>
      <c r="E500" s="215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  <c r="AL500" s="216"/>
      <c r="AM500" s="216"/>
      <c r="AN500" s="216"/>
      <c r="AO500" s="216"/>
      <c r="AP500" s="216"/>
      <c r="AQ500" s="216"/>
      <c r="AR500" s="216"/>
      <c r="AS500" s="216"/>
      <c r="AT500" s="216"/>
      <c r="AU500" s="216"/>
      <c r="AV500" s="216"/>
      <c r="AW500" s="216"/>
      <c r="AX500" s="216"/>
      <c r="AY500" s="216"/>
      <c r="AZ500" s="216"/>
      <c r="BA500" s="216"/>
      <c r="BB500" s="216"/>
      <c r="BC500" s="216"/>
      <c r="BD500" s="216"/>
      <c r="BE500" s="216"/>
      <c r="BF500" s="216"/>
      <c r="BG500" s="216"/>
      <c r="BH500" s="216"/>
      <c r="BI500" s="216"/>
      <c r="BJ500" s="216"/>
      <c r="BK500" s="216"/>
      <c r="BL500" s="216"/>
      <c r="BM500" s="217">
        <v>23</v>
      </c>
    </row>
    <row r="501" spans="1:65">
      <c r="A501" s="30"/>
      <c r="B501" s="3" t="s">
        <v>86</v>
      </c>
      <c r="C501" s="29"/>
      <c r="D501" s="13">
        <v>4.644229985900062E-2</v>
      </c>
      <c r="E501" s="14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280</v>
      </c>
      <c r="C502" s="29"/>
      <c r="D502" s="13">
        <v>0</v>
      </c>
      <c r="E502" s="14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281</v>
      </c>
      <c r="C503" s="47"/>
      <c r="D503" s="45" t="s">
        <v>282</v>
      </c>
      <c r="E503" s="14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695</v>
      </c>
      <c r="BM505" s="28" t="s">
        <v>336</v>
      </c>
    </row>
    <row r="506" spans="1:65" ht="15">
      <c r="A506" s="25" t="s">
        <v>21</v>
      </c>
      <c r="B506" s="18" t="s">
        <v>111</v>
      </c>
      <c r="C506" s="15" t="s">
        <v>112</v>
      </c>
      <c r="D506" s="16" t="s">
        <v>361</v>
      </c>
      <c r="E506" s="14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113</v>
      </c>
      <c r="E507" s="14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369</v>
      </c>
      <c r="E508" s="14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4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0.43</v>
      </c>
      <c r="E510" s="14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0.43</v>
      </c>
      <c r="E511" s="14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18</v>
      </c>
    </row>
    <row r="512" spans="1:65">
      <c r="A512" s="30"/>
      <c r="B512" s="20" t="s">
        <v>277</v>
      </c>
      <c r="C512" s="12"/>
      <c r="D512" s="23">
        <v>0.43</v>
      </c>
      <c r="E512" s="14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278</v>
      </c>
      <c r="C513" s="29"/>
      <c r="D513" s="11">
        <v>0.43</v>
      </c>
      <c r="E513" s="14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0.43</v>
      </c>
    </row>
    <row r="514" spans="1:65">
      <c r="A514" s="30"/>
      <c r="B514" s="3" t="s">
        <v>279</v>
      </c>
      <c r="C514" s="29"/>
      <c r="D514" s="24">
        <v>0</v>
      </c>
      <c r="E514" s="14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0</v>
      </c>
      <c r="E515" s="14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280</v>
      </c>
      <c r="C516" s="29"/>
      <c r="D516" s="13">
        <v>0</v>
      </c>
      <c r="E516" s="14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281</v>
      </c>
      <c r="C517" s="47"/>
      <c r="D517" s="45" t="s">
        <v>282</v>
      </c>
      <c r="E517" s="14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696</v>
      </c>
      <c r="BM519" s="28" t="s">
        <v>336</v>
      </c>
    </row>
    <row r="520" spans="1:65" ht="15">
      <c r="A520" s="25" t="s">
        <v>24</v>
      </c>
      <c r="B520" s="18" t="s">
        <v>111</v>
      </c>
      <c r="C520" s="15" t="s">
        <v>112</v>
      </c>
      <c r="D520" s="16" t="s">
        <v>361</v>
      </c>
      <c r="E520" s="14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113</v>
      </c>
      <c r="E521" s="14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369</v>
      </c>
      <c r="E522" s="14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0.34</v>
      </c>
      <c r="E524" s="14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0.37</v>
      </c>
      <c r="E525" s="14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19</v>
      </c>
    </row>
    <row r="526" spans="1:65">
      <c r="A526" s="30"/>
      <c r="B526" s="20" t="s">
        <v>277</v>
      </c>
      <c r="C526" s="12"/>
      <c r="D526" s="23">
        <v>0.35499999999999998</v>
      </c>
      <c r="E526" s="14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278</v>
      </c>
      <c r="C527" s="29"/>
      <c r="D527" s="11">
        <v>0.35499999999999998</v>
      </c>
      <c r="E527" s="14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0.35499999999999998</v>
      </c>
    </row>
    <row r="528" spans="1:65">
      <c r="A528" s="30"/>
      <c r="B528" s="3" t="s">
        <v>279</v>
      </c>
      <c r="C528" s="29"/>
      <c r="D528" s="24">
        <v>2.1213203435596406E-2</v>
      </c>
      <c r="E528" s="14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5.9755502635482835E-2</v>
      </c>
      <c r="E529" s="14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280</v>
      </c>
      <c r="C530" s="29"/>
      <c r="D530" s="13">
        <v>0</v>
      </c>
      <c r="E530" s="14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281</v>
      </c>
      <c r="C531" s="47"/>
      <c r="D531" s="45" t="s">
        <v>282</v>
      </c>
      <c r="E531" s="14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697</v>
      </c>
      <c r="BM533" s="28" t="s">
        <v>336</v>
      </c>
    </row>
    <row r="534" spans="1:65" ht="15">
      <c r="A534" s="25" t="s">
        <v>27</v>
      </c>
      <c r="B534" s="18" t="s">
        <v>111</v>
      </c>
      <c r="C534" s="15" t="s">
        <v>112</v>
      </c>
      <c r="D534" s="16" t="s">
        <v>361</v>
      </c>
      <c r="E534" s="14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113</v>
      </c>
      <c r="E535" s="14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369</v>
      </c>
      <c r="E536" s="14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1.2</v>
      </c>
      <c r="E538" s="14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1.2</v>
      </c>
      <c r="E539" s="14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20</v>
      </c>
    </row>
    <row r="540" spans="1:65">
      <c r="A540" s="30"/>
      <c r="B540" s="20" t="s">
        <v>277</v>
      </c>
      <c r="C540" s="12"/>
      <c r="D540" s="23">
        <v>1.2</v>
      </c>
      <c r="E540" s="14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278</v>
      </c>
      <c r="C541" s="29"/>
      <c r="D541" s="11">
        <v>1.2</v>
      </c>
      <c r="E541" s="14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1.2</v>
      </c>
    </row>
    <row r="542" spans="1:65">
      <c r="A542" s="30"/>
      <c r="B542" s="3" t="s">
        <v>279</v>
      </c>
      <c r="C542" s="29"/>
      <c r="D542" s="24">
        <v>0</v>
      </c>
      <c r="E542" s="14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26</v>
      </c>
    </row>
    <row r="543" spans="1:65">
      <c r="A543" s="30"/>
      <c r="B543" s="3" t="s">
        <v>86</v>
      </c>
      <c r="C543" s="29"/>
      <c r="D543" s="13">
        <v>0</v>
      </c>
      <c r="E543" s="14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280</v>
      </c>
      <c r="C544" s="29"/>
      <c r="D544" s="13">
        <v>0</v>
      </c>
      <c r="E544" s="14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281</v>
      </c>
      <c r="C545" s="47"/>
      <c r="D545" s="45" t="s">
        <v>282</v>
      </c>
      <c r="E545" s="14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698</v>
      </c>
      <c r="BM547" s="28" t="s">
        <v>336</v>
      </c>
    </row>
    <row r="548" spans="1:65" ht="15">
      <c r="A548" s="25" t="s">
        <v>30</v>
      </c>
      <c r="B548" s="18" t="s">
        <v>111</v>
      </c>
      <c r="C548" s="15" t="s">
        <v>112</v>
      </c>
      <c r="D548" s="16" t="s">
        <v>361</v>
      </c>
      <c r="E548" s="14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113</v>
      </c>
      <c r="E549" s="14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369</v>
      </c>
      <c r="E550" s="14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4.82</v>
      </c>
      <c r="E552" s="14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5.04</v>
      </c>
      <c r="E553" s="14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21</v>
      </c>
    </row>
    <row r="554" spans="1:65">
      <c r="A554" s="30"/>
      <c r="B554" s="20" t="s">
        <v>277</v>
      </c>
      <c r="C554" s="12"/>
      <c r="D554" s="23">
        <v>4.93</v>
      </c>
      <c r="E554" s="14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278</v>
      </c>
      <c r="C555" s="29"/>
      <c r="D555" s="11">
        <v>4.93</v>
      </c>
      <c r="E555" s="14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4.93</v>
      </c>
    </row>
    <row r="556" spans="1:65">
      <c r="A556" s="30"/>
      <c r="B556" s="3" t="s">
        <v>279</v>
      </c>
      <c r="C556" s="29"/>
      <c r="D556" s="24">
        <v>0.15556349186104027</v>
      </c>
      <c r="E556" s="14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27</v>
      </c>
    </row>
    <row r="557" spans="1:65">
      <c r="A557" s="30"/>
      <c r="B557" s="3" t="s">
        <v>86</v>
      </c>
      <c r="C557" s="29"/>
      <c r="D557" s="13">
        <v>3.1554460823740423E-2</v>
      </c>
      <c r="E557" s="14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280</v>
      </c>
      <c r="C558" s="29"/>
      <c r="D558" s="13">
        <v>0</v>
      </c>
      <c r="E558" s="14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281</v>
      </c>
      <c r="C559" s="47"/>
      <c r="D559" s="45" t="s">
        <v>282</v>
      </c>
      <c r="E559" s="14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699</v>
      </c>
      <c r="BM561" s="28" t="s">
        <v>336</v>
      </c>
    </row>
    <row r="562" spans="1:65" ht="15">
      <c r="A562" s="25" t="s">
        <v>62</v>
      </c>
      <c r="B562" s="18" t="s">
        <v>111</v>
      </c>
      <c r="C562" s="15" t="s">
        <v>112</v>
      </c>
      <c r="D562" s="16" t="s">
        <v>361</v>
      </c>
      <c r="E562" s="14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113</v>
      </c>
      <c r="E563" s="14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369</v>
      </c>
      <c r="E564" s="14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4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05">
        <v>0.14499999999999999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08">
        <v>1</v>
      </c>
    </row>
    <row r="567" spans="1:65">
      <c r="A567" s="30"/>
      <c r="B567" s="19">
        <v>1</v>
      </c>
      <c r="C567" s="9">
        <v>2</v>
      </c>
      <c r="D567" s="24">
        <v>0.14699999999999999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08">
        <v>22</v>
      </c>
    </row>
    <row r="568" spans="1:65">
      <c r="A568" s="30"/>
      <c r="B568" s="20" t="s">
        <v>277</v>
      </c>
      <c r="C568" s="12"/>
      <c r="D568" s="211">
        <v>0.14599999999999999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08">
        <v>16</v>
      </c>
    </row>
    <row r="569" spans="1:65">
      <c r="A569" s="30"/>
      <c r="B569" s="3" t="s">
        <v>278</v>
      </c>
      <c r="C569" s="29"/>
      <c r="D569" s="24">
        <v>0.14599999999999999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08">
        <v>0.14599999999999999</v>
      </c>
    </row>
    <row r="570" spans="1:65">
      <c r="A570" s="30"/>
      <c r="B570" s="3" t="s">
        <v>279</v>
      </c>
      <c r="C570" s="29"/>
      <c r="D570" s="24">
        <v>1.4142135623730963E-3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08">
        <v>28</v>
      </c>
    </row>
    <row r="571" spans="1:65">
      <c r="A571" s="30"/>
      <c r="B571" s="3" t="s">
        <v>86</v>
      </c>
      <c r="C571" s="29"/>
      <c r="D571" s="13">
        <v>9.6863942628294276E-3</v>
      </c>
      <c r="E571" s="14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280</v>
      </c>
      <c r="C572" s="29"/>
      <c r="D572" s="13">
        <v>0</v>
      </c>
      <c r="E572" s="14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281</v>
      </c>
      <c r="C573" s="47"/>
      <c r="D573" s="45" t="s">
        <v>282</v>
      </c>
      <c r="E573" s="14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700</v>
      </c>
      <c r="BM575" s="28" t="s">
        <v>336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361</v>
      </c>
      <c r="E576" s="14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113</v>
      </c>
      <c r="E577" s="14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369</v>
      </c>
      <c r="E578" s="14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/>
      <c r="C579" s="9"/>
      <c r="D579" s="26"/>
      <c r="E579" s="14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8">
        <v>1</v>
      </c>
      <c r="C580" s="14">
        <v>1</v>
      </c>
      <c r="D580" s="223">
        <v>15.6</v>
      </c>
      <c r="E580" s="225"/>
      <c r="F580" s="226"/>
      <c r="G580" s="226"/>
      <c r="H580" s="226"/>
      <c r="I580" s="226"/>
      <c r="J580" s="226"/>
      <c r="K580" s="226"/>
      <c r="L580" s="226"/>
      <c r="M580" s="226"/>
      <c r="N580" s="226"/>
      <c r="O580" s="226"/>
      <c r="P580" s="226"/>
      <c r="Q580" s="226"/>
      <c r="R580" s="226"/>
      <c r="S580" s="226"/>
      <c r="T580" s="226"/>
      <c r="U580" s="226"/>
      <c r="V580" s="226"/>
      <c r="W580" s="226"/>
      <c r="X580" s="226"/>
      <c r="Y580" s="226"/>
      <c r="Z580" s="226"/>
      <c r="AA580" s="226"/>
      <c r="AB580" s="226"/>
      <c r="AC580" s="226"/>
      <c r="AD580" s="226"/>
      <c r="AE580" s="226"/>
      <c r="AF580" s="226"/>
      <c r="AG580" s="226"/>
      <c r="AH580" s="226"/>
      <c r="AI580" s="226"/>
      <c r="AJ580" s="226"/>
      <c r="AK580" s="226"/>
      <c r="AL580" s="226"/>
      <c r="AM580" s="226"/>
      <c r="AN580" s="226"/>
      <c r="AO580" s="226"/>
      <c r="AP580" s="226"/>
      <c r="AQ580" s="226"/>
      <c r="AR580" s="226"/>
      <c r="AS580" s="226"/>
      <c r="AT580" s="226"/>
      <c r="AU580" s="226"/>
      <c r="AV580" s="226"/>
      <c r="AW580" s="226"/>
      <c r="AX580" s="226"/>
      <c r="AY580" s="226"/>
      <c r="AZ580" s="226"/>
      <c r="BA580" s="226"/>
      <c r="BB580" s="226"/>
      <c r="BC580" s="226"/>
      <c r="BD580" s="226"/>
      <c r="BE580" s="226"/>
      <c r="BF580" s="226"/>
      <c r="BG580" s="226"/>
      <c r="BH580" s="226"/>
      <c r="BI580" s="226"/>
      <c r="BJ580" s="226"/>
      <c r="BK580" s="226"/>
      <c r="BL580" s="226"/>
      <c r="BM580" s="227">
        <v>1</v>
      </c>
    </row>
    <row r="581" spans="1:65">
      <c r="A581" s="30"/>
      <c r="B581" s="19">
        <v>1</v>
      </c>
      <c r="C581" s="9">
        <v>2</v>
      </c>
      <c r="D581" s="228">
        <v>15.8</v>
      </c>
      <c r="E581" s="225"/>
      <c r="F581" s="226"/>
      <c r="G581" s="226"/>
      <c r="H581" s="226"/>
      <c r="I581" s="226"/>
      <c r="J581" s="226"/>
      <c r="K581" s="226"/>
      <c r="L581" s="226"/>
      <c r="M581" s="226"/>
      <c r="N581" s="226"/>
      <c r="O581" s="226"/>
      <c r="P581" s="226"/>
      <c r="Q581" s="226"/>
      <c r="R581" s="226"/>
      <c r="S581" s="226"/>
      <c r="T581" s="226"/>
      <c r="U581" s="226"/>
      <c r="V581" s="226"/>
      <c r="W581" s="226"/>
      <c r="X581" s="226"/>
      <c r="Y581" s="226"/>
      <c r="Z581" s="226"/>
      <c r="AA581" s="226"/>
      <c r="AB581" s="226"/>
      <c r="AC581" s="226"/>
      <c r="AD581" s="226"/>
      <c r="AE581" s="226"/>
      <c r="AF581" s="226"/>
      <c r="AG581" s="226"/>
      <c r="AH581" s="226"/>
      <c r="AI581" s="226"/>
      <c r="AJ581" s="226"/>
      <c r="AK581" s="226"/>
      <c r="AL581" s="226"/>
      <c r="AM581" s="226"/>
      <c r="AN581" s="226"/>
      <c r="AO581" s="226"/>
      <c r="AP581" s="226"/>
      <c r="AQ581" s="226"/>
      <c r="AR581" s="226"/>
      <c r="AS581" s="226"/>
      <c r="AT581" s="226"/>
      <c r="AU581" s="226"/>
      <c r="AV581" s="226"/>
      <c r="AW581" s="226"/>
      <c r="AX581" s="226"/>
      <c r="AY581" s="226"/>
      <c r="AZ581" s="226"/>
      <c r="BA581" s="226"/>
      <c r="BB581" s="226"/>
      <c r="BC581" s="226"/>
      <c r="BD581" s="226"/>
      <c r="BE581" s="226"/>
      <c r="BF581" s="226"/>
      <c r="BG581" s="226"/>
      <c r="BH581" s="226"/>
      <c r="BI581" s="226"/>
      <c r="BJ581" s="226"/>
      <c r="BK581" s="226"/>
      <c r="BL581" s="226"/>
      <c r="BM581" s="227">
        <v>23</v>
      </c>
    </row>
    <row r="582" spans="1:65">
      <c r="A582" s="30"/>
      <c r="B582" s="20" t="s">
        <v>277</v>
      </c>
      <c r="C582" s="12"/>
      <c r="D582" s="231">
        <v>15.7</v>
      </c>
      <c r="E582" s="225"/>
      <c r="F582" s="226"/>
      <c r="G582" s="226"/>
      <c r="H582" s="226"/>
      <c r="I582" s="226"/>
      <c r="J582" s="226"/>
      <c r="K582" s="226"/>
      <c r="L582" s="226"/>
      <c r="M582" s="226"/>
      <c r="N582" s="226"/>
      <c r="O582" s="226"/>
      <c r="P582" s="226"/>
      <c r="Q582" s="226"/>
      <c r="R582" s="226"/>
      <c r="S582" s="226"/>
      <c r="T582" s="226"/>
      <c r="U582" s="226"/>
      <c r="V582" s="226"/>
      <c r="W582" s="226"/>
      <c r="X582" s="226"/>
      <c r="Y582" s="226"/>
      <c r="Z582" s="226"/>
      <c r="AA582" s="226"/>
      <c r="AB582" s="226"/>
      <c r="AC582" s="226"/>
      <c r="AD582" s="226"/>
      <c r="AE582" s="226"/>
      <c r="AF582" s="226"/>
      <c r="AG582" s="226"/>
      <c r="AH582" s="226"/>
      <c r="AI582" s="226"/>
      <c r="AJ582" s="226"/>
      <c r="AK582" s="226"/>
      <c r="AL582" s="226"/>
      <c r="AM582" s="226"/>
      <c r="AN582" s="226"/>
      <c r="AO582" s="226"/>
      <c r="AP582" s="226"/>
      <c r="AQ582" s="226"/>
      <c r="AR582" s="226"/>
      <c r="AS582" s="226"/>
      <c r="AT582" s="226"/>
      <c r="AU582" s="226"/>
      <c r="AV582" s="226"/>
      <c r="AW582" s="226"/>
      <c r="AX582" s="226"/>
      <c r="AY582" s="226"/>
      <c r="AZ582" s="226"/>
      <c r="BA582" s="226"/>
      <c r="BB582" s="226"/>
      <c r="BC582" s="226"/>
      <c r="BD582" s="226"/>
      <c r="BE582" s="226"/>
      <c r="BF582" s="226"/>
      <c r="BG582" s="226"/>
      <c r="BH582" s="226"/>
      <c r="BI582" s="226"/>
      <c r="BJ582" s="226"/>
      <c r="BK582" s="226"/>
      <c r="BL582" s="226"/>
      <c r="BM582" s="227">
        <v>16</v>
      </c>
    </row>
    <row r="583" spans="1:65">
      <c r="A583" s="30"/>
      <c r="B583" s="3" t="s">
        <v>278</v>
      </c>
      <c r="C583" s="29"/>
      <c r="D583" s="228">
        <v>15.7</v>
      </c>
      <c r="E583" s="225"/>
      <c r="F583" s="226"/>
      <c r="G583" s="226"/>
      <c r="H583" s="226"/>
      <c r="I583" s="226"/>
      <c r="J583" s="226"/>
      <c r="K583" s="226"/>
      <c r="L583" s="226"/>
      <c r="M583" s="226"/>
      <c r="N583" s="226"/>
      <c r="O583" s="226"/>
      <c r="P583" s="226"/>
      <c r="Q583" s="226"/>
      <c r="R583" s="226"/>
      <c r="S583" s="226"/>
      <c r="T583" s="226"/>
      <c r="U583" s="226"/>
      <c r="V583" s="226"/>
      <c r="W583" s="226"/>
      <c r="X583" s="226"/>
      <c r="Y583" s="226"/>
      <c r="Z583" s="226"/>
      <c r="AA583" s="226"/>
      <c r="AB583" s="226"/>
      <c r="AC583" s="226"/>
      <c r="AD583" s="226"/>
      <c r="AE583" s="226"/>
      <c r="AF583" s="226"/>
      <c r="AG583" s="226"/>
      <c r="AH583" s="226"/>
      <c r="AI583" s="226"/>
      <c r="AJ583" s="226"/>
      <c r="AK583" s="226"/>
      <c r="AL583" s="226"/>
      <c r="AM583" s="226"/>
      <c r="AN583" s="226"/>
      <c r="AO583" s="226"/>
      <c r="AP583" s="226"/>
      <c r="AQ583" s="226"/>
      <c r="AR583" s="226"/>
      <c r="AS583" s="226"/>
      <c r="AT583" s="226"/>
      <c r="AU583" s="226"/>
      <c r="AV583" s="226"/>
      <c r="AW583" s="226"/>
      <c r="AX583" s="226"/>
      <c r="AY583" s="226"/>
      <c r="AZ583" s="226"/>
      <c r="BA583" s="226"/>
      <c r="BB583" s="226"/>
      <c r="BC583" s="226"/>
      <c r="BD583" s="226"/>
      <c r="BE583" s="226"/>
      <c r="BF583" s="226"/>
      <c r="BG583" s="226"/>
      <c r="BH583" s="226"/>
      <c r="BI583" s="226"/>
      <c r="BJ583" s="226"/>
      <c r="BK583" s="226"/>
      <c r="BL583" s="226"/>
      <c r="BM583" s="227">
        <v>15.7</v>
      </c>
    </row>
    <row r="584" spans="1:65">
      <c r="A584" s="30"/>
      <c r="B584" s="3" t="s">
        <v>279</v>
      </c>
      <c r="C584" s="29"/>
      <c r="D584" s="228">
        <v>0.14142135623731025</v>
      </c>
      <c r="E584" s="225"/>
      <c r="F584" s="226"/>
      <c r="G584" s="226"/>
      <c r="H584" s="226"/>
      <c r="I584" s="226"/>
      <c r="J584" s="226"/>
      <c r="K584" s="226"/>
      <c r="L584" s="226"/>
      <c r="M584" s="226"/>
      <c r="N584" s="226"/>
      <c r="O584" s="226"/>
      <c r="P584" s="226"/>
      <c r="Q584" s="226"/>
      <c r="R584" s="226"/>
      <c r="S584" s="226"/>
      <c r="T584" s="226"/>
      <c r="U584" s="226"/>
      <c r="V584" s="226"/>
      <c r="W584" s="226"/>
      <c r="X584" s="226"/>
      <c r="Y584" s="226"/>
      <c r="Z584" s="226"/>
      <c r="AA584" s="226"/>
      <c r="AB584" s="226"/>
      <c r="AC584" s="226"/>
      <c r="AD584" s="226"/>
      <c r="AE584" s="226"/>
      <c r="AF584" s="226"/>
      <c r="AG584" s="226"/>
      <c r="AH584" s="226"/>
      <c r="AI584" s="226"/>
      <c r="AJ584" s="226"/>
      <c r="AK584" s="226"/>
      <c r="AL584" s="226"/>
      <c r="AM584" s="226"/>
      <c r="AN584" s="226"/>
      <c r="AO584" s="226"/>
      <c r="AP584" s="226"/>
      <c r="AQ584" s="226"/>
      <c r="AR584" s="226"/>
      <c r="AS584" s="226"/>
      <c r="AT584" s="226"/>
      <c r="AU584" s="226"/>
      <c r="AV584" s="226"/>
      <c r="AW584" s="226"/>
      <c r="AX584" s="226"/>
      <c r="AY584" s="226"/>
      <c r="AZ584" s="226"/>
      <c r="BA584" s="226"/>
      <c r="BB584" s="226"/>
      <c r="BC584" s="226"/>
      <c r="BD584" s="226"/>
      <c r="BE584" s="226"/>
      <c r="BF584" s="226"/>
      <c r="BG584" s="226"/>
      <c r="BH584" s="226"/>
      <c r="BI584" s="226"/>
      <c r="BJ584" s="226"/>
      <c r="BK584" s="226"/>
      <c r="BL584" s="226"/>
      <c r="BM584" s="227">
        <v>29</v>
      </c>
    </row>
    <row r="585" spans="1:65">
      <c r="A585" s="30"/>
      <c r="B585" s="3" t="s">
        <v>86</v>
      </c>
      <c r="C585" s="29"/>
      <c r="D585" s="13">
        <v>9.0077296966439655E-3</v>
      </c>
      <c r="E585" s="14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280</v>
      </c>
      <c r="C586" s="29"/>
      <c r="D586" s="13">
        <v>0</v>
      </c>
      <c r="E586" s="14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281</v>
      </c>
      <c r="C587" s="47"/>
      <c r="D587" s="45" t="s">
        <v>282</v>
      </c>
      <c r="E587" s="14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701</v>
      </c>
      <c r="BM589" s="28" t="s">
        <v>336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361</v>
      </c>
      <c r="E590" s="14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113</v>
      </c>
      <c r="E591" s="14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369</v>
      </c>
      <c r="E592" s="14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0.17</v>
      </c>
      <c r="E594" s="14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0.18</v>
      </c>
      <c r="E595" s="14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6</v>
      </c>
    </row>
    <row r="596" spans="1:65">
      <c r="A596" s="30"/>
      <c r="B596" s="20" t="s">
        <v>277</v>
      </c>
      <c r="C596" s="12"/>
      <c r="D596" s="23">
        <v>0.17499999999999999</v>
      </c>
      <c r="E596" s="14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278</v>
      </c>
      <c r="C597" s="29"/>
      <c r="D597" s="11">
        <v>0.17499999999999999</v>
      </c>
      <c r="E597" s="14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0.17499999999999999</v>
      </c>
    </row>
    <row r="598" spans="1:65">
      <c r="A598" s="30"/>
      <c r="B598" s="3" t="s">
        <v>279</v>
      </c>
      <c r="C598" s="29"/>
      <c r="D598" s="24">
        <v>7.0710678118654623E-3</v>
      </c>
      <c r="E598" s="14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4.0406101782088359E-2</v>
      </c>
      <c r="E599" s="14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280</v>
      </c>
      <c r="C600" s="29"/>
      <c r="D600" s="13">
        <v>0</v>
      </c>
      <c r="E600" s="14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281</v>
      </c>
      <c r="C601" s="47"/>
      <c r="D601" s="45" t="s">
        <v>282</v>
      </c>
      <c r="E601" s="14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702</v>
      </c>
      <c r="BM603" s="28" t="s">
        <v>336</v>
      </c>
    </row>
    <row r="604" spans="1:65" ht="15">
      <c r="A604" s="25" t="s">
        <v>32</v>
      </c>
      <c r="B604" s="18" t="s">
        <v>111</v>
      </c>
      <c r="C604" s="15" t="s">
        <v>112</v>
      </c>
      <c r="D604" s="16" t="s">
        <v>361</v>
      </c>
      <c r="E604" s="14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113</v>
      </c>
      <c r="E605" s="14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369</v>
      </c>
      <c r="E606" s="14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3.28</v>
      </c>
      <c r="E608" s="14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3.39</v>
      </c>
      <c r="E609" s="14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277</v>
      </c>
      <c r="C610" s="12"/>
      <c r="D610" s="23">
        <v>3.335</v>
      </c>
      <c r="E610" s="14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278</v>
      </c>
      <c r="C611" s="29"/>
      <c r="D611" s="11">
        <v>3.335</v>
      </c>
      <c r="E611" s="14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3.335</v>
      </c>
    </row>
    <row r="612" spans="1:65">
      <c r="A612" s="30"/>
      <c r="B612" s="3" t="s">
        <v>279</v>
      </c>
      <c r="C612" s="29"/>
      <c r="D612" s="24">
        <v>7.7781745930520452E-2</v>
      </c>
      <c r="E612" s="14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2.3322862347982146E-2</v>
      </c>
      <c r="E613" s="14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280</v>
      </c>
      <c r="C614" s="29"/>
      <c r="D614" s="13">
        <v>0</v>
      </c>
      <c r="E614" s="14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281</v>
      </c>
      <c r="C615" s="47"/>
      <c r="D615" s="45" t="s">
        <v>282</v>
      </c>
      <c r="E615" s="14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703</v>
      </c>
      <c r="BM617" s="28" t="s">
        <v>336</v>
      </c>
    </row>
    <row r="618" spans="1:65" ht="15">
      <c r="A618" s="25" t="s">
        <v>65</v>
      </c>
      <c r="B618" s="18" t="s">
        <v>111</v>
      </c>
      <c r="C618" s="15" t="s">
        <v>112</v>
      </c>
      <c r="D618" s="16" t="s">
        <v>361</v>
      </c>
      <c r="E618" s="14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113</v>
      </c>
      <c r="E619" s="14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369</v>
      </c>
      <c r="E620" s="14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4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12">
        <v>94.3</v>
      </c>
      <c r="E622" s="215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  <c r="AD622" s="216"/>
      <c r="AE622" s="216"/>
      <c r="AF622" s="216"/>
      <c r="AG622" s="216"/>
      <c r="AH622" s="216"/>
      <c r="AI622" s="216"/>
      <c r="AJ622" s="216"/>
      <c r="AK622" s="216"/>
      <c r="AL622" s="216"/>
      <c r="AM622" s="216"/>
      <c r="AN622" s="216"/>
      <c r="AO622" s="216"/>
      <c r="AP622" s="216"/>
      <c r="AQ622" s="216"/>
      <c r="AR622" s="216"/>
      <c r="AS622" s="216"/>
      <c r="AT622" s="216"/>
      <c r="AU622" s="216"/>
      <c r="AV622" s="216"/>
      <c r="AW622" s="216"/>
      <c r="AX622" s="216"/>
      <c r="AY622" s="216"/>
      <c r="AZ622" s="216"/>
      <c r="BA622" s="216"/>
      <c r="BB622" s="216"/>
      <c r="BC622" s="216"/>
      <c r="BD622" s="216"/>
      <c r="BE622" s="216"/>
      <c r="BF622" s="216"/>
      <c r="BG622" s="216"/>
      <c r="BH622" s="216"/>
      <c r="BI622" s="216"/>
      <c r="BJ622" s="216"/>
      <c r="BK622" s="216"/>
      <c r="BL622" s="216"/>
      <c r="BM622" s="217">
        <v>1</v>
      </c>
    </row>
    <row r="623" spans="1:65">
      <c r="A623" s="30"/>
      <c r="B623" s="19">
        <v>1</v>
      </c>
      <c r="C623" s="9">
        <v>2</v>
      </c>
      <c r="D623" s="218">
        <v>97.5</v>
      </c>
      <c r="E623" s="215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  <c r="AD623" s="216"/>
      <c r="AE623" s="216"/>
      <c r="AF623" s="216"/>
      <c r="AG623" s="216"/>
      <c r="AH623" s="216"/>
      <c r="AI623" s="216"/>
      <c r="AJ623" s="216"/>
      <c r="AK623" s="216"/>
      <c r="AL623" s="216"/>
      <c r="AM623" s="216"/>
      <c r="AN623" s="216"/>
      <c r="AO623" s="216"/>
      <c r="AP623" s="216"/>
      <c r="AQ623" s="216"/>
      <c r="AR623" s="216"/>
      <c r="AS623" s="216"/>
      <c r="AT623" s="216"/>
      <c r="AU623" s="216"/>
      <c r="AV623" s="216"/>
      <c r="AW623" s="216"/>
      <c r="AX623" s="216"/>
      <c r="AY623" s="216"/>
      <c r="AZ623" s="216"/>
      <c r="BA623" s="216"/>
      <c r="BB623" s="216"/>
      <c r="BC623" s="216"/>
      <c r="BD623" s="216"/>
      <c r="BE623" s="216"/>
      <c r="BF623" s="216"/>
      <c r="BG623" s="216"/>
      <c r="BH623" s="216"/>
      <c r="BI623" s="216"/>
      <c r="BJ623" s="216"/>
      <c r="BK623" s="216"/>
      <c r="BL623" s="216"/>
      <c r="BM623" s="217">
        <v>26</v>
      </c>
    </row>
    <row r="624" spans="1:65">
      <c r="A624" s="30"/>
      <c r="B624" s="20" t="s">
        <v>277</v>
      </c>
      <c r="C624" s="12"/>
      <c r="D624" s="222">
        <v>95.9</v>
      </c>
      <c r="E624" s="215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  <c r="AD624" s="216"/>
      <c r="AE624" s="216"/>
      <c r="AF624" s="216"/>
      <c r="AG624" s="216"/>
      <c r="AH624" s="216"/>
      <c r="AI624" s="216"/>
      <c r="AJ624" s="216"/>
      <c r="AK624" s="216"/>
      <c r="AL624" s="216"/>
      <c r="AM624" s="216"/>
      <c r="AN624" s="216"/>
      <c r="AO624" s="216"/>
      <c r="AP624" s="216"/>
      <c r="AQ624" s="216"/>
      <c r="AR624" s="216"/>
      <c r="AS624" s="216"/>
      <c r="AT624" s="216"/>
      <c r="AU624" s="216"/>
      <c r="AV624" s="216"/>
      <c r="AW624" s="216"/>
      <c r="AX624" s="216"/>
      <c r="AY624" s="216"/>
      <c r="AZ624" s="216"/>
      <c r="BA624" s="216"/>
      <c r="BB624" s="216"/>
      <c r="BC624" s="216"/>
      <c r="BD624" s="216"/>
      <c r="BE624" s="216"/>
      <c r="BF624" s="216"/>
      <c r="BG624" s="216"/>
      <c r="BH624" s="216"/>
      <c r="BI624" s="216"/>
      <c r="BJ624" s="216"/>
      <c r="BK624" s="216"/>
      <c r="BL624" s="216"/>
      <c r="BM624" s="217">
        <v>16</v>
      </c>
    </row>
    <row r="625" spans="1:65">
      <c r="A625" s="30"/>
      <c r="B625" s="3" t="s">
        <v>278</v>
      </c>
      <c r="C625" s="29"/>
      <c r="D625" s="218">
        <v>95.9</v>
      </c>
      <c r="E625" s="215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  <c r="AL625" s="216"/>
      <c r="AM625" s="216"/>
      <c r="AN625" s="216"/>
      <c r="AO625" s="216"/>
      <c r="AP625" s="216"/>
      <c r="AQ625" s="216"/>
      <c r="AR625" s="216"/>
      <c r="AS625" s="216"/>
      <c r="AT625" s="216"/>
      <c r="AU625" s="216"/>
      <c r="AV625" s="216"/>
      <c r="AW625" s="216"/>
      <c r="AX625" s="216"/>
      <c r="AY625" s="216"/>
      <c r="AZ625" s="216"/>
      <c r="BA625" s="216"/>
      <c r="BB625" s="216"/>
      <c r="BC625" s="216"/>
      <c r="BD625" s="216"/>
      <c r="BE625" s="216"/>
      <c r="BF625" s="216"/>
      <c r="BG625" s="216"/>
      <c r="BH625" s="216"/>
      <c r="BI625" s="216"/>
      <c r="BJ625" s="216"/>
      <c r="BK625" s="216"/>
      <c r="BL625" s="216"/>
      <c r="BM625" s="217">
        <v>95.9</v>
      </c>
    </row>
    <row r="626" spans="1:65">
      <c r="A626" s="30"/>
      <c r="B626" s="3" t="s">
        <v>279</v>
      </c>
      <c r="C626" s="29"/>
      <c r="D626" s="218">
        <v>2.2627416997969543</v>
      </c>
      <c r="E626" s="215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6"/>
      <c r="AT626" s="216"/>
      <c r="AU626" s="216"/>
      <c r="AV626" s="216"/>
      <c r="AW626" s="216"/>
      <c r="AX626" s="216"/>
      <c r="AY626" s="216"/>
      <c r="AZ626" s="216"/>
      <c r="BA626" s="216"/>
      <c r="BB626" s="216"/>
      <c r="BC626" s="216"/>
      <c r="BD626" s="216"/>
      <c r="BE626" s="216"/>
      <c r="BF626" s="216"/>
      <c r="BG626" s="216"/>
      <c r="BH626" s="216"/>
      <c r="BI626" s="216"/>
      <c r="BJ626" s="216"/>
      <c r="BK626" s="216"/>
      <c r="BL626" s="216"/>
      <c r="BM626" s="217">
        <v>32</v>
      </c>
    </row>
    <row r="627" spans="1:65">
      <c r="A627" s="30"/>
      <c r="B627" s="3" t="s">
        <v>86</v>
      </c>
      <c r="C627" s="29"/>
      <c r="D627" s="13">
        <v>2.3594803960343629E-2</v>
      </c>
      <c r="E627" s="14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280</v>
      </c>
      <c r="C628" s="29"/>
      <c r="D628" s="13">
        <v>0</v>
      </c>
      <c r="E628" s="14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281</v>
      </c>
      <c r="C629" s="47"/>
      <c r="D629" s="45" t="s">
        <v>282</v>
      </c>
      <c r="E629" s="14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704</v>
      </c>
      <c r="BM631" s="28" t="s">
        <v>336</v>
      </c>
    </row>
    <row r="632" spans="1:65" ht="15">
      <c r="A632" s="25" t="s">
        <v>35</v>
      </c>
      <c r="B632" s="18" t="s">
        <v>111</v>
      </c>
      <c r="C632" s="15" t="s">
        <v>112</v>
      </c>
      <c r="D632" s="16" t="s">
        <v>361</v>
      </c>
      <c r="E632" s="14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113</v>
      </c>
      <c r="E633" s="14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369</v>
      </c>
      <c r="E634" s="14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/>
      <c r="E635" s="14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8">
        <v>1</v>
      </c>
      <c r="C636" s="14">
        <v>1</v>
      </c>
      <c r="D636" s="223">
        <v>38</v>
      </c>
      <c r="E636" s="225"/>
      <c r="F636" s="226"/>
      <c r="G636" s="226"/>
      <c r="H636" s="226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27">
        <v>1</v>
      </c>
    </row>
    <row r="637" spans="1:65">
      <c r="A637" s="30"/>
      <c r="B637" s="19">
        <v>1</v>
      </c>
      <c r="C637" s="9">
        <v>2</v>
      </c>
      <c r="D637" s="228">
        <v>39</v>
      </c>
      <c r="E637" s="225"/>
      <c r="F637" s="226"/>
      <c r="G637" s="226"/>
      <c r="H637" s="226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6"/>
      <c r="U637" s="226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27">
        <v>27</v>
      </c>
    </row>
    <row r="638" spans="1:65">
      <c r="A638" s="30"/>
      <c r="B638" s="20" t="s">
        <v>277</v>
      </c>
      <c r="C638" s="12"/>
      <c r="D638" s="231">
        <v>38.5</v>
      </c>
      <c r="E638" s="225"/>
      <c r="F638" s="226"/>
      <c r="G638" s="226"/>
      <c r="H638" s="226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27">
        <v>16</v>
      </c>
    </row>
    <row r="639" spans="1:65">
      <c r="A639" s="30"/>
      <c r="B639" s="3" t="s">
        <v>278</v>
      </c>
      <c r="C639" s="29"/>
      <c r="D639" s="228">
        <v>38.5</v>
      </c>
      <c r="E639" s="225"/>
      <c r="F639" s="226"/>
      <c r="G639" s="226"/>
      <c r="H639" s="226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>
        <v>38.5</v>
      </c>
    </row>
    <row r="640" spans="1:65">
      <c r="A640" s="30"/>
      <c r="B640" s="3" t="s">
        <v>279</v>
      </c>
      <c r="C640" s="29"/>
      <c r="D640" s="228">
        <v>0.70710678118654757</v>
      </c>
      <c r="E640" s="225"/>
      <c r="F640" s="226"/>
      <c r="G640" s="226"/>
      <c r="H640" s="226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>
        <v>33</v>
      </c>
    </row>
    <row r="641" spans="1:65">
      <c r="A641" s="30"/>
      <c r="B641" s="3" t="s">
        <v>86</v>
      </c>
      <c r="C641" s="29"/>
      <c r="D641" s="13">
        <v>1.8366409900949288E-2</v>
      </c>
      <c r="E641" s="14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280</v>
      </c>
      <c r="C642" s="29"/>
      <c r="D642" s="13">
        <v>0</v>
      </c>
      <c r="E642" s="14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281</v>
      </c>
      <c r="C643" s="47"/>
      <c r="D643" s="45" t="s">
        <v>282</v>
      </c>
      <c r="E643" s="14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705</v>
      </c>
      <c r="BM645" s="28" t="s">
        <v>336</v>
      </c>
    </row>
    <row r="646" spans="1:65" ht="15">
      <c r="A646" s="25" t="s">
        <v>38</v>
      </c>
      <c r="B646" s="18" t="s">
        <v>111</v>
      </c>
      <c r="C646" s="15" t="s">
        <v>112</v>
      </c>
      <c r="D646" s="16" t="s">
        <v>361</v>
      </c>
      <c r="E646" s="14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113</v>
      </c>
      <c r="E647" s="14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369</v>
      </c>
      <c r="E648" s="14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3">
        <v>12.4</v>
      </c>
      <c r="E650" s="225"/>
      <c r="F650" s="226"/>
      <c r="G650" s="226"/>
      <c r="H650" s="226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6"/>
      <c r="U650" s="226"/>
      <c r="V650" s="226"/>
      <c r="W650" s="226"/>
      <c r="X650" s="226"/>
      <c r="Y650" s="226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27">
        <v>1</v>
      </c>
    </row>
    <row r="651" spans="1:65">
      <c r="A651" s="30"/>
      <c r="B651" s="19">
        <v>1</v>
      </c>
      <c r="C651" s="9">
        <v>2</v>
      </c>
      <c r="D651" s="228">
        <v>13.2</v>
      </c>
      <c r="E651" s="225"/>
      <c r="F651" s="226"/>
      <c r="G651" s="226"/>
      <c r="H651" s="226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6"/>
      <c r="U651" s="226"/>
      <c r="V651" s="226"/>
      <c r="W651" s="226"/>
      <c r="X651" s="226"/>
      <c r="Y651" s="226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27">
        <v>28</v>
      </c>
    </row>
    <row r="652" spans="1:65">
      <c r="A652" s="30"/>
      <c r="B652" s="20" t="s">
        <v>277</v>
      </c>
      <c r="C652" s="12"/>
      <c r="D652" s="231">
        <v>12.8</v>
      </c>
      <c r="E652" s="225"/>
      <c r="F652" s="226"/>
      <c r="G652" s="226"/>
      <c r="H652" s="226"/>
      <c r="I652" s="226"/>
      <c r="J652" s="226"/>
      <c r="K652" s="226"/>
      <c r="L652" s="226"/>
      <c r="M652" s="226"/>
      <c r="N652" s="226"/>
      <c r="O652" s="226"/>
      <c r="P652" s="226"/>
      <c r="Q652" s="226"/>
      <c r="R652" s="226"/>
      <c r="S652" s="226"/>
      <c r="T652" s="226"/>
      <c r="U652" s="226"/>
      <c r="V652" s="226"/>
      <c r="W652" s="226"/>
      <c r="X652" s="226"/>
      <c r="Y652" s="226"/>
      <c r="Z652" s="226"/>
      <c r="AA652" s="226"/>
      <c r="AB652" s="226"/>
      <c r="AC652" s="226"/>
      <c r="AD652" s="226"/>
      <c r="AE652" s="226"/>
      <c r="AF652" s="226"/>
      <c r="AG652" s="226"/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  <c r="BI652" s="226"/>
      <c r="BJ652" s="226"/>
      <c r="BK652" s="226"/>
      <c r="BL652" s="226"/>
      <c r="BM652" s="227">
        <v>16</v>
      </c>
    </row>
    <row r="653" spans="1:65">
      <c r="A653" s="30"/>
      <c r="B653" s="3" t="s">
        <v>278</v>
      </c>
      <c r="C653" s="29"/>
      <c r="D653" s="228">
        <v>12.8</v>
      </c>
      <c r="E653" s="225"/>
      <c r="F653" s="226"/>
      <c r="G653" s="226"/>
      <c r="H653" s="226"/>
      <c r="I653" s="226"/>
      <c r="J653" s="226"/>
      <c r="K653" s="226"/>
      <c r="L653" s="226"/>
      <c r="M653" s="226"/>
      <c r="N653" s="226"/>
      <c r="O653" s="226"/>
      <c r="P653" s="226"/>
      <c r="Q653" s="226"/>
      <c r="R653" s="226"/>
      <c r="S653" s="226"/>
      <c r="T653" s="226"/>
      <c r="U653" s="226"/>
      <c r="V653" s="226"/>
      <c r="W653" s="226"/>
      <c r="X653" s="226"/>
      <c r="Y653" s="226"/>
      <c r="Z653" s="226"/>
      <c r="AA653" s="226"/>
      <c r="AB653" s="226"/>
      <c r="AC653" s="226"/>
      <c r="AD653" s="226"/>
      <c r="AE653" s="226"/>
      <c r="AF653" s="226"/>
      <c r="AG653" s="226"/>
      <c r="AH653" s="226"/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  <c r="BI653" s="226"/>
      <c r="BJ653" s="226"/>
      <c r="BK653" s="226"/>
      <c r="BL653" s="226"/>
      <c r="BM653" s="227">
        <v>12.8</v>
      </c>
    </row>
    <row r="654" spans="1:65">
      <c r="A654" s="30"/>
      <c r="B654" s="3" t="s">
        <v>279</v>
      </c>
      <c r="C654" s="29"/>
      <c r="D654" s="228">
        <v>0.56568542494923724</v>
      </c>
      <c r="E654" s="225"/>
      <c r="F654" s="226"/>
      <c r="G654" s="226"/>
      <c r="H654" s="226"/>
      <c r="I654" s="226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6"/>
      <c r="U654" s="226"/>
      <c r="V654" s="226"/>
      <c r="W654" s="226"/>
      <c r="X654" s="226"/>
      <c r="Y654" s="226"/>
      <c r="Z654" s="226"/>
      <c r="AA654" s="226"/>
      <c r="AB654" s="226"/>
      <c r="AC654" s="226"/>
      <c r="AD654" s="226"/>
      <c r="AE654" s="226"/>
      <c r="AF654" s="226"/>
      <c r="AG654" s="226"/>
      <c r="AH654" s="226"/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  <c r="BI654" s="226"/>
      <c r="BJ654" s="226"/>
      <c r="BK654" s="226"/>
      <c r="BL654" s="226"/>
      <c r="BM654" s="227">
        <v>34</v>
      </c>
    </row>
    <row r="655" spans="1:65">
      <c r="A655" s="30"/>
      <c r="B655" s="3" t="s">
        <v>86</v>
      </c>
      <c r="C655" s="29"/>
      <c r="D655" s="13">
        <v>4.4194173824159154E-2</v>
      </c>
      <c r="E655" s="14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280</v>
      </c>
      <c r="C656" s="29"/>
      <c r="D656" s="13">
        <v>0</v>
      </c>
      <c r="E656" s="14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281</v>
      </c>
      <c r="C657" s="47"/>
      <c r="D657" s="45" t="s">
        <v>282</v>
      </c>
      <c r="E657" s="14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706</v>
      </c>
      <c r="BM659" s="28" t="s">
        <v>336</v>
      </c>
    </row>
    <row r="660" spans="1:65" ht="15">
      <c r="A660" s="25" t="s">
        <v>41</v>
      </c>
      <c r="B660" s="18" t="s">
        <v>111</v>
      </c>
      <c r="C660" s="15" t="s">
        <v>112</v>
      </c>
      <c r="D660" s="16" t="s">
        <v>361</v>
      </c>
      <c r="E660" s="14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113</v>
      </c>
      <c r="E661" s="14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369</v>
      </c>
      <c r="E662" s="14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4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1.1299999999999999</v>
      </c>
      <c r="E664" s="14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1.1499999999999999</v>
      </c>
      <c r="E665" s="14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277</v>
      </c>
      <c r="C666" s="12"/>
      <c r="D666" s="23">
        <v>1.1399999999999999</v>
      </c>
      <c r="E666" s="14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278</v>
      </c>
      <c r="C667" s="29"/>
      <c r="D667" s="11">
        <v>1.1399999999999999</v>
      </c>
      <c r="E667" s="14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1.1399999999999999</v>
      </c>
    </row>
    <row r="668" spans="1:65">
      <c r="A668" s="30"/>
      <c r="B668" s="3" t="s">
        <v>279</v>
      </c>
      <c r="C668" s="29"/>
      <c r="D668" s="24">
        <v>1.4142135623730963E-2</v>
      </c>
      <c r="E668" s="14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1.2405382126079794E-2</v>
      </c>
      <c r="E669" s="14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280</v>
      </c>
      <c r="C670" s="29"/>
      <c r="D670" s="13">
        <v>0</v>
      </c>
      <c r="E670" s="14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281</v>
      </c>
      <c r="C671" s="47"/>
      <c r="D671" s="45" t="s">
        <v>282</v>
      </c>
      <c r="E671" s="14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707</v>
      </c>
      <c r="BM673" s="28" t="s">
        <v>336</v>
      </c>
    </row>
    <row r="674" spans="1:65" ht="15">
      <c r="A674" s="25" t="s">
        <v>44</v>
      </c>
      <c r="B674" s="18" t="s">
        <v>111</v>
      </c>
      <c r="C674" s="15" t="s">
        <v>112</v>
      </c>
      <c r="D674" s="16" t="s">
        <v>361</v>
      </c>
      <c r="E674" s="14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113</v>
      </c>
      <c r="E675" s="14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369</v>
      </c>
      <c r="E676" s="14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/>
      <c r="C677" s="9"/>
      <c r="D677" s="26"/>
      <c r="E677" s="14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8">
        <v>1</v>
      </c>
      <c r="C678" s="14">
        <v>1</v>
      </c>
      <c r="D678" s="223">
        <v>50</v>
      </c>
      <c r="E678" s="225"/>
      <c r="F678" s="226"/>
      <c r="G678" s="226"/>
      <c r="H678" s="226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6"/>
      <c r="U678" s="226"/>
      <c r="V678" s="226"/>
      <c r="W678" s="226"/>
      <c r="X678" s="226"/>
      <c r="Y678" s="226"/>
      <c r="Z678" s="226"/>
      <c r="AA678" s="226"/>
      <c r="AB678" s="226"/>
      <c r="AC678" s="226"/>
      <c r="AD678" s="226"/>
      <c r="AE678" s="226"/>
      <c r="AF678" s="226"/>
      <c r="AG678" s="226"/>
      <c r="AH678" s="226"/>
      <c r="AI678" s="226"/>
      <c r="AJ678" s="226"/>
      <c r="AK678" s="226"/>
      <c r="AL678" s="226"/>
      <c r="AM678" s="226"/>
      <c r="AN678" s="226"/>
      <c r="AO678" s="226"/>
      <c r="AP678" s="226"/>
      <c r="AQ678" s="226"/>
      <c r="AR678" s="226"/>
      <c r="AS678" s="226"/>
      <c r="AT678" s="226"/>
      <c r="AU678" s="226"/>
      <c r="AV678" s="226"/>
      <c r="AW678" s="226"/>
      <c r="AX678" s="226"/>
      <c r="AY678" s="226"/>
      <c r="AZ678" s="226"/>
      <c r="BA678" s="226"/>
      <c r="BB678" s="226"/>
      <c r="BC678" s="226"/>
      <c r="BD678" s="226"/>
      <c r="BE678" s="226"/>
      <c r="BF678" s="226"/>
      <c r="BG678" s="226"/>
      <c r="BH678" s="226"/>
      <c r="BI678" s="226"/>
      <c r="BJ678" s="226"/>
      <c r="BK678" s="226"/>
      <c r="BL678" s="226"/>
      <c r="BM678" s="227">
        <v>1</v>
      </c>
    </row>
    <row r="679" spans="1:65">
      <c r="A679" s="30"/>
      <c r="B679" s="19">
        <v>1</v>
      </c>
      <c r="C679" s="9">
        <v>2</v>
      </c>
      <c r="D679" s="228">
        <v>45</v>
      </c>
      <c r="E679" s="225"/>
      <c r="F679" s="226"/>
      <c r="G679" s="226"/>
      <c r="H679" s="226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6"/>
      <c r="U679" s="226"/>
      <c r="V679" s="226"/>
      <c r="W679" s="226"/>
      <c r="X679" s="226"/>
      <c r="Y679" s="226"/>
      <c r="Z679" s="226"/>
      <c r="AA679" s="226"/>
      <c r="AB679" s="226"/>
      <c r="AC679" s="226"/>
      <c r="AD679" s="226"/>
      <c r="AE679" s="226"/>
      <c r="AF679" s="226"/>
      <c r="AG679" s="226"/>
      <c r="AH679" s="226"/>
      <c r="AI679" s="226"/>
      <c r="AJ679" s="226"/>
      <c r="AK679" s="226"/>
      <c r="AL679" s="226"/>
      <c r="AM679" s="226"/>
      <c r="AN679" s="226"/>
      <c r="AO679" s="226"/>
      <c r="AP679" s="226"/>
      <c r="AQ679" s="226"/>
      <c r="AR679" s="226"/>
      <c r="AS679" s="226"/>
      <c r="AT679" s="226"/>
      <c r="AU679" s="226"/>
      <c r="AV679" s="226"/>
      <c r="AW679" s="226"/>
      <c r="AX679" s="226"/>
      <c r="AY679" s="226"/>
      <c r="AZ679" s="226"/>
      <c r="BA679" s="226"/>
      <c r="BB679" s="226"/>
      <c r="BC679" s="226"/>
      <c r="BD679" s="226"/>
      <c r="BE679" s="226"/>
      <c r="BF679" s="226"/>
      <c r="BG679" s="226"/>
      <c r="BH679" s="226"/>
      <c r="BI679" s="226"/>
      <c r="BJ679" s="226"/>
      <c r="BK679" s="226"/>
      <c r="BL679" s="226"/>
      <c r="BM679" s="227">
        <v>30</v>
      </c>
    </row>
    <row r="680" spans="1:65">
      <c r="A680" s="30"/>
      <c r="B680" s="20" t="s">
        <v>277</v>
      </c>
      <c r="C680" s="12"/>
      <c r="D680" s="231">
        <v>47.5</v>
      </c>
      <c r="E680" s="225"/>
      <c r="F680" s="226"/>
      <c r="G680" s="226"/>
      <c r="H680" s="226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6"/>
      <c r="U680" s="226"/>
      <c r="V680" s="226"/>
      <c r="W680" s="226"/>
      <c r="X680" s="226"/>
      <c r="Y680" s="226"/>
      <c r="Z680" s="226"/>
      <c r="AA680" s="226"/>
      <c r="AB680" s="226"/>
      <c r="AC680" s="226"/>
      <c r="AD680" s="226"/>
      <c r="AE680" s="226"/>
      <c r="AF680" s="226"/>
      <c r="AG680" s="226"/>
      <c r="AH680" s="226"/>
      <c r="AI680" s="226"/>
      <c r="AJ680" s="226"/>
      <c r="AK680" s="226"/>
      <c r="AL680" s="226"/>
      <c r="AM680" s="226"/>
      <c r="AN680" s="226"/>
      <c r="AO680" s="226"/>
      <c r="AP680" s="226"/>
      <c r="AQ680" s="226"/>
      <c r="AR680" s="226"/>
      <c r="AS680" s="226"/>
      <c r="AT680" s="226"/>
      <c r="AU680" s="226"/>
      <c r="AV680" s="226"/>
      <c r="AW680" s="226"/>
      <c r="AX680" s="226"/>
      <c r="AY680" s="226"/>
      <c r="AZ680" s="226"/>
      <c r="BA680" s="226"/>
      <c r="BB680" s="226"/>
      <c r="BC680" s="226"/>
      <c r="BD680" s="226"/>
      <c r="BE680" s="226"/>
      <c r="BF680" s="226"/>
      <c r="BG680" s="226"/>
      <c r="BH680" s="226"/>
      <c r="BI680" s="226"/>
      <c r="BJ680" s="226"/>
      <c r="BK680" s="226"/>
      <c r="BL680" s="226"/>
      <c r="BM680" s="227">
        <v>16</v>
      </c>
    </row>
    <row r="681" spans="1:65">
      <c r="A681" s="30"/>
      <c r="B681" s="3" t="s">
        <v>278</v>
      </c>
      <c r="C681" s="29"/>
      <c r="D681" s="228">
        <v>47.5</v>
      </c>
      <c r="E681" s="225"/>
      <c r="F681" s="226"/>
      <c r="G681" s="226"/>
      <c r="H681" s="226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6"/>
      <c r="U681" s="226"/>
      <c r="V681" s="226"/>
      <c r="W681" s="226"/>
      <c r="X681" s="226"/>
      <c r="Y681" s="226"/>
      <c r="Z681" s="226"/>
      <c r="AA681" s="226"/>
      <c r="AB681" s="226"/>
      <c r="AC681" s="226"/>
      <c r="AD681" s="226"/>
      <c r="AE681" s="226"/>
      <c r="AF681" s="226"/>
      <c r="AG681" s="226"/>
      <c r="AH681" s="226"/>
      <c r="AI681" s="226"/>
      <c r="AJ681" s="226"/>
      <c r="AK681" s="226"/>
      <c r="AL681" s="226"/>
      <c r="AM681" s="226"/>
      <c r="AN681" s="226"/>
      <c r="AO681" s="226"/>
      <c r="AP681" s="226"/>
      <c r="AQ681" s="226"/>
      <c r="AR681" s="226"/>
      <c r="AS681" s="226"/>
      <c r="AT681" s="226"/>
      <c r="AU681" s="226"/>
      <c r="AV681" s="226"/>
      <c r="AW681" s="226"/>
      <c r="AX681" s="226"/>
      <c r="AY681" s="226"/>
      <c r="AZ681" s="226"/>
      <c r="BA681" s="226"/>
      <c r="BB681" s="226"/>
      <c r="BC681" s="226"/>
      <c r="BD681" s="226"/>
      <c r="BE681" s="226"/>
      <c r="BF681" s="226"/>
      <c r="BG681" s="226"/>
      <c r="BH681" s="226"/>
      <c r="BI681" s="226"/>
      <c r="BJ681" s="226"/>
      <c r="BK681" s="226"/>
      <c r="BL681" s="226"/>
      <c r="BM681" s="227">
        <v>47.5</v>
      </c>
    </row>
    <row r="682" spans="1:65">
      <c r="A682" s="30"/>
      <c r="B682" s="3" t="s">
        <v>279</v>
      </c>
      <c r="C682" s="29"/>
      <c r="D682" s="228">
        <v>3.5355339059327378</v>
      </c>
      <c r="E682" s="225"/>
      <c r="F682" s="226"/>
      <c r="G682" s="226"/>
      <c r="H682" s="226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6"/>
      <c r="U682" s="226"/>
      <c r="V682" s="226"/>
      <c r="W682" s="226"/>
      <c r="X682" s="226"/>
      <c r="Y682" s="226"/>
      <c r="Z682" s="226"/>
      <c r="AA682" s="226"/>
      <c r="AB682" s="226"/>
      <c r="AC682" s="226"/>
      <c r="AD682" s="226"/>
      <c r="AE682" s="226"/>
      <c r="AF682" s="226"/>
      <c r="AG682" s="226"/>
      <c r="AH682" s="226"/>
      <c r="AI682" s="226"/>
      <c r="AJ682" s="226"/>
      <c r="AK682" s="226"/>
      <c r="AL682" s="226"/>
      <c r="AM682" s="226"/>
      <c r="AN682" s="226"/>
      <c r="AO682" s="226"/>
      <c r="AP682" s="226"/>
      <c r="AQ682" s="226"/>
      <c r="AR682" s="226"/>
      <c r="AS682" s="226"/>
      <c r="AT682" s="226"/>
      <c r="AU682" s="226"/>
      <c r="AV682" s="226"/>
      <c r="AW682" s="226"/>
      <c r="AX682" s="226"/>
      <c r="AY682" s="226"/>
      <c r="AZ682" s="226"/>
      <c r="BA682" s="226"/>
      <c r="BB682" s="226"/>
      <c r="BC682" s="226"/>
      <c r="BD682" s="226"/>
      <c r="BE682" s="226"/>
      <c r="BF682" s="226"/>
      <c r="BG682" s="226"/>
      <c r="BH682" s="226"/>
      <c r="BI682" s="226"/>
      <c r="BJ682" s="226"/>
      <c r="BK682" s="226"/>
      <c r="BL682" s="226"/>
      <c r="BM682" s="227">
        <v>36</v>
      </c>
    </row>
    <row r="683" spans="1:65">
      <c r="A683" s="30"/>
      <c r="B683" s="3" t="s">
        <v>86</v>
      </c>
      <c r="C683" s="29"/>
      <c r="D683" s="13">
        <v>7.4432292756478696E-2</v>
      </c>
      <c r="E683" s="14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280</v>
      </c>
      <c r="C684" s="29"/>
      <c r="D684" s="13">
        <v>0</v>
      </c>
      <c r="E684" s="14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281</v>
      </c>
      <c r="C685" s="47"/>
      <c r="D685" s="45" t="s">
        <v>282</v>
      </c>
      <c r="E685" s="14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708</v>
      </c>
      <c r="BM687" s="28" t="s">
        <v>336</v>
      </c>
    </row>
    <row r="688" spans="1:65" ht="15">
      <c r="A688" s="25" t="s">
        <v>45</v>
      </c>
      <c r="B688" s="18" t="s">
        <v>111</v>
      </c>
      <c r="C688" s="15" t="s">
        <v>112</v>
      </c>
      <c r="D688" s="16" t="s">
        <v>361</v>
      </c>
      <c r="E688" s="14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113</v>
      </c>
      <c r="E689" s="14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369</v>
      </c>
      <c r="E690" s="14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63.5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65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31</v>
      </c>
    </row>
    <row r="694" spans="1:65">
      <c r="A694" s="30"/>
      <c r="B694" s="20" t="s">
        <v>277</v>
      </c>
      <c r="C694" s="12"/>
      <c r="D694" s="222">
        <v>64.25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278</v>
      </c>
      <c r="C695" s="29"/>
      <c r="D695" s="218">
        <v>64.25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64.25</v>
      </c>
    </row>
    <row r="696" spans="1:65">
      <c r="A696" s="30"/>
      <c r="B696" s="3" t="s">
        <v>279</v>
      </c>
      <c r="C696" s="29"/>
      <c r="D696" s="218">
        <v>1.0606601717798212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37</v>
      </c>
    </row>
    <row r="697" spans="1:65">
      <c r="A697" s="30"/>
      <c r="B697" s="3" t="s">
        <v>86</v>
      </c>
      <c r="C697" s="29"/>
      <c r="D697" s="13">
        <v>1.6508329521864921E-2</v>
      </c>
      <c r="E697" s="14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280</v>
      </c>
      <c r="C698" s="29"/>
      <c r="D698" s="13">
        <v>0</v>
      </c>
      <c r="E698" s="14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281</v>
      </c>
      <c r="C699" s="47"/>
      <c r="D699" s="45" t="s">
        <v>282</v>
      </c>
      <c r="E699" s="14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713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8" t="s">
        <v>46</v>
      </c>
      <c r="D2" s="159" t="s">
        <v>47</v>
      </c>
      <c r="E2" s="77" t="s">
        <v>2</v>
      </c>
      <c r="F2" s="160" t="s">
        <v>46</v>
      </c>
      <c r="G2" s="78" t="s">
        <v>47</v>
      </c>
      <c r="H2" s="79" t="s">
        <v>2</v>
      </c>
      <c r="I2" s="160" t="s">
        <v>46</v>
      </c>
      <c r="J2" s="78" t="s">
        <v>47</v>
      </c>
      <c r="K2" s="74"/>
    </row>
    <row r="3" spans="1:11" ht="15.75" customHeight="1">
      <c r="A3" s="75"/>
      <c r="B3" s="162" t="s">
        <v>185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5"/>
      <c r="B4" s="167" t="s">
        <v>49</v>
      </c>
      <c r="C4" s="157" t="s">
        <v>3</v>
      </c>
      <c r="D4" s="36">
        <v>6.8151333333333302</v>
      </c>
      <c r="E4" s="167" t="s">
        <v>81</v>
      </c>
      <c r="F4" s="157" t="s">
        <v>3</v>
      </c>
      <c r="G4" s="166">
        <v>0.19203005630702499</v>
      </c>
      <c r="H4" s="168" t="s">
        <v>53</v>
      </c>
      <c r="I4" s="157" t="s">
        <v>3</v>
      </c>
      <c r="J4" s="166">
        <v>5.37</v>
      </c>
    </row>
    <row r="5" spans="1:11" ht="15.75" customHeight="1">
      <c r="A5" s="75"/>
      <c r="B5" s="162" t="s">
        <v>207</v>
      </c>
      <c r="C5" s="161"/>
      <c r="D5" s="163"/>
      <c r="E5" s="161"/>
      <c r="F5" s="161"/>
      <c r="G5" s="164"/>
      <c r="H5" s="161"/>
      <c r="I5" s="161"/>
      <c r="J5" s="165"/>
    </row>
    <row r="6" spans="1:11" ht="15.75" customHeight="1">
      <c r="A6" s="75"/>
      <c r="B6" s="167" t="s">
        <v>10</v>
      </c>
      <c r="C6" s="157" t="s">
        <v>3</v>
      </c>
      <c r="D6" s="169">
        <v>243.092539246119</v>
      </c>
      <c r="E6" s="167" t="s">
        <v>11</v>
      </c>
      <c r="F6" s="157" t="s">
        <v>3</v>
      </c>
      <c r="G6" s="166">
        <v>0.20087953484575</v>
      </c>
      <c r="H6" s="168" t="s">
        <v>40</v>
      </c>
      <c r="I6" s="157" t="s">
        <v>3</v>
      </c>
      <c r="J6" s="166">
        <v>2.1004078831638302</v>
      </c>
    </row>
    <row r="7" spans="1:11" ht="15.75" customHeight="1">
      <c r="A7" s="75"/>
      <c r="B7" s="167" t="s">
        <v>33</v>
      </c>
      <c r="C7" s="157" t="s">
        <v>3</v>
      </c>
      <c r="D7" s="36">
        <v>1.0957141004694499</v>
      </c>
      <c r="E7" s="167" t="s">
        <v>23</v>
      </c>
      <c r="F7" s="157" t="s">
        <v>3</v>
      </c>
      <c r="G7" s="170">
        <v>5.9833333333333301E-2</v>
      </c>
      <c r="H7" s="168" t="s">
        <v>125</v>
      </c>
      <c r="I7" s="157" t="s">
        <v>82</v>
      </c>
      <c r="J7" s="37" t="s">
        <v>105</v>
      </c>
    </row>
    <row r="8" spans="1:11" ht="15.75" customHeight="1">
      <c r="A8" s="75"/>
      <c r="B8" s="167" t="s">
        <v>36</v>
      </c>
      <c r="C8" s="157" t="s">
        <v>3</v>
      </c>
      <c r="D8" s="36">
        <v>0.49760891459088102</v>
      </c>
      <c r="E8" s="167" t="s">
        <v>29</v>
      </c>
      <c r="F8" s="157" t="s">
        <v>3</v>
      </c>
      <c r="G8" s="166">
        <v>0.206941927987151</v>
      </c>
      <c r="H8" s="168" t="s">
        <v>12</v>
      </c>
      <c r="I8" s="157" t="s">
        <v>3</v>
      </c>
      <c r="J8" s="166">
        <v>1.5671977330940601</v>
      </c>
    </row>
    <row r="9" spans="1:11" ht="15.75" customHeight="1">
      <c r="A9" s="75"/>
      <c r="B9" s="167" t="s">
        <v>39</v>
      </c>
      <c r="C9" s="157" t="s">
        <v>3</v>
      </c>
      <c r="D9" s="36">
        <v>0.41908415823863798</v>
      </c>
      <c r="E9" s="167" t="s">
        <v>31</v>
      </c>
      <c r="F9" s="157" t="s">
        <v>3</v>
      </c>
      <c r="G9" s="166">
        <v>8.9037904633619505</v>
      </c>
      <c r="H9" s="168" t="s">
        <v>64</v>
      </c>
      <c r="I9" s="157" t="s">
        <v>3</v>
      </c>
      <c r="J9" s="170">
        <v>6.1666666666666703E-2</v>
      </c>
    </row>
    <row r="10" spans="1:11" ht="15.75" customHeight="1">
      <c r="A10" s="75"/>
      <c r="B10" s="167" t="s">
        <v>5</v>
      </c>
      <c r="C10" s="157" t="s">
        <v>3</v>
      </c>
      <c r="D10" s="36">
        <v>1.37388888888889</v>
      </c>
      <c r="E10" s="167" t="s">
        <v>124</v>
      </c>
      <c r="F10" s="157" t="s">
        <v>82</v>
      </c>
      <c r="G10" s="38" t="s">
        <v>96</v>
      </c>
      <c r="H10" s="7" t="s">
        <v>709</v>
      </c>
      <c r="I10" s="157" t="s">
        <v>709</v>
      </c>
      <c r="J10" s="37" t="s">
        <v>709</v>
      </c>
    </row>
    <row r="11" spans="1:11" ht="15.75" customHeight="1">
      <c r="A11" s="75"/>
      <c r="B11" s="162" t="s">
        <v>135</v>
      </c>
      <c r="C11" s="161"/>
      <c r="D11" s="163"/>
      <c r="E11" s="161"/>
      <c r="F11" s="161"/>
      <c r="G11" s="164"/>
      <c r="H11" s="161"/>
      <c r="I11" s="161"/>
      <c r="J11" s="165"/>
    </row>
    <row r="12" spans="1:11" ht="15.75" customHeight="1">
      <c r="A12" s="75"/>
      <c r="B12" s="167" t="s">
        <v>443</v>
      </c>
      <c r="C12" s="157" t="s">
        <v>1</v>
      </c>
      <c r="D12" s="36">
        <v>5.17</v>
      </c>
      <c r="E12" s="167" t="s">
        <v>108</v>
      </c>
      <c r="F12" s="157" t="s">
        <v>1</v>
      </c>
      <c r="G12" s="166">
        <v>1.51</v>
      </c>
      <c r="H12" s="168" t="s">
        <v>60</v>
      </c>
      <c r="I12" s="157" t="s">
        <v>1</v>
      </c>
      <c r="J12" s="166">
        <v>1.3715412499999999</v>
      </c>
    </row>
    <row r="13" spans="1:11" ht="15.75" customHeight="1">
      <c r="A13" s="75"/>
      <c r="B13" s="167" t="s">
        <v>101</v>
      </c>
      <c r="C13" s="157" t="s">
        <v>1</v>
      </c>
      <c r="D13" s="36">
        <v>7.1</v>
      </c>
      <c r="E13" s="167" t="s">
        <v>109</v>
      </c>
      <c r="F13" s="157" t="s">
        <v>1</v>
      </c>
      <c r="G13" s="170">
        <v>1.4999999999999999E-2</v>
      </c>
      <c r="H13" s="168" t="s">
        <v>444</v>
      </c>
      <c r="I13" s="157" t="s">
        <v>1</v>
      </c>
      <c r="J13" s="166">
        <v>71.954999999999998</v>
      </c>
    </row>
    <row r="14" spans="1:11" ht="15.75" customHeight="1">
      <c r="A14" s="75"/>
      <c r="B14" s="167" t="s">
        <v>445</v>
      </c>
      <c r="C14" s="157" t="s">
        <v>1</v>
      </c>
      <c r="D14" s="36">
        <v>2.7250000000000001</v>
      </c>
      <c r="E14" s="167" t="s">
        <v>446</v>
      </c>
      <c r="F14" s="157" t="s">
        <v>1</v>
      </c>
      <c r="G14" s="170">
        <v>0.13</v>
      </c>
      <c r="H14" s="168" t="s">
        <v>447</v>
      </c>
      <c r="I14" s="157" t="s">
        <v>1</v>
      </c>
      <c r="J14" s="170">
        <v>0.245</v>
      </c>
    </row>
    <row r="15" spans="1:11" ht="15.75" customHeight="1">
      <c r="A15" s="75"/>
      <c r="B15" s="167" t="s">
        <v>448</v>
      </c>
      <c r="C15" s="157" t="s">
        <v>1</v>
      </c>
      <c r="D15" s="36">
        <v>1.085</v>
      </c>
      <c r="E15" s="167" t="s">
        <v>449</v>
      </c>
      <c r="F15" s="157" t="s">
        <v>1</v>
      </c>
      <c r="G15" s="170">
        <v>0.1205</v>
      </c>
      <c r="H15" s="7" t="s">
        <v>709</v>
      </c>
      <c r="I15" s="157" t="s">
        <v>709</v>
      </c>
      <c r="J15" s="37" t="s">
        <v>709</v>
      </c>
    </row>
    <row r="16" spans="1:11" ht="15.75" customHeight="1">
      <c r="A16" s="75"/>
      <c r="B16" s="162" t="s">
        <v>184</v>
      </c>
      <c r="C16" s="161"/>
      <c r="D16" s="163"/>
      <c r="E16" s="161"/>
      <c r="F16" s="161"/>
      <c r="G16" s="164"/>
      <c r="H16" s="161"/>
      <c r="I16" s="161"/>
      <c r="J16" s="165"/>
    </row>
    <row r="17" spans="1:10" ht="15.75" customHeight="1">
      <c r="A17" s="75"/>
      <c r="B17" s="167" t="s">
        <v>450</v>
      </c>
      <c r="C17" s="157" t="s">
        <v>1</v>
      </c>
      <c r="D17" s="36">
        <v>7.54</v>
      </c>
      <c r="E17" s="35" t="s">
        <v>709</v>
      </c>
      <c r="F17" s="157" t="s">
        <v>709</v>
      </c>
      <c r="G17" s="38" t="s">
        <v>709</v>
      </c>
      <c r="H17" s="7" t="s">
        <v>709</v>
      </c>
      <c r="I17" s="157" t="s">
        <v>709</v>
      </c>
      <c r="J17" s="37" t="s">
        <v>709</v>
      </c>
    </row>
    <row r="18" spans="1:10" ht="15.75" customHeight="1">
      <c r="A18" s="75"/>
      <c r="B18" s="162" t="s">
        <v>208</v>
      </c>
      <c r="C18" s="161"/>
      <c r="D18" s="163"/>
      <c r="E18" s="161"/>
      <c r="F18" s="161"/>
      <c r="G18" s="164"/>
      <c r="H18" s="161"/>
      <c r="I18" s="161"/>
      <c r="J18" s="165"/>
    </row>
    <row r="19" spans="1:10" ht="15.75" customHeight="1">
      <c r="A19" s="75"/>
      <c r="B19" s="167" t="s">
        <v>4</v>
      </c>
      <c r="C19" s="157" t="s">
        <v>3</v>
      </c>
      <c r="D19" s="36">
        <v>1.35</v>
      </c>
      <c r="E19" s="167" t="s">
        <v>8</v>
      </c>
      <c r="F19" s="157" t="s">
        <v>3</v>
      </c>
      <c r="G19" s="166">
        <v>1.78</v>
      </c>
      <c r="H19" s="168" t="s">
        <v>15</v>
      </c>
      <c r="I19" s="157" t="s">
        <v>3</v>
      </c>
      <c r="J19" s="166">
        <v>1.8</v>
      </c>
    </row>
    <row r="20" spans="1:10" ht="15.75" customHeight="1">
      <c r="A20" s="75"/>
      <c r="B20" s="167" t="s">
        <v>7</v>
      </c>
      <c r="C20" s="157" t="s">
        <v>1</v>
      </c>
      <c r="D20" s="171">
        <v>0.23749999999999999</v>
      </c>
      <c r="E20" s="167" t="s">
        <v>11</v>
      </c>
      <c r="F20" s="157" t="s">
        <v>3</v>
      </c>
      <c r="G20" s="166">
        <v>0.42</v>
      </c>
      <c r="H20" s="168" t="s">
        <v>18</v>
      </c>
      <c r="I20" s="157" t="s">
        <v>3</v>
      </c>
      <c r="J20" s="37">
        <v>77.650000000000006</v>
      </c>
    </row>
    <row r="21" spans="1:10" ht="15.75" customHeight="1">
      <c r="A21" s="75"/>
      <c r="B21" s="167" t="s">
        <v>10</v>
      </c>
      <c r="C21" s="157" t="s">
        <v>3</v>
      </c>
      <c r="D21" s="169">
        <v>702</v>
      </c>
      <c r="E21" s="167" t="s">
        <v>14</v>
      </c>
      <c r="F21" s="157" t="s">
        <v>3</v>
      </c>
      <c r="G21" s="38" t="s">
        <v>209</v>
      </c>
      <c r="H21" s="168" t="s">
        <v>21</v>
      </c>
      <c r="I21" s="157" t="s">
        <v>3</v>
      </c>
      <c r="J21" s="166">
        <v>0.43</v>
      </c>
    </row>
    <row r="22" spans="1:10" ht="15.75" customHeight="1">
      <c r="A22" s="75"/>
      <c r="B22" s="167" t="s">
        <v>13</v>
      </c>
      <c r="C22" s="157" t="s">
        <v>3</v>
      </c>
      <c r="D22" s="36">
        <v>0.8</v>
      </c>
      <c r="E22" s="167" t="s">
        <v>17</v>
      </c>
      <c r="F22" s="157" t="s">
        <v>3</v>
      </c>
      <c r="G22" s="38">
        <v>16.75</v>
      </c>
      <c r="H22" s="168" t="s">
        <v>24</v>
      </c>
      <c r="I22" s="157" t="s">
        <v>3</v>
      </c>
      <c r="J22" s="166">
        <v>0.35499999999999998</v>
      </c>
    </row>
    <row r="23" spans="1:10" ht="15.75" customHeight="1">
      <c r="A23" s="75"/>
      <c r="B23" s="167" t="s">
        <v>16</v>
      </c>
      <c r="C23" s="157" t="s">
        <v>3</v>
      </c>
      <c r="D23" s="36">
        <v>0.36</v>
      </c>
      <c r="E23" s="167" t="s">
        <v>23</v>
      </c>
      <c r="F23" s="157" t="s">
        <v>3</v>
      </c>
      <c r="G23" s="166">
        <v>0.16500000000000001</v>
      </c>
      <c r="H23" s="168" t="s">
        <v>27</v>
      </c>
      <c r="I23" s="157" t="s">
        <v>3</v>
      </c>
      <c r="J23" s="166">
        <v>1.2</v>
      </c>
    </row>
    <row r="24" spans="1:10" ht="15.75" customHeight="1">
      <c r="A24" s="75"/>
      <c r="B24" s="167" t="s">
        <v>19</v>
      </c>
      <c r="C24" s="157" t="s">
        <v>3</v>
      </c>
      <c r="D24" s="36">
        <v>0.3</v>
      </c>
      <c r="E24" s="167" t="s">
        <v>56</v>
      </c>
      <c r="F24" s="157" t="s">
        <v>1</v>
      </c>
      <c r="G24" s="170">
        <v>1.4999999999999999E-2</v>
      </c>
      <c r="H24" s="168" t="s">
        <v>30</v>
      </c>
      <c r="I24" s="157" t="s">
        <v>3</v>
      </c>
      <c r="J24" s="166">
        <v>4.93</v>
      </c>
    </row>
    <row r="25" spans="1:10" ht="15.75" customHeight="1">
      <c r="A25" s="75"/>
      <c r="B25" s="167" t="s">
        <v>22</v>
      </c>
      <c r="C25" s="157" t="s">
        <v>3</v>
      </c>
      <c r="D25" s="172">
        <v>28.1</v>
      </c>
      <c r="E25" s="167" t="s">
        <v>26</v>
      </c>
      <c r="F25" s="157" t="s">
        <v>3</v>
      </c>
      <c r="G25" s="38">
        <v>11.3</v>
      </c>
      <c r="H25" s="168" t="s">
        <v>62</v>
      </c>
      <c r="I25" s="157" t="s">
        <v>1</v>
      </c>
      <c r="J25" s="170">
        <v>0.14599999999999999</v>
      </c>
    </row>
    <row r="26" spans="1:10" ht="15.75" customHeight="1">
      <c r="A26" s="75"/>
      <c r="B26" s="167" t="s">
        <v>25</v>
      </c>
      <c r="C26" s="157" t="s">
        <v>3</v>
      </c>
      <c r="D26" s="36">
        <v>6.65</v>
      </c>
      <c r="E26" s="167" t="s">
        <v>29</v>
      </c>
      <c r="F26" s="157" t="s">
        <v>3</v>
      </c>
      <c r="G26" s="166">
        <v>5.8049999999999997</v>
      </c>
      <c r="H26" s="168" t="s">
        <v>63</v>
      </c>
      <c r="I26" s="157" t="s">
        <v>3</v>
      </c>
      <c r="J26" s="38">
        <v>15.7</v>
      </c>
    </row>
    <row r="27" spans="1:10" ht="15.75" customHeight="1">
      <c r="A27" s="75"/>
      <c r="B27" s="167" t="s">
        <v>51</v>
      </c>
      <c r="C27" s="157" t="s">
        <v>3</v>
      </c>
      <c r="D27" s="169">
        <v>156</v>
      </c>
      <c r="E27" s="167" t="s">
        <v>31</v>
      </c>
      <c r="F27" s="157" t="s">
        <v>3</v>
      </c>
      <c r="G27" s="38">
        <v>14.1</v>
      </c>
      <c r="H27" s="168" t="s">
        <v>64</v>
      </c>
      <c r="I27" s="157" t="s">
        <v>3</v>
      </c>
      <c r="J27" s="166">
        <v>0.17499999999999999</v>
      </c>
    </row>
    <row r="28" spans="1:10" ht="15.75" customHeight="1">
      <c r="A28" s="75"/>
      <c r="B28" s="167" t="s">
        <v>28</v>
      </c>
      <c r="C28" s="157" t="s">
        <v>3</v>
      </c>
      <c r="D28" s="36">
        <v>4.8899999999999997</v>
      </c>
      <c r="E28" s="167" t="s">
        <v>34</v>
      </c>
      <c r="F28" s="157" t="s">
        <v>3</v>
      </c>
      <c r="G28" s="38">
        <v>34</v>
      </c>
      <c r="H28" s="168" t="s">
        <v>32</v>
      </c>
      <c r="I28" s="157" t="s">
        <v>3</v>
      </c>
      <c r="J28" s="166">
        <v>3.335</v>
      </c>
    </row>
    <row r="29" spans="1:10" ht="15.75" customHeight="1">
      <c r="A29" s="75"/>
      <c r="B29" s="167" t="s">
        <v>0</v>
      </c>
      <c r="C29" s="157" t="s">
        <v>3</v>
      </c>
      <c r="D29" s="169">
        <v>73</v>
      </c>
      <c r="E29" s="167" t="s">
        <v>37</v>
      </c>
      <c r="F29" s="157" t="s">
        <v>3</v>
      </c>
      <c r="G29" s="38">
        <v>14.5</v>
      </c>
      <c r="H29" s="168" t="s">
        <v>65</v>
      </c>
      <c r="I29" s="157" t="s">
        <v>3</v>
      </c>
      <c r="J29" s="37">
        <v>95.9</v>
      </c>
    </row>
    <row r="30" spans="1:10" ht="15.75" customHeight="1">
      <c r="A30" s="75"/>
      <c r="B30" s="167" t="s">
        <v>33</v>
      </c>
      <c r="C30" s="157" t="s">
        <v>3</v>
      </c>
      <c r="D30" s="36">
        <v>1.9850000000000001</v>
      </c>
      <c r="E30" s="167" t="s">
        <v>40</v>
      </c>
      <c r="F30" s="157" t="s">
        <v>3</v>
      </c>
      <c r="G30" s="166">
        <v>3.79</v>
      </c>
      <c r="H30" s="168" t="s">
        <v>35</v>
      </c>
      <c r="I30" s="157" t="s">
        <v>3</v>
      </c>
      <c r="J30" s="38">
        <v>38.5</v>
      </c>
    </row>
    <row r="31" spans="1:10" ht="15.75" customHeight="1">
      <c r="A31" s="75"/>
      <c r="B31" s="167" t="s">
        <v>36</v>
      </c>
      <c r="C31" s="157" t="s">
        <v>3</v>
      </c>
      <c r="D31" s="36">
        <v>1.2150000000000001</v>
      </c>
      <c r="E31" s="167" t="s">
        <v>43</v>
      </c>
      <c r="F31" s="157" t="s">
        <v>3</v>
      </c>
      <c r="G31" s="38">
        <v>49.35</v>
      </c>
      <c r="H31" s="168" t="s">
        <v>38</v>
      </c>
      <c r="I31" s="157" t="s">
        <v>3</v>
      </c>
      <c r="J31" s="38">
        <v>12.8</v>
      </c>
    </row>
    <row r="32" spans="1:10" ht="15.75" customHeight="1">
      <c r="A32" s="75"/>
      <c r="B32" s="167" t="s">
        <v>39</v>
      </c>
      <c r="C32" s="157" t="s">
        <v>3</v>
      </c>
      <c r="D32" s="36">
        <v>0.52500000000000002</v>
      </c>
      <c r="E32" s="167" t="s">
        <v>59</v>
      </c>
      <c r="F32" s="157" t="s">
        <v>3</v>
      </c>
      <c r="G32" s="170">
        <v>0.02</v>
      </c>
      <c r="H32" s="168" t="s">
        <v>41</v>
      </c>
      <c r="I32" s="157" t="s">
        <v>3</v>
      </c>
      <c r="J32" s="166">
        <v>1.1399999999999999</v>
      </c>
    </row>
    <row r="33" spans="1:10" ht="15.75" customHeight="1">
      <c r="A33" s="75"/>
      <c r="B33" s="167" t="s">
        <v>42</v>
      </c>
      <c r="C33" s="157" t="s">
        <v>3</v>
      </c>
      <c r="D33" s="36">
        <v>7.3</v>
      </c>
      <c r="E33" s="167" t="s">
        <v>6</v>
      </c>
      <c r="F33" s="157" t="s">
        <v>3</v>
      </c>
      <c r="G33" s="37">
        <v>129</v>
      </c>
      <c r="H33" s="168" t="s">
        <v>44</v>
      </c>
      <c r="I33" s="157" t="s">
        <v>3</v>
      </c>
      <c r="J33" s="38">
        <v>47.5</v>
      </c>
    </row>
    <row r="34" spans="1:10" ht="15.75" customHeight="1">
      <c r="A34" s="75"/>
      <c r="B34" s="167" t="s">
        <v>5</v>
      </c>
      <c r="C34" s="157" t="s">
        <v>3</v>
      </c>
      <c r="D34" s="36">
        <v>2.2749999999999999</v>
      </c>
      <c r="E34" s="167" t="s">
        <v>9</v>
      </c>
      <c r="F34" s="157" t="s">
        <v>3</v>
      </c>
      <c r="G34" s="166">
        <v>4.3</v>
      </c>
      <c r="H34" s="168" t="s">
        <v>45</v>
      </c>
      <c r="I34" s="157" t="s">
        <v>3</v>
      </c>
      <c r="J34" s="37">
        <v>64.25</v>
      </c>
    </row>
    <row r="35" spans="1:10" ht="15.75" customHeight="1">
      <c r="A35" s="75"/>
      <c r="B35" s="190" t="s">
        <v>81</v>
      </c>
      <c r="C35" s="191" t="s">
        <v>3</v>
      </c>
      <c r="D35" s="192">
        <v>0.92500000000000004</v>
      </c>
      <c r="E35" s="190" t="s">
        <v>12</v>
      </c>
      <c r="F35" s="191" t="s">
        <v>3</v>
      </c>
      <c r="G35" s="193">
        <v>2.5</v>
      </c>
      <c r="H35" s="194" t="s">
        <v>709</v>
      </c>
      <c r="I35" s="191" t="s">
        <v>709</v>
      </c>
      <c r="J35" s="195" t="s">
        <v>709</v>
      </c>
    </row>
    <row r="36" spans="1:10" ht="15.75" customHeight="1">
      <c r="B36" s="32" t="s">
        <v>716</v>
      </c>
    </row>
  </sheetData>
  <conditionalFormatting sqref="B3:J35">
    <cfRule type="expression" dxfId="33" priority="1">
      <formula>IF(IndVal_IsBlnkRow*IndVal_IsBlnkRowNext=1,TRUE,FALSE)</formula>
    </cfRule>
  </conditionalFormatting>
  <conditionalFormatting sqref="C3:C35 F3:F35 I3:I35">
    <cfRule type="expression" dxfId="32" priority="2">
      <formula>IndVal_LimitValDiffUOM</formula>
    </cfRule>
  </conditionalFormatting>
  <hyperlinks>
    <hyperlink ref="B4" location="'4-Acid'!$A$79" display="'4-Acid'!$A$79" xr:uid="{A902AC17-301E-489B-ACC1-58B2B00BD46C}"/>
    <hyperlink ref="E4" location="'4-Acid'!$A$389" display="'4-Acid'!$A$389" xr:uid="{CBD55823-2663-4215-8C38-FA97D72C2C11}"/>
    <hyperlink ref="H4" location="'4-Acid'!$A$426" display="'4-Acid'!$A$426" xr:uid="{4C2F8637-01A9-44EF-919C-9FCA2644E121}"/>
    <hyperlink ref="B6" location="'Aqua Regia'!$A$114" display="'Aqua Regia'!$A$114" xr:uid="{0B0439D8-E417-48E5-B73A-97E403B5E5FB}"/>
    <hyperlink ref="E6" location="'Aqua Regia'!$A$459" display="'Aqua Regia'!$A$459" xr:uid="{A4F1CA99-8BE8-4F2E-8F41-2DE645F47721}"/>
    <hyperlink ref="H6" location="'Aqua Regia'!$A$751" display="'Aqua Regia'!$A$751" xr:uid="{3AC77241-B46C-4975-BE98-0028F72C32BB}"/>
    <hyperlink ref="B7" location="'Aqua Regia'!$A$295" display="'Aqua Regia'!$A$295" xr:uid="{145E6704-0DBD-4EB8-A400-AEEC9E556EB3}"/>
    <hyperlink ref="E7" location="'Aqua Regia'!$A$551" display="'Aqua Regia'!$A$551" xr:uid="{9E05691C-8F39-467E-B909-99B7765B6489}"/>
    <hyperlink ref="H7" location="'Aqua Regia'!$A$769" display="'Aqua Regia'!$A$769" xr:uid="{F6FD016F-93ED-4F6E-9045-779D1635FB4A}"/>
    <hyperlink ref="B8" location="'Aqua Regia'!$A$313" display="'Aqua Regia'!$A$313" xr:uid="{A8AC3783-5FD7-4D47-90DF-75D3981588AA}"/>
    <hyperlink ref="E8" location="'Aqua Regia'!$A$642" display="'Aqua Regia'!$A$642" xr:uid="{F2655C01-A07B-4B49-83D5-799E0ADA29A9}"/>
    <hyperlink ref="H8" location="'Aqua Regia'!$A$897" display="'Aqua Regia'!$A$897" xr:uid="{76ADB49E-649F-424B-A688-CC4A11221AED}"/>
    <hyperlink ref="B9" location="'Aqua Regia'!$A$331" display="'Aqua Regia'!$A$331" xr:uid="{CE70D820-797D-4E28-B018-6D8498BB390F}"/>
    <hyperlink ref="E9" location="'Aqua Regia'!$A$660" display="'Aqua Regia'!$A$660" xr:uid="{8DE45E5D-F0EB-4FB4-B08F-41787ADF58E6}"/>
    <hyperlink ref="H9" location="'Aqua Regia'!$A$1061" display="'Aqua Regia'!$A$1061" xr:uid="{498EF77E-8FBF-42D7-AF53-C6E85DA82E05}"/>
    <hyperlink ref="B10" location="'Aqua Regia'!$A$386" display="'Aqua Regia'!$A$386" xr:uid="{15588937-9DFA-485A-9F84-9DC50ADC0C55}"/>
    <hyperlink ref="E10" location="'Aqua Regia'!$A$733" display="'Aqua Regia'!$A$733" xr:uid="{EC2D2788-2A40-4652-8E39-E6B98D55DB48}"/>
    <hyperlink ref="B12" location="'Fusion XRF'!$A$1" display="'Fusion XRF'!$A$1" xr:uid="{38BE10A4-F30D-4385-95B4-EAB2FDAA6E44}"/>
    <hyperlink ref="E12" location="'Fusion XRF'!$A$80" display="'Fusion XRF'!$A$80" xr:uid="{935F627E-F273-44D0-BC54-BB1ADA63A25F}"/>
    <hyperlink ref="H12" location="'Fusion XRF'!$A$136" display="'Fusion XRF'!$A$136" xr:uid="{4214FC10-3BB0-49ED-9A01-EE1B4921FAE6}"/>
    <hyperlink ref="B13" location="'Fusion XRF'!$A$15" display="'Fusion XRF'!$A$15" xr:uid="{88F78E56-15AC-44CC-B7AD-E9AB53065F67}"/>
    <hyperlink ref="E13" location="'Fusion XRF'!$A$94" display="'Fusion XRF'!$A$94" xr:uid="{A3FEF413-81F0-4646-99D1-DA481BC60680}"/>
    <hyperlink ref="H13" location="'Fusion XRF'!$A$150" display="'Fusion XRF'!$A$150" xr:uid="{3FF53C31-AB30-4308-8A1D-FCD42F902654}"/>
    <hyperlink ref="B14" location="'Fusion XRF'!$A$52" display="'Fusion XRF'!$A$52" xr:uid="{01A9858E-11CE-45AD-877D-9987FF13A4E9}"/>
    <hyperlink ref="E14" location="'Fusion XRF'!$A$108" display="'Fusion XRF'!$A$108" xr:uid="{639CBF3B-39BE-4FA1-8701-B2B5B15EC734}"/>
    <hyperlink ref="H14" location="'Fusion XRF'!$A$164" display="'Fusion XRF'!$A$164" xr:uid="{F4CB9163-C539-4C29-A7FB-9F5C7C283600}"/>
    <hyperlink ref="B15" location="'Fusion XRF'!$A$66" display="'Fusion XRF'!$A$66" xr:uid="{C8CCFA66-6C35-4326-9508-2584EC6082D5}"/>
    <hyperlink ref="E15" location="'Fusion XRF'!$A$122" display="'Fusion XRF'!$A$122" xr:uid="{6EB9B5B2-B43D-40C4-B22C-C595DB0312AA}"/>
    <hyperlink ref="B17" location="'Thermograv'!$A$1" display="'Thermograv'!$A$1" xr:uid="{68AD256D-471E-4A6A-A386-BF09175330E1}"/>
    <hyperlink ref="B19" location="'Laser Ablation'!$A$1" display="'Laser Ablation'!$A$1" xr:uid="{DC4A9001-8112-4661-8AA8-029BFC8CD5CD}"/>
    <hyperlink ref="E19" location="'Laser Ablation'!$A$262" display="'Laser Ablation'!$A$262" xr:uid="{1BA4E22B-6CD8-4384-BFA9-C3E763421D3C}"/>
    <hyperlink ref="H19" location="'Laser Ablation'!$A$500" display="'Laser Ablation'!$A$500" xr:uid="{0FF80CB7-7CAF-43C6-B655-ECB3291A43FD}"/>
    <hyperlink ref="B20" location="'Laser Ablation'!$A$15" display="'Laser Ablation'!$A$15" xr:uid="{160374D0-8AB3-41B0-8223-DAA7E0E08B89}"/>
    <hyperlink ref="E20" location="'Laser Ablation'!$A$276" display="'Laser Ablation'!$A$276" xr:uid="{D99A2AFA-B049-4A41-8406-A8A14D2554DB}"/>
    <hyperlink ref="H20" location="'Laser Ablation'!$A$514" display="'Laser Ablation'!$A$514" xr:uid="{5207DAD6-6BBB-4A33-8725-9AA245595696}"/>
    <hyperlink ref="B21" location="'Laser Ablation'!$A$52" display="'Laser Ablation'!$A$52" xr:uid="{BD8DCE75-5B08-4726-AD33-F1F6A4D67670}"/>
    <hyperlink ref="E21" location="'Laser Ablation'!$A$290" display="'Laser Ablation'!$A$290" xr:uid="{ADDCD74A-3CCB-4C52-B455-02295247F744}"/>
    <hyperlink ref="H21" location="'Laser Ablation'!$A$528" display="'Laser Ablation'!$A$528" xr:uid="{6612A64F-EE4C-4DFF-90B9-BB512890B60F}"/>
    <hyperlink ref="B22" location="'Laser Ablation'!$A$66" display="'Laser Ablation'!$A$66" xr:uid="{C6B5A68F-0BBC-4C49-A8DE-020B99198DDB}"/>
    <hyperlink ref="E22" location="'Laser Ablation'!$A$304" display="'Laser Ablation'!$A$304" xr:uid="{12AC2E80-A84E-4420-B22B-DB53E5A8AE0B}"/>
    <hyperlink ref="H22" location="'Laser Ablation'!$A$542" display="'Laser Ablation'!$A$542" xr:uid="{B3626488-F345-44FB-90F0-21B9E1961376}"/>
    <hyperlink ref="B23" location="'Laser Ablation'!$A$80" display="'Laser Ablation'!$A$80" xr:uid="{F3780053-38DE-4E3D-B906-586D6A812116}"/>
    <hyperlink ref="E23" location="'Laser Ablation'!$A$318" display="'Laser Ablation'!$A$318" xr:uid="{D5AE10EA-C370-45C1-813B-FDD8874D8665}"/>
    <hyperlink ref="H23" location="'Laser Ablation'!$A$556" display="'Laser Ablation'!$A$556" xr:uid="{B4E64659-1376-450A-9D72-B2B731FC648A}"/>
    <hyperlink ref="B24" location="'Laser Ablation'!$A$94" display="'Laser Ablation'!$A$94" xr:uid="{BC90603D-BBFE-4171-8698-22FD37FCFE59}"/>
    <hyperlink ref="E24" location="'Laser Ablation'!$A$332" display="'Laser Ablation'!$A$332" xr:uid="{CD970874-F5A0-4027-8E23-047673BCE3E6}"/>
    <hyperlink ref="H24" location="'Laser Ablation'!$A$570" display="'Laser Ablation'!$A$570" xr:uid="{8693E5A8-9DC1-4EE3-A27C-0D954A8D47EF}"/>
    <hyperlink ref="B25" location="'Laser Ablation'!$A$108" display="'Laser Ablation'!$A$108" xr:uid="{732F2DF0-8042-4E76-B9FF-0C19FBA4EAA4}"/>
    <hyperlink ref="E25" location="'Laser Ablation'!$A$346" display="'Laser Ablation'!$A$346" xr:uid="{2EF25E9C-F6A1-48B0-B955-F774110C27F3}"/>
    <hyperlink ref="H25" location="'Laser Ablation'!$A$584" display="'Laser Ablation'!$A$584" xr:uid="{19337463-A241-4D31-86C5-41E6988EE60E}"/>
    <hyperlink ref="B26" location="'Laser Ablation'!$A$122" display="'Laser Ablation'!$A$122" xr:uid="{A800CA88-5E40-4376-A3B7-9BB90E6457C0}"/>
    <hyperlink ref="E26" location="'Laser Ablation'!$A$360" display="'Laser Ablation'!$A$360" xr:uid="{0E8DDF88-0338-4126-BD77-F7ECAD5351BC}"/>
    <hyperlink ref="H26" location="'Laser Ablation'!$A$598" display="'Laser Ablation'!$A$598" xr:uid="{1C61BB4B-3C8D-4CDD-B0FB-9CEBD6FAAB65}"/>
    <hyperlink ref="B27" location="'Laser Ablation'!$A$136" display="'Laser Ablation'!$A$136" xr:uid="{E927B35D-B4C7-4272-B0C7-7671F3A947E6}"/>
    <hyperlink ref="E27" location="'Laser Ablation'!$A$374" display="'Laser Ablation'!$A$374" xr:uid="{365471BC-3A25-4EA1-8293-774337E0BB33}"/>
    <hyperlink ref="H27" location="'Laser Ablation'!$A$612" display="'Laser Ablation'!$A$612" xr:uid="{93A90A02-F50C-4A85-8DE9-F6B6775D22B4}"/>
    <hyperlink ref="B28" location="'Laser Ablation'!$A$150" display="'Laser Ablation'!$A$150" xr:uid="{EF96416E-7473-4A8E-8D60-6D88199BD284}"/>
    <hyperlink ref="E28" location="'Laser Ablation'!$A$388" display="'Laser Ablation'!$A$388" xr:uid="{7C96D67D-E0C5-4ECF-836F-0984D549B7EA}"/>
    <hyperlink ref="H28" location="'Laser Ablation'!$A$626" display="'Laser Ablation'!$A$626" xr:uid="{B3FEEFDD-52CA-4B6C-AEB6-8DC0A8953CDD}"/>
    <hyperlink ref="B29" location="'Laser Ablation'!$A$164" display="'Laser Ablation'!$A$164" xr:uid="{59EBCE16-D2F6-4F17-BF32-D4444D34DFDB}"/>
    <hyperlink ref="E29" location="'Laser Ablation'!$A$402" display="'Laser Ablation'!$A$402" xr:uid="{65CA1FD1-DE21-4E18-BB4E-D3D964DBFBDB}"/>
    <hyperlink ref="H29" location="'Laser Ablation'!$A$640" display="'Laser Ablation'!$A$640" xr:uid="{830A176C-EB27-4085-8F6A-4A9B442038A6}"/>
    <hyperlink ref="B30" location="'Laser Ablation'!$A$178" display="'Laser Ablation'!$A$178" xr:uid="{050058E3-A035-48CD-B66E-DCCE21503C39}"/>
    <hyperlink ref="E30" location="'Laser Ablation'!$A$416" display="'Laser Ablation'!$A$416" xr:uid="{23DC6ECE-82EC-4C5A-A721-6F991A0D8935}"/>
    <hyperlink ref="H30" location="'Laser Ablation'!$A$654" display="'Laser Ablation'!$A$654" xr:uid="{96AF047B-E798-4A64-8FB8-D71BECF29063}"/>
    <hyperlink ref="B31" location="'Laser Ablation'!$A$192" display="'Laser Ablation'!$A$192" xr:uid="{23D8E272-FE3F-4DEE-B17B-A796D09B1223}"/>
    <hyperlink ref="E31" location="'Laser Ablation'!$A$430" display="'Laser Ablation'!$A$430" xr:uid="{CAC2EF11-FAB4-445F-BDA5-12EBF4EF6DD6}"/>
    <hyperlink ref="H31" location="'Laser Ablation'!$A$668" display="'Laser Ablation'!$A$668" xr:uid="{254ED7F0-9DC9-4B23-AD9C-23D822989932}"/>
    <hyperlink ref="B32" location="'Laser Ablation'!$A$206" display="'Laser Ablation'!$A$206" xr:uid="{9E739B5E-0EB7-4060-8D2C-C984C52B3254}"/>
    <hyperlink ref="E32" location="'Laser Ablation'!$A$444" display="'Laser Ablation'!$A$444" xr:uid="{92D02336-7139-4B4A-9BD9-5E3A16484995}"/>
    <hyperlink ref="H32" location="'Laser Ablation'!$A$682" display="'Laser Ablation'!$A$682" xr:uid="{CAABB025-7363-4DC8-989F-783BABC4A005}"/>
    <hyperlink ref="B33" location="'Laser Ablation'!$A$220" display="'Laser Ablation'!$A$220" xr:uid="{D7F823A9-DB8A-4AF3-B46D-ECF4522509FA}"/>
    <hyperlink ref="E33" location="'Laser Ablation'!$A$458" display="'Laser Ablation'!$A$458" xr:uid="{AFB3A7C6-D0A2-4CFA-A034-1D59FD70F7AD}"/>
    <hyperlink ref="H33" location="'Laser Ablation'!$A$696" display="'Laser Ablation'!$A$696" xr:uid="{48DA89F3-BD84-4B2C-948B-F6A59097C666}"/>
    <hyperlink ref="B34" location="'Laser Ablation'!$A$234" display="'Laser Ablation'!$A$234" xr:uid="{BF19AC1C-4046-45C0-8D93-C4371F72E6B4}"/>
    <hyperlink ref="E34" location="'Laser Ablation'!$A$472" display="'Laser Ablation'!$A$472" xr:uid="{74086E6A-A95F-4156-9551-D150ECA1151B}"/>
    <hyperlink ref="H34" location="'Laser Ablation'!$A$710" display="'Laser Ablation'!$A$710" xr:uid="{5968D407-6402-4467-B1DE-3F0F73F8BA73}"/>
    <hyperlink ref="B35" location="'Laser Ablation'!$A$248" display="'Laser Ablation'!$A$248" xr:uid="{281981D1-3D4D-4D2D-BABE-75B93DCFD395}"/>
    <hyperlink ref="E35" location="'Laser Ablation'!$A$486" display="'Laser Ablation'!$A$486" xr:uid="{3A720302-7080-4FC0-A8A1-63D3B1472D7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2" t="s">
        <v>712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s="48" customFormat="1" ht="15" customHeight="1">
      <c r="A2" s="49"/>
      <c r="B2" s="274" t="s">
        <v>2</v>
      </c>
      <c r="C2" s="276" t="s">
        <v>69</v>
      </c>
      <c r="D2" s="278" t="s">
        <v>70</v>
      </c>
      <c r="E2" s="279"/>
      <c r="F2" s="279"/>
      <c r="G2" s="279"/>
      <c r="H2" s="280"/>
      <c r="I2" s="281" t="s">
        <v>71</v>
      </c>
      <c r="J2" s="282"/>
      <c r="K2" s="283"/>
      <c r="L2" s="284" t="s">
        <v>72</v>
      </c>
      <c r="M2" s="284"/>
    </row>
    <row r="3" spans="1:13" s="48" customFormat="1" ht="15" customHeight="1">
      <c r="A3" s="49"/>
      <c r="B3" s="275"/>
      <c r="C3" s="277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8" customFormat="1" ht="15" customHeight="1">
      <c r="A4" s="49"/>
      <c r="B4" s="182" t="s">
        <v>210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9"/>
      <c r="B5" s="185" t="s">
        <v>213</v>
      </c>
      <c r="C5" s="177">
        <v>6.8332252651688323</v>
      </c>
      <c r="D5" s="50">
        <v>0.28104913817643651</v>
      </c>
      <c r="E5" s="178">
        <v>6.2711269888159595</v>
      </c>
      <c r="F5" s="178">
        <v>7.3953235415217051</v>
      </c>
      <c r="G5" s="178">
        <v>5.9900778506395227</v>
      </c>
      <c r="H5" s="178">
        <v>7.676372679698142</v>
      </c>
      <c r="I5" s="52">
        <v>4.1129792633799914E-2</v>
      </c>
      <c r="J5" s="51">
        <v>8.2259585267599827E-2</v>
      </c>
      <c r="K5" s="53">
        <v>0.12338937790139974</v>
      </c>
      <c r="L5" s="178">
        <v>6.4915640019103904</v>
      </c>
      <c r="M5" s="178">
        <v>7.1748865284272743</v>
      </c>
    </row>
    <row r="6" spans="1:13" ht="15" customHeight="1">
      <c r="A6" s="49"/>
      <c r="B6" s="40" t="s">
        <v>211</v>
      </c>
      <c r="C6" s="175"/>
      <c r="D6" s="186"/>
      <c r="E6" s="188"/>
      <c r="F6" s="188"/>
      <c r="G6" s="188"/>
      <c r="H6" s="188"/>
      <c r="I6" s="187"/>
      <c r="J6" s="187"/>
      <c r="K6" s="187"/>
      <c r="L6" s="188"/>
      <c r="M6" s="189"/>
    </row>
    <row r="7" spans="1:13" ht="15" customHeight="1">
      <c r="A7" s="49"/>
      <c r="B7" s="185" t="s">
        <v>213</v>
      </c>
      <c r="C7" s="177">
        <v>6.8020000000000014</v>
      </c>
      <c r="D7" s="50">
        <v>0.20375755901839149</v>
      </c>
      <c r="E7" s="178">
        <v>6.3944848819632183</v>
      </c>
      <c r="F7" s="178">
        <v>7.2095151180367845</v>
      </c>
      <c r="G7" s="178">
        <v>6.1907273229448272</v>
      </c>
      <c r="H7" s="178">
        <v>7.4132726770551756</v>
      </c>
      <c r="I7" s="52">
        <v>2.9955536462568575E-2</v>
      </c>
      <c r="J7" s="51">
        <v>5.991107292513715E-2</v>
      </c>
      <c r="K7" s="53">
        <v>8.9866609387705729E-2</v>
      </c>
      <c r="L7" s="178">
        <v>6.4619000000000018</v>
      </c>
      <c r="M7" s="178">
        <v>7.142100000000001</v>
      </c>
    </row>
    <row r="8" spans="1:13" ht="15" customHeight="1">
      <c r="A8" s="49"/>
      <c r="B8" s="40" t="s">
        <v>212</v>
      </c>
      <c r="C8" s="175"/>
      <c r="D8" s="186"/>
      <c r="E8" s="188"/>
      <c r="F8" s="188"/>
      <c r="G8" s="188"/>
      <c r="H8" s="188"/>
      <c r="I8" s="187"/>
      <c r="J8" s="187"/>
      <c r="K8" s="187"/>
      <c r="L8" s="188"/>
      <c r="M8" s="189"/>
    </row>
    <row r="9" spans="1:13" ht="15" customHeight="1">
      <c r="A9" s="49"/>
      <c r="B9" s="185" t="s">
        <v>213</v>
      </c>
      <c r="C9" s="177">
        <v>7.0195000000000007</v>
      </c>
      <c r="D9" s="50">
        <v>0.15281001223101764</v>
      </c>
      <c r="E9" s="178">
        <v>6.7138799755379654</v>
      </c>
      <c r="F9" s="178">
        <v>7.325120024462036</v>
      </c>
      <c r="G9" s="178">
        <v>6.5610699633069478</v>
      </c>
      <c r="H9" s="178">
        <v>7.4779300366930537</v>
      </c>
      <c r="I9" s="52">
        <v>2.1769358534228594E-2</v>
      </c>
      <c r="J9" s="51">
        <v>4.3538717068457189E-2</v>
      </c>
      <c r="K9" s="53">
        <v>6.5308075602685783E-2</v>
      </c>
      <c r="L9" s="178">
        <v>6.6685250000000007</v>
      </c>
      <c r="M9" s="178">
        <v>7.3704750000000008</v>
      </c>
    </row>
    <row r="10" spans="1:13" ht="15" customHeight="1">
      <c r="A10" s="49"/>
      <c r="B10" s="40" t="s">
        <v>182</v>
      </c>
      <c r="C10" s="175"/>
      <c r="D10" s="186"/>
      <c r="E10" s="188"/>
      <c r="F10" s="188"/>
      <c r="G10" s="188"/>
      <c r="H10" s="188"/>
      <c r="I10" s="187"/>
      <c r="J10" s="187"/>
      <c r="K10" s="187"/>
      <c r="L10" s="188"/>
      <c r="M10" s="189"/>
    </row>
    <row r="11" spans="1:13" ht="15" customHeight="1">
      <c r="A11" s="49"/>
      <c r="B11" s="185" t="s">
        <v>183</v>
      </c>
      <c r="C11" s="177">
        <v>2.5049640629641865</v>
      </c>
      <c r="D11" s="50">
        <v>6.8094500872575958E-2</v>
      </c>
      <c r="E11" s="178">
        <v>2.3687750612190346</v>
      </c>
      <c r="F11" s="178">
        <v>2.6411530647093384</v>
      </c>
      <c r="G11" s="178">
        <v>2.3006805603464588</v>
      </c>
      <c r="H11" s="178">
        <v>2.7092475655819142</v>
      </c>
      <c r="I11" s="52">
        <v>2.7183823464516307E-2</v>
      </c>
      <c r="J11" s="51">
        <v>5.4367646929032613E-2</v>
      </c>
      <c r="K11" s="53">
        <v>8.1551470393548917E-2</v>
      </c>
      <c r="L11" s="178">
        <v>2.3797158598159771</v>
      </c>
      <c r="M11" s="178">
        <v>2.6302122661123959</v>
      </c>
    </row>
    <row r="12" spans="1:13" ht="15" customHeight="1">
      <c r="A12" s="49"/>
      <c r="B12" s="185" t="s">
        <v>214</v>
      </c>
      <c r="C12" s="177">
        <v>1.3996543209366958</v>
      </c>
      <c r="D12" s="50">
        <v>3.5381775676889819E-2</v>
      </c>
      <c r="E12" s="178">
        <v>1.3288907695829162</v>
      </c>
      <c r="F12" s="178">
        <v>1.4704178722904755</v>
      </c>
      <c r="G12" s="178">
        <v>1.2935089939060265</v>
      </c>
      <c r="H12" s="178">
        <v>1.5057996479673652</v>
      </c>
      <c r="I12" s="52">
        <v>2.5278938626225326E-2</v>
      </c>
      <c r="J12" s="51">
        <v>5.0557877252450652E-2</v>
      </c>
      <c r="K12" s="53">
        <v>7.5836815878675981E-2</v>
      </c>
      <c r="L12" s="178">
        <v>1.3296716048898611</v>
      </c>
      <c r="M12" s="178">
        <v>1.4696370369835305</v>
      </c>
    </row>
    <row r="13" spans="1:13" ht="15" customHeight="1">
      <c r="A13" s="49"/>
      <c r="B13" s="40" t="s">
        <v>185</v>
      </c>
      <c r="C13" s="175"/>
      <c r="D13" s="186"/>
      <c r="E13" s="188"/>
      <c r="F13" s="188"/>
      <c r="G13" s="188"/>
      <c r="H13" s="188"/>
      <c r="I13" s="187"/>
      <c r="J13" s="187"/>
      <c r="K13" s="187"/>
      <c r="L13" s="188"/>
      <c r="M13" s="189"/>
    </row>
    <row r="14" spans="1:13" ht="15" customHeight="1">
      <c r="A14" s="49"/>
      <c r="B14" s="185" t="s">
        <v>215</v>
      </c>
      <c r="C14" s="177">
        <v>1.1611762884250201</v>
      </c>
      <c r="D14" s="50">
        <v>6.0042902482841207E-2</v>
      </c>
      <c r="E14" s="178">
        <v>1.0410904834593377</v>
      </c>
      <c r="F14" s="178">
        <v>1.2812620933907024</v>
      </c>
      <c r="G14" s="178">
        <v>0.98104758097649647</v>
      </c>
      <c r="H14" s="178">
        <v>1.3413049958735437</v>
      </c>
      <c r="I14" s="52">
        <v>5.1708688061725197E-2</v>
      </c>
      <c r="J14" s="51">
        <v>0.10341737612345039</v>
      </c>
      <c r="K14" s="53">
        <v>0.15512606418517561</v>
      </c>
      <c r="L14" s="178">
        <v>1.103117474003769</v>
      </c>
      <c r="M14" s="178">
        <v>1.2192351028462711</v>
      </c>
    </row>
    <row r="15" spans="1:13" s="48" customFormat="1" ht="15" customHeight="1">
      <c r="A15" s="49"/>
      <c r="B15" s="185" t="s">
        <v>137</v>
      </c>
      <c r="C15" s="177">
        <v>2.7149568755213704</v>
      </c>
      <c r="D15" s="50">
        <v>8.8716000953201965E-2</v>
      </c>
      <c r="E15" s="178">
        <v>2.5375248736149665</v>
      </c>
      <c r="F15" s="178">
        <v>2.8923888774277744</v>
      </c>
      <c r="G15" s="178">
        <v>2.4488088726617647</v>
      </c>
      <c r="H15" s="178">
        <v>2.9811048783809762</v>
      </c>
      <c r="I15" s="52">
        <v>3.2676762475707929E-2</v>
      </c>
      <c r="J15" s="51">
        <v>6.5353524951415859E-2</v>
      </c>
      <c r="K15" s="53">
        <v>9.8030287427123788E-2</v>
      </c>
      <c r="L15" s="178">
        <v>2.579209031745302</v>
      </c>
      <c r="M15" s="178">
        <v>2.8507047192974388</v>
      </c>
    </row>
    <row r="16" spans="1:13" ht="15" customHeight="1">
      <c r="A16" s="49"/>
      <c r="B16" s="185" t="s">
        <v>216</v>
      </c>
      <c r="C16" s="242">
        <v>0.21600739060756943</v>
      </c>
      <c r="D16" s="50">
        <v>9.989328685167588E-3</v>
      </c>
      <c r="E16" s="50">
        <v>0.19602873323723424</v>
      </c>
      <c r="F16" s="50">
        <v>0.23598604797790459</v>
      </c>
      <c r="G16" s="50">
        <v>0.18603940455206666</v>
      </c>
      <c r="H16" s="50">
        <v>0.24597537666307218</v>
      </c>
      <c r="I16" s="52">
        <v>4.6245309741811846E-2</v>
      </c>
      <c r="J16" s="51">
        <v>9.2490619483623693E-2</v>
      </c>
      <c r="K16" s="53">
        <v>0.13873592922543554</v>
      </c>
      <c r="L16" s="50">
        <v>0.20520702107719094</v>
      </c>
      <c r="M16" s="50">
        <v>0.2268077601379479</v>
      </c>
    </row>
    <row r="17" spans="1:13" ht="15" customHeight="1">
      <c r="A17" s="49"/>
      <c r="B17" s="185" t="s">
        <v>138</v>
      </c>
      <c r="C17" s="245">
        <v>703.53877668726045</v>
      </c>
      <c r="D17" s="246">
        <v>27.276918989336551</v>
      </c>
      <c r="E17" s="246">
        <v>648.98493870858738</v>
      </c>
      <c r="F17" s="246">
        <v>758.09261466593352</v>
      </c>
      <c r="G17" s="246">
        <v>621.70801971925084</v>
      </c>
      <c r="H17" s="246">
        <v>785.36953365527006</v>
      </c>
      <c r="I17" s="52">
        <v>3.8771024274987166E-2</v>
      </c>
      <c r="J17" s="51">
        <v>7.7542048549974332E-2</v>
      </c>
      <c r="K17" s="53">
        <v>0.11631307282496151</v>
      </c>
      <c r="L17" s="246">
        <v>668.36183785289745</v>
      </c>
      <c r="M17" s="246">
        <v>738.71571552162345</v>
      </c>
    </row>
    <row r="18" spans="1:13" ht="15" customHeight="1">
      <c r="A18" s="49"/>
      <c r="B18" s="185" t="s">
        <v>139</v>
      </c>
      <c r="C18" s="177">
        <v>0.72541017876100755</v>
      </c>
      <c r="D18" s="50">
        <v>4.3006644672373251E-2</v>
      </c>
      <c r="E18" s="178">
        <v>0.63939688941626105</v>
      </c>
      <c r="F18" s="178">
        <v>0.81142346810575405</v>
      </c>
      <c r="G18" s="178">
        <v>0.5963902447438878</v>
      </c>
      <c r="H18" s="178">
        <v>0.8544301127781273</v>
      </c>
      <c r="I18" s="52">
        <v>5.9285968037873574E-2</v>
      </c>
      <c r="J18" s="51">
        <v>0.11857193607574715</v>
      </c>
      <c r="K18" s="53">
        <v>0.17785790411362074</v>
      </c>
      <c r="L18" s="178">
        <v>0.68913966982295716</v>
      </c>
      <c r="M18" s="178">
        <v>0.76168068769905795</v>
      </c>
    </row>
    <row r="19" spans="1:13" ht="15" customHeight="1">
      <c r="A19" s="49"/>
      <c r="B19" s="185" t="s">
        <v>217</v>
      </c>
      <c r="C19" s="177">
        <v>0.34161560140685809</v>
      </c>
      <c r="D19" s="50">
        <v>2.7199672318707239E-2</v>
      </c>
      <c r="E19" s="178">
        <v>0.28721625676944362</v>
      </c>
      <c r="F19" s="178">
        <v>0.39601494604427256</v>
      </c>
      <c r="G19" s="178">
        <v>0.26001658445073639</v>
      </c>
      <c r="H19" s="178">
        <v>0.4232146183629798</v>
      </c>
      <c r="I19" s="52">
        <v>7.9620697083775491E-2</v>
      </c>
      <c r="J19" s="51">
        <v>0.15924139416755098</v>
      </c>
      <c r="K19" s="53">
        <v>0.23886209125132646</v>
      </c>
      <c r="L19" s="178">
        <v>0.32453482133651518</v>
      </c>
      <c r="M19" s="178">
        <v>0.35869638147720101</v>
      </c>
    </row>
    <row r="20" spans="1:13" ht="15" customHeight="1">
      <c r="A20" s="49"/>
      <c r="B20" s="185" t="s">
        <v>140</v>
      </c>
      <c r="C20" s="177">
        <v>5.0268213523773664</v>
      </c>
      <c r="D20" s="50">
        <v>0.12044799438232866</v>
      </c>
      <c r="E20" s="178">
        <v>4.7859253636127095</v>
      </c>
      <c r="F20" s="178">
        <v>5.2677173411420233</v>
      </c>
      <c r="G20" s="178">
        <v>4.6654773692303806</v>
      </c>
      <c r="H20" s="178">
        <v>5.3881653355243522</v>
      </c>
      <c r="I20" s="52">
        <v>2.3961065241629172E-2</v>
      </c>
      <c r="J20" s="51">
        <v>4.7922130483258343E-2</v>
      </c>
      <c r="K20" s="53">
        <v>7.1883195724887522E-2</v>
      </c>
      <c r="L20" s="178">
        <v>4.7754802847584976</v>
      </c>
      <c r="M20" s="178">
        <v>5.2781624199962351</v>
      </c>
    </row>
    <row r="21" spans="1:13" ht="15" customHeight="1">
      <c r="A21" s="49"/>
      <c r="B21" s="185" t="s">
        <v>218</v>
      </c>
      <c r="C21" s="177">
        <v>0.2918299353949716</v>
      </c>
      <c r="D21" s="50">
        <v>2.0660241606562262E-2</v>
      </c>
      <c r="E21" s="178">
        <v>0.25050945218184706</v>
      </c>
      <c r="F21" s="178">
        <v>0.33315041860809613</v>
      </c>
      <c r="G21" s="178">
        <v>0.22984921057528482</v>
      </c>
      <c r="H21" s="178">
        <v>0.3538106602146584</v>
      </c>
      <c r="I21" s="52">
        <v>7.0795484289848665E-2</v>
      </c>
      <c r="J21" s="51">
        <v>0.14159096857969733</v>
      </c>
      <c r="K21" s="53">
        <v>0.21238645286954599</v>
      </c>
      <c r="L21" s="178">
        <v>0.27723843862522302</v>
      </c>
      <c r="M21" s="178">
        <v>0.30642143216472018</v>
      </c>
    </row>
    <row r="22" spans="1:13" ht="15" customHeight="1">
      <c r="A22" s="49"/>
      <c r="B22" s="185" t="s">
        <v>141</v>
      </c>
      <c r="C22" s="250">
        <v>28.08896464409619</v>
      </c>
      <c r="D22" s="178">
        <v>2.2539312579368906</v>
      </c>
      <c r="E22" s="251">
        <v>23.581102128222408</v>
      </c>
      <c r="F22" s="251">
        <v>32.596827159969969</v>
      </c>
      <c r="G22" s="251">
        <v>21.327170870285521</v>
      </c>
      <c r="H22" s="251">
        <v>34.85075841790686</v>
      </c>
      <c r="I22" s="52">
        <v>8.0242589447333992E-2</v>
      </c>
      <c r="J22" s="51">
        <v>0.16048517889466798</v>
      </c>
      <c r="K22" s="53">
        <v>0.24072776834200199</v>
      </c>
      <c r="L22" s="251">
        <v>26.68451641189138</v>
      </c>
      <c r="M22" s="251">
        <v>29.493412876301001</v>
      </c>
    </row>
    <row r="23" spans="1:13" ht="15" customHeight="1">
      <c r="A23" s="49"/>
      <c r="B23" s="185" t="s">
        <v>166</v>
      </c>
      <c r="C23" s="177">
        <v>6.2728176687051036</v>
      </c>
      <c r="D23" s="50">
        <v>0.29514434303571441</v>
      </c>
      <c r="E23" s="178">
        <v>5.6825289826336745</v>
      </c>
      <c r="F23" s="178">
        <v>6.8631063547765327</v>
      </c>
      <c r="G23" s="178">
        <v>5.3873846395979603</v>
      </c>
      <c r="H23" s="178">
        <v>7.1582506978122469</v>
      </c>
      <c r="I23" s="52">
        <v>4.7051318661497296E-2</v>
      </c>
      <c r="J23" s="51">
        <v>9.4102637322994592E-2</v>
      </c>
      <c r="K23" s="53">
        <v>0.14115395598449187</v>
      </c>
      <c r="L23" s="178">
        <v>5.9591767852698485</v>
      </c>
      <c r="M23" s="178">
        <v>6.5864585521403587</v>
      </c>
    </row>
    <row r="24" spans="1:13" ht="15" customHeight="1">
      <c r="A24" s="49"/>
      <c r="B24" s="185" t="s">
        <v>142</v>
      </c>
      <c r="C24" s="245">
        <v>116.21604376678772</v>
      </c>
      <c r="D24" s="246">
        <v>24.50465196003849</v>
      </c>
      <c r="E24" s="246">
        <v>67.206739846710747</v>
      </c>
      <c r="F24" s="246">
        <v>165.22534768686469</v>
      </c>
      <c r="G24" s="246">
        <v>42.702087886672246</v>
      </c>
      <c r="H24" s="246">
        <v>189.7299996469032</v>
      </c>
      <c r="I24" s="52">
        <v>0.21085429486149349</v>
      </c>
      <c r="J24" s="51">
        <v>0.42170858972298697</v>
      </c>
      <c r="K24" s="53">
        <v>0.6325628845844804</v>
      </c>
      <c r="L24" s="246">
        <v>110.40524157844834</v>
      </c>
      <c r="M24" s="246">
        <v>122.0268459551271</v>
      </c>
    </row>
    <row r="25" spans="1:13" ht="15" customHeight="1">
      <c r="A25" s="49"/>
      <c r="B25" s="185" t="s">
        <v>167</v>
      </c>
      <c r="C25" s="177">
        <v>4.777604950577742</v>
      </c>
      <c r="D25" s="50">
        <v>0.17554911644201107</v>
      </c>
      <c r="E25" s="178">
        <v>4.4265067176937203</v>
      </c>
      <c r="F25" s="178">
        <v>5.1287031834617638</v>
      </c>
      <c r="G25" s="178">
        <v>4.2509576012517085</v>
      </c>
      <c r="H25" s="178">
        <v>5.3042522999037756</v>
      </c>
      <c r="I25" s="52">
        <v>3.6744167476798685E-2</v>
      </c>
      <c r="J25" s="51">
        <v>7.348833495359737E-2</v>
      </c>
      <c r="K25" s="53">
        <v>0.11023250243039606</v>
      </c>
      <c r="L25" s="178">
        <v>4.5387247030488549</v>
      </c>
      <c r="M25" s="178">
        <v>5.0164851981066292</v>
      </c>
    </row>
    <row r="26" spans="1:13" ht="15" customHeight="1">
      <c r="A26" s="49"/>
      <c r="B26" s="185" t="s">
        <v>219</v>
      </c>
      <c r="C26" s="245">
        <v>67.515159126113176</v>
      </c>
      <c r="D26" s="251">
        <v>2.468309941367886</v>
      </c>
      <c r="E26" s="246">
        <v>62.578539243377406</v>
      </c>
      <c r="F26" s="246">
        <v>72.451779008848945</v>
      </c>
      <c r="G26" s="246">
        <v>60.110229302009515</v>
      </c>
      <c r="H26" s="246">
        <v>74.920088950216837</v>
      </c>
      <c r="I26" s="52">
        <v>3.6559344202348257E-2</v>
      </c>
      <c r="J26" s="51">
        <v>7.3118688404696514E-2</v>
      </c>
      <c r="K26" s="53">
        <v>0.10967803260704477</v>
      </c>
      <c r="L26" s="246">
        <v>64.139401169807513</v>
      </c>
      <c r="M26" s="246">
        <v>70.890917082418838</v>
      </c>
    </row>
    <row r="27" spans="1:13" ht="15" customHeight="1">
      <c r="A27" s="49"/>
      <c r="B27" s="185" t="s">
        <v>143</v>
      </c>
      <c r="C27" s="177">
        <v>1.7044761904761907</v>
      </c>
      <c r="D27" s="50">
        <v>7.4693689319492565E-2</v>
      </c>
      <c r="E27" s="178">
        <v>1.5550888118372055</v>
      </c>
      <c r="F27" s="178">
        <v>1.8538635691151759</v>
      </c>
      <c r="G27" s="178">
        <v>1.480395122517713</v>
      </c>
      <c r="H27" s="178">
        <v>1.9285572584346684</v>
      </c>
      <c r="I27" s="52">
        <v>4.38220784407818E-2</v>
      </c>
      <c r="J27" s="51">
        <v>8.7644156881563601E-2</v>
      </c>
      <c r="K27" s="53">
        <v>0.13146623532234541</v>
      </c>
      <c r="L27" s="178">
        <v>1.6192523809523811</v>
      </c>
      <c r="M27" s="178">
        <v>1.7897000000000003</v>
      </c>
    </row>
    <row r="28" spans="1:13" ht="15" customHeight="1">
      <c r="A28" s="49"/>
      <c r="B28" s="185" t="s">
        <v>220</v>
      </c>
      <c r="C28" s="177">
        <v>0.94686950046273488</v>
      </c>
      <c r="D28" s="50">
        <v>9.3462404879719782E-2</v>
      </c>
      <c r="E28" s="178">
        <v>0.75994469070329529</v>
      </c>
      <c r="F28" s="178">
        <v>1.1337943102221744</v>
      </c>
      <c r="G28" s="178">
        <v>0.66648228582357549</v>
      </c>
      <c r="H28" s="178">
        <v>1.2272567151018943</v>
      </c>
      <c r="I28" s="52">
        <v>9.870674346786408E-2</v>
      </c>
      <c r="J28" s="51">
        <v>0.19741348693572816</v>
      </c>
      <c r="K28" s="53">
        <v>0.29612023040359226</v>
      </c>
      <c r="L28" s="178">
        <v>0.89952602543959814</v>
      </c>
      <c r="M28" s="178">
        <v>0.99421297548587162</v>
      </c>
    </row>
    <row r="29" spans="1:13" ht="15" customHeight="1">
      <c r="A29" s="49"/>
      <c r="B29" s="185" t="s">
        <v>144</v>
      </c>
      <c r="C29" s="177">
        <v>0.50772969920104261</v>
      </c>
      <c r="D29" s="178">
        <v>7.0966481470467857E-2</v>
      </c>
      <c r="E29" s="178">
        <v>0.36579673626010689</v>
      </c>
      <c r="F29" s="178">
        <v>0.64966266214197832</v>
      </c>
      <c r="G29" s="178">
        <v>0.29483025478963903</v>
      </c>
      <c r="H29" s="178">
        <v>0.72062914361244612</v>
      </c>
      <c r="I29" s="52">
        <v>0.13977216929035247</v>
      </c>
      <c r="J29" s="51">
        <v>0.27954433858070493</v>
      </c>
      <c r="K29" s="53">
        <v>0.4193165078710574</v>
      </c>
      <c r="L29" s="178">
        <v>0.48234321424099047</v>
      </c>
      <c r="M29" s="178">
        <v>0.53311618416109474</v>
      </c>
    </row>
    <row r="30" spans="1:13" ht="15" customHeight="1">
      <c r="A30" s="49"/>
      <c r="B30" s="185" t="s">
        <v>145</v>
      </c>
      <c r="C30" s="177">
        <v>1.9069170176126835</v>
      </c>
      <c r="D30" s="50">
        <v>4.7512790224452935E-2</v>
      </c>
      <c r="E30" s="178">
        <v>1.8118914371637775</v>
      </c>
      <c r="F30" s="178">
        <v>2.0019425980615893</v>
      </c>
      <c r="G30" s="178">
        <v>1.7643786469393248</v>
      </c>
      <c r="H30" s="178">
        <v>2.0494553882860425</v>
      </c>
      <c r="I30" s="52">
        <v>2.4916024024965372E-2</v>
      </c>
      <c r="J30" s="51">
        <v>4.9832048049930744E-2</v>
      </c>
      <c r="K30" s="53">
        <v>7.4748072074896116E-2</v>
      </c>
      <c r="L30" s="178">
        <v>1.8115711667320493</v>
      </c>
      <c r="M30" s="178">
        <v>2.0022628684933177</v>
      </c>
    </row>
    <row r="31" spans="1:13" ht="15" customHeight="1">
      <c r="A31" s="49"/>
      <c r="B31" s="185" t="s">
        <v>146</v>
      </c>
      <c r="C31" s="177">
        <v>7.2505239879593315</v>
      </c>
      <c r="D31" s="50">
        <v>0.31319525712327989</v>
      </c>
      <c r="E31" s="178">
        <v>6.6241334737127717</v>
      </c>
      <c r="F31" s="178">
        <v>7.8769145022058913</v>
      </c>
      <c r="G31" s="178">
        <v>6.3109382165894914</v>
      </c>
      <c r="H31" s="178">
        <v>8.1901097593291716</v>
      </c>
      <c r="I31" s="52">
        <v>4.3196223837531092E-2</v>
      </c>
      <c r="J31" s="51">
        <v>8.6392447675062184E-2</v>
      </c>
      <c r="K31" s="53">
        <v>0.12958867151259329</v>
      </c>
      <c r="L31" s="178">
        <v>6.887997788561365</v>
      </c>
      <c r="M31" s="178">
        <v>7.613050187357298</v>
      </c>
    </row>
    <row r="32" spans="1:13" ht="15" customHeight="1">
      <c r="A32" s="49"/>
      <c r="B32" s="185" t="s">
        <v>147</v>
      </c>
      <c r="C32" s="177">
        <v>2.0789642857142856</v>
      </c>
      <c r="D32" s="50">
        <v>9.1206166408549921E-2</v>
      </c>
      <c r="E32" s="178">
        <v>1.8965519528971857</v>
      </c>
      <c r="F32" s="178">
        <v>2.2613766185313855</v>
      </c>
      <c r="G32" s="178">
        <v>1.805345786488636</v>
      </c>
      <c r="H32" s="178">
        <v>2.3525827849399352</v>
      </c>
      <c r="I32" s="52">
        <v>4.3870963553957122E-2</v>
      </c>
      <c r="J32" s="51">
        <v>8.7741927107914244E-2</v>
      </c>
      <c r="K32" s="53">
        <v>0.13161289066187137</v>
      </c>
      <c r="L32" s="178">
        <v>1.9750160714285714</v>
      </c>
      <c r="M32" s="178">
        <v>2.1829125</v>
      </c>
    </row>
    <row r="33" spans="1:13" ht="15" customHeight="1">
      <c r="A33" s="49"/>
      <c r="B33" s="185" t="s">
        <v>148</v>
      </c>
      <c r="C33" s="177">
        <v>1.0512989088288098</v>
      </c>
      <c r="D33" s="50">
        <v>6.7449062917273095E-2</v>
      </c>
      <c r="E33" s="178">
        <v>0.91640078299426364</v>
      </c>
      <c r="F33" s="178">
        <v>1.1861970346633561</v>
      </c>
      <c r="G33" s="178">
        <v>0.84895172007699049</v>
      </c>
      <c r="H33" s="178">
        <v>1.2536460975806292</v>
      </c>
      <c r="I33" s="52">
        <v>6.4157835940697516E-2</v>
      </c>
      <c r="J33" s="51">
        <v>0.12831567188139503</v>
      </c>
      <c r="K33" s="53">
        <v>0.19247350782209255</v>
      </c>
      <c r="L33" s="178">
        <v>0.99873396338736931</v>
      </c>
      <c r="M33" s="178">
        <v>1.1038638542702504</v>
      </c>
    </row>
    <row r="34" spans="1:13" ht="15" customHeight="1">
      <c r="A34" s="49"/>
      <c r="B34" s="185" t="s">
        <v>149</v>
      </c>
      <c r="C34" s="177">
        <v>0.32147500000000001</v>
      </c>
      <c r="D34" s="50">
        <v>2.2155010719925473E-2</v>
      </c>
      <c r="E34" s="178">
        <v>0.27716497856014904</v>
      </c>
      <c r="F34" s="178">
        <v>0.36578502143985098</v>
      </c>
      <c r="G34" s="178">
        <v>0.25500996784022356</v>
      </c>
      <c r="H34" s="178">
        <v>0.38794003215977646</v>
      </c>
      <c r="I34" s="52">
        <v>6.8916745376547073E-2</v>
      </c>
      <c r="J34" s="51">
        <v>0.13783349075309415</v>
      </c>
      <c r="K34" s="53">
        <v>0.20675023612964122</v>
      </c>
      <c r="L34" s="178">
        <v>0.30540125000000001</v>
      </c>
      <c r="M34" s="178">
        <v>0.33754875000000001</v>
      </c>
    </row>
    <row r="35" spans="1:13" ht="15" customHeight="1">
      <c r="A35" s="49"/>
      <c r="B35" s="185" t="s">
        <v>168</v>
      </c>
      <c r="C35" s="242">
        <v>3.5336661134568348E-2</v>
      </c>
      <c r="D35" s="50">
        <v>4.4730775857542288E-3</v>
      </c>
      <c r="E35" s="50">
        <v>2.639050596305989E-2</v>
      </c>
      <c r="F35" s="50">
        <v>4.4282816306076805E-2</v>
      </c>
      <c r="G35" s="50">
        <v>2.1917428377305662E-2</v>
      </c>
      <c r="H35" s="50">
        <v>4.8755893891831034E-2</v>
      </c>
      <c r="I35" s="52">
        <v>0.12658461332042512</v>
      </c>
      <c r="J35" s="51">
        <v>0.25316922664085023</v>
      </c>
      <c r="K35" s="53">
        <v>0.37975383996127532</v>
      </c>
      <c r="L35" s="50">
        <v>3.3569828077839932E-2</v>
      </c>
      <c r="M35" s="50">
        <v>3.7103494191296764E-2</v>
      </c>
    </row>
    <row r="36" spans="1:13" ht="15" customHeight="1">
      <c r="A36" s="49"/>
      <c r="B36" s="185" t="s">
        <v>150</v>
      </c>
      <c r="C36" s="242">
        <v>0.92101494675239748</v>
      </c>
      <c r="D36" s="50">
        <v>3.7815847260812253E-2</v>
      </c>
      <c r="E36" s="50">
        <v>0.84538325223077293</v>
      </c>
      <c r="F36" s="50">
        <v>0.99664664127402203</v>
      </c>
      <c r="G36" s="50">
        <v>0.80756740496996071</v>
      </c>
      <c r="H36" s="50">
        <v>1.0344624885348344</v>
      </c>
      <c r="I36" s="52">
        <v>4.105888551988781E-2</v>
      </c>
      <c r="J36" s="51">
        <v>8.2117771039775619E-2</v>
      </c>
      <c r="K36" s="53">
        <v>0.12317665655966342</v>
      </c>
      <c r="L36" s="50">
        <v>0.87496419941477765</v>
      </c>
      <c r="M36" s="50">
        <v>0.9670656940900173</v>
      </c>
    </row>
    <row r="37" spans="1:13" ht="15" customHeight="1">
      <c r="A37" s="49"/>
      <c r="B37" s="185" t="s">
        <v>151</v>
      </c>
      <c r="C37" s="250">
        <v>16.233939130434781</v>
      </c>
      <c r="D37" s="178">
        <v>0.82305573246217467</v>
      </c>
      <c r="E37" s="251">
        <v>14.587827665510432</v>
      </c>
      <c r="F37" s="251">
        <v>17.88005059535913</v>
      </c>
      <c r="G37" s="251">
        <v>13.764771933048257</v>
      </c>
      <c r="H37" s="251">
        <v>18.703106327821306</v>
      </c>
      <c r="I37" s="52">
        <v>5.069969314589462E-2</v>
      </c>
      <c r="J37" s="51">
        <v>0.10139938629178924</v>
      </c>
      <c r="K37" s="53">
        <v>0.15209907943768386</v>
      </c>
      <c r="L37" s="251">
        <v>15.422242173913041</v>
      </c>
      <c r="M37" s="251">
        <v>17.04563608695652</v>
      </c>
    </row>
    <row r="38" spans="1:13" ht="15" customHeight="1">
      <c r="A38" s="49"/>
      <c r="B38" s="185" t="s">
        <v>169</v>
      </c>
      <c r="C38" s="250">
        <v>28.245052657247868</v>
      </c>
      <c r="D38" s="178">
        <v>1.8179008074138365</v>
      </c>
      <c r="E38" s="251">
        <v>24.609251042420194</v>
      </c>
      <c r="F38" s="251">
        <v>31.880854272075542</v>
      </c>
      <c r="G38" s="251">
        <v>22.791350235006359</v>
      </c>
      <c r="H38" s="251">
        <v>33.698755079489374</v>
      </c>
      <c r="I38" s="52">
        <v>6.4361742549180589E-2</v>
      </c>
      <c r="J38" s="51">
        <v>0.12872348509836118</v>
      </c>
      <c r="K38" s="53">
        <v>0.19308522764754177</v>
      </c>
      <c r="L38" s="251">
        <v>26.832800024385474</v>
      </c>
      <c r="M38" s="251">
        <v>29.657305290110262</v>
      </c>
    </row>
    <row r="39" spans="1:13" ht="15" customHeight="1">
      <c r="A39" s="49"/>
      <c r="B39" s="185" t="s">
        <v>152</v>
      </c>
      <c r="C39" s="177">
        <v>0.13277314814814814</v>
      </c>
      <c r="D39" s="50">
        <v>1.0505289381855368E-2</v>
      </c>
      <c r="E39" s="178">
        <v>0.1117625693844374</v>
      </c>
      <c r="F39" s="178">
        <v>0.15378372691185888</v>
      </c>
      <c r="G39" s="178">
        <v>0.10125728000258204</v>
      </c>
      <c r="H39" s="178">
        <v>0.16428901629371423</v>
      </c>
      <c r="I39" s="52">
        <v>7.9122093046506484E-2</v>
      </c>
      <c r="J39" s="51">
        <v>0.15824418609301297</v>
      </c>
      <c r="K39" s="53">
        <v>0.23736627913951946</v>
      </c>
      <c r="L39" s="178">
        <v>0.12613449074074073</v>
      </c>
      <c r="M39" s="178">
        <v>0.13941180555555555</v>
      </c>
    </row>
    <row r="40" spans="1:13" ht="15" customHeight="1">
      <c r="A40" s="49"/>
      <c r="B40" s="185" t="s">
        <v>153</v>
      </c>
      <c r="C40" s="242">
        <v>0.85485473932940648</v>
      </c>
      <c r="D40" s="50">
        <v>3.1205011099389175E-2</v>
      </c>
      <c r="E40" s="50">
        <v>0.79244471713062814</v>
      </c>
      <c r="F40" s="50">
        <v>0.91726476152818481</v>
      </c>
      <c r="G40" s="50">
        <v>0.76123970603123892</v>
      </c>
      <c r="H40" s="50">
        <v>0.94846977262757404</v>
      </c>
      <c r="I40" s="52">
        <v>3.6503290750739763E-2</v>
      </c>
      <c r="J40" s="51">
        <v>7.3006581501479526E-2</v>
      </c>
      <c r="K40" s="53">
        <v>0.10950987225221928</v>
      </c>
      <c r="L40" s="50">
        <v>0.81211200236293613</v>
      </c>
      <c r="M40" s="50">
        <v>0.89759747629587683</v>
      </c>
    </row>
    <row r="41" spans="1:13" ht="15" customHeight="1">
      <c r="A41" s="49"/>
      <c r="B41" s="185" t="s">
        <v>154</v>
      </c>
      <c r="C41" s="242">
        <v>1.4407413825314816E-2</v>
      </c>
      <c r="D41" s="50">
        <v>5.0716114944550947E-4</v>
      </c>
      <c r="E41" s="50">
        <v>1.3393091526423796E-2</v>
      </c>
      <c r="F41" s="50">
        <v>1.5421736124205835E-2</v>
      </c>
      <c r="G41" s="50">
        <v>1.2885930376978287E-2</v>
      </c>
      <c r="H41" s="50">
        <v>1.5928897273651346E-2</v>
      </c>
      <c r="I41" s="52">
        <v>3.5201400861714159E-2</v>
      </c>
      <c r="J41" s="51">
        <v>7.0402801723428318E-2</v>
      </c>
      <c r="K41" s="53">
        <v>0.10560420258514247</v>
      </c>
      <c r="L41" s="50">
        <v>1.3687043134049075E-2</v>
      </c>
      <c r="M41" s="50">
        <v>1.5127784516580556E-2</v>
      </c>
    </row>
    <row r="42" spans="1:13" ht="15" customHeight="1">
      <c r="A42" s="49"/>
      <c r="B42" s="185" t="s">
        <v>170</v>
      </c>
      <c r="C42" s="250">
        <v>12.219999984726655</v>
      </c>
      <c r="D42" s="178">
        <v>0.42319712093220302</v>
      </c>
      <c r="E42" s="251">
        <v>11.373605742862249</v>
      </c>
      <c r="F42" s="251">
        <v>13.066394226591061</v>
      </c>
      <c r="G42" s="251">
        <v>10.950408621930046</v>
      </c>
      <c r="H42" s="251">
        <v>13.489591347523264</v>
      </c>
      <c r="I42" s="52">
        <v>3.4631515667851234E-2</v>
      </c>
      <c r="J42" s="51">
        <v>6.9263031335702469E-2</v>
      </c>
      <c r="K42" s="53">
        <v>0.1038945470035537</v>
      </c>
      <c r="L42" s="251">
        <v>11.608999985490323</v>
      </c>
      <c r="M42" s="251">
        <v>12.830999983962988</v>
      </c>
    </row>
    <row r="43" spans="1:13" ht="15" customHeight="1">
      <c r="A43" s="49"/>
      <c r="B43" s="185" t="s">
        <v>171</v>
      </c>
      <c r="C43" s="242">
        <v>7.9713110458865519E-2</v>
      </c>
      <c r="D43" s="50">
        <v>5.2966705309829614E-3</v>
      </c>
      <c r="E43" s="50">
        <v>6.9119769396899594E-2</v>
      </c>
      <c r="F43" s="50">
        <v>9.0306451520831443E-2</v>
      </c>
      <c r="G43" s="50">
        <v>6.3823098865916639E-2</v>
      </c>
      <c r="H43" s="50">
        <v>9.5603122051814399E-2</v>
      </c>
      <c r="I43" s="52">
        <v>6.6446667310971513E-2</v>
      </c>
      <c r="J43" s="51">
        <v>0.13289333462194303</v>
      </c>
      <c r="K43" s="53">
        <v>0.19934000193291454</v>
      </c>
      <c r="L43" s="50">
        <v>7.5727454935922242E-2</v>
      </c>
      <c r="M43" s="50">
        <v>8.3698765981808795E-2</v>
      </c>
    </row>
    <row r="44" spans="1:13" ht="15" customHeight="1">
      <c r="A44" s="49"/>
      <c r="B44" s="185" t="s">
        <v>172</v>
      </c>
      <c r="C44" s="177">
        <v>4.8852056722281247</v>
      </c>
      <c r="D44" s="50">
        <v>0.42039162044611678</v>
      </c>
      <c r="E44" s="178">
        <v>4.0444224313358914</v>
      </c>
      <c r="F44" s="178">
        <v>5.7259889131203581</v>
      </c>
      <c r="G44" s="178">
        <v>3.6240308108897743</v>
      </c>
      <c r="H44" s="178">
        <v>6.1463805335664752</v>
      </c>
      <c r="I44" s="52">
        <v>8.6054026923778962E-2</v>
      </c>
      <c r="J44" s="51">
        <v>0.17210805384755792</v>
      </c>
      <c r="K44" s="53">
        <v>0.2581620807713369</v>
      </c>
      <c r="L44" s="178">
        <v>4.6409453886167187</v>
      </c>
      <c r="M44" s="178">
        <v>5.1294659558395308</v>
      </c>
    </row>
    <row r="45" spans="1:13" ht="15" customHeight="1">
      <c r="A45" s="49"/>
      <c r="B45" s="185" t="s">
        <v>155</v>
      </c>
      <c r="C45" s="250">
        <v>13.469833640719919</v>
      </c>
      <c r="D45" s="178">
        <v>1.0460003241443645</v>
      </c>
      <c r="E45" s="251">
        <v>11.377832992431191</v>
      </c>
      <c r="F45" s="251">
        <v>15.561834289008647</v>
      </c>
      <c r="G45" s="251">
        <v>10.331832668286825</v>
      </c>
      <c r="H45" s="251">
        <v>16.607834613153013</v>
      </c>
      <c r="I45" s="52">
        <v>7.7655029159547889E-2</v>
      </c>
      <c r="J45" s="51">
        <v>0.15531005831909578</v>
      </c>
      <c r="K45" s="53">
        <v>0.23296508747864367</v>
      </c>
      <c r="L45" s="251">
        <v>12.796341958683923</v>
      </c>
      <c r="M45" s="251">
        <v>14.143325322755915</v>
      </c>
    </row>
    <row r="46" spans="1:13" ht="15" customHeight="1">
      <c r="A46" s="49"/>
      <c r="B46" s="185" t="s">
        <v>173</v>
      </c>
      <c r="C46" s="250">
        <v>32.890071892416394</v>
      </c>
      <c r="D46" s="178">
        <v>1.6872529937069973</v>
      </c>
      <c r="E46" s="251">
        <v>29.515565905002401</v>
      </c>
      <c r="F46" s="251">
        <v>36.264577879830391</v>
      </c>
      <c r="G46" s="251">
        <v>27.828312911295402</v>
      </c>
      <c r="H46" s="251">
        <v>37.951830873537389</v>
      </c>
      <c r="I46" s="52">
        <v>5.129976605785512E-2</v>
      </c>
      <c r="J46" s="51">
        <v>0.10259953211571024</v>
      </c>
      <c r="K46" s="53">
        <v>0.15389929817356535</v>
      </c>
      <c r="L46" s="251">
        <v>31.245568297795575</v>
      </c>
      <c r="M46" s="251">
        <v>34.534575487037216</v>
      </c>
    </row>
    <row r="47" spans="1:13" ht="15" customHeight="1">
      <c r="A47" s="49"/>
      <c r="B47" s="185" t="s">
        <v>174</v>
      </c>
      <c r="C47" s="242">
        <v>5.4741001257561393E-2</v>
      </c>
      <c r="D47" s="50">
        <v>3.003689641040491E-3</v>
      </c>
      <c r="E47" s="50">
        <v>4.873362197548041E-2</v>
      </c>
      <c r="F47" s="50">
        <v>6.0748380539642377E-2</v>
      </c>
      <c r="G47" s="50">
        <v>4.5729932334439921E-2</v>
      </c>
      <c r="H47" s="50">
        <v>6.3752070180682865E-2</v>
      </c>
      <c r="I47" s="52">
        <v>5.4870929870424877E-2</v>
      </c>
      <c r="J47" s="51">
        <v>0.10974185974084975</v>
      </c>
      <c r="K47" s="53">
        <v>0.16461278961127462</v>
      </c>
      <c r="L47" s="50">
        <v>5.2003951194683325E-2</v>
      </c>
      <c r="M47" s="50">
        <v>5.7478051320439462E-2</v>
      </c>
    </row>
    <row r="48" spans="1:13" s="48" customFormat="1" ht="15" customHeight="1">
      <c r="A48" s="49"/>
      <c r="B48" s="185" t="s">
        <v>175</v>
      </c>
      <c r="C48" s="250">
        <v>13.199725757665092</v>
      </c>
      <c r="D48" s="178">
        <v>0.72815300469368494</v>
      </c>
      <c r="E48" s="251">
        <v>11.743419748277722</v>
      </c>
      <c r="F48" s="251">
        <v>14.656031767052463</v>
      </c>
      <c r="G48" s="251">
        <v>11.015266743584037</v>
      </c>
      <c r="H48" s="251">
        <v>15.384184771746147</v>
      </c>
      <c r="I48" s="52">
        <v>5.5164252505082979E-2</v>
      </c>
      <c r="J48" s="51">
        <v>0.11032850501016596</v>
      </c>
      <c r="K48" s="53">
        <v>0.16549275751524894</v>
      </c>
      <c r="L48" s="251">
        <v>12.539739469781837</v>
      </c>
      <c r="M48" s="251">
        <v>13.859712045548347</v>
      </c>
    </row>
    <row r="49" spans="1:13" ht="15" customHeight="1">
      <c r="A49" s="49"/>
      <c r="B49" s="185" t="s">
        <v>156</v>
      </c>
      <c r="C49" s="177">
        <v>3.6238508333333335</v>
      </c>
      <c r="D49" s="50">
        <v>0.10908217207064078</v>
      </c>
      <c r="E49" s="178">
        <v>3.405686489192052</v>
      </c>
      <c r="F49" s="178">
        <v>3.842015177474615</v>
      </c>
      <c r="G49" s="178">
        <v>3.2966043171214112</v>
      </c>
      <c r="H49" s="178">
        <v>3.9510973495452557</v>
      </c>
      <c r="I49" s="52">
        <v>3.0101176093471682E-2</v>
      </c>
      <c r="J49" s="51">
        <v>6.0202352186943364E-2</v>
      </c>
      <c r="K49" s="53">
        <v>9.0303528280415046E-2</v>
      </c>
      <c r="L49" s="178">
        <v>3.4426582916666666</v>
      </c>
      <c r="M49" s="178">
        <v>3.8050433750000003</v>
      </c>
    </row>
    <row r="50" spans="1:13" ht="15" customHeight="1">
      <c r="A50" s="49"/>
      <c r="B50" s="185" t="s">
        <v>157</v>
      </c>
      <c r="C50" s="250">
        <v>49.244576477702019</v>
      </c>
      <c r="D50" s="178">
        <v>2.3955125752664137</v>
      </c>
      <c r="E50" s="251">
        <v>44.453551327169194</v>
      </c>
      <c r="F50" s="251">
        <v>54.035601628234843</v>
      </c>
      <c r="G50" s="251">
        <v>42.058038751902778</v>
      </c>
      <c r="H50" s="251">
        <v>56.431114203501259</v>
      </c>
      <c r="I50" s="52">
        <v>4.864520616500994E-2</v>
      </c>
      <c r="J50" s="51">
        <v>9.7290412330019879E-2</v>
      </c>
      <c r="K50" s="53">
        <v>0.14593561849502981</v>
      </c>
      <c r="L50" s="251">
        <v>46.78234765381692</v>
      </c>
      <c r="M50" s="251">
        <v>51.706805301587117</v>
      </c>
    </row>
    <row r="51" spans="1:13" ht="15" customHeight="1">
      <c r="A51" s="49"/>
      <c r="B51" s="185" t="s">
        <v>221</v>
      </c>
      <c r="C51" s="242">
        <v>1.4694871794871795E-2</v>
      </c>
      <c r="D51" s="50">
        <v>1.4732110769312223E-3</v>
      </c>
      <c r="E51" s="50">
        <v>1.1748449641009351E-2</v>
      </c>
      <c r="F51" s="50">
        <v>1.7641293948734239E-2</v>
      </c>
      <c r="G51" s="50">
        <v>1.0275238564078127E-2</v>
      </c>
      <c r="H51" s="50">
        <v>1.9114505025665463E-2</v>
      </c>
      <c r="I51" s="52">
        <v>0.10025341476237597</v>
      </c>
      <c r="J51" s="51">
        <v>0.20050682952475193</v>
      </c>
      <c r="K51" s="53">
        <v>0.30076024428712789</v>
      </c>
      <c r="L51" s="50">
        <v>1.3960128205128205E-2</v>
      </c>
      <c r="M51" s="50">
        <v>1.5429615384615385E-2</v>
      </c>
    </row>
    <row r="52" spans="1:13" ht="15" customHeight="1">
      <c r="A52" s="49"/>
      <c r="B52" s="185" t="s">
        <v>214</v>
      </c>
      <c r="C52" s="177">
        <v>1.3788072849859427</v>
      </c>
      <c r="D52" s="50">
        <v>5.4883329800406104E-2</v>
      </c>
      <c r="E52" s="178">
        <v>1.2690406253851305</v>
      </c>
      <c r="F52" s="178">
        <v>1.488573944586755</v>
      </c>
      <c r="G52" s="178">
        <v>1.2141572955847244</v>
      </c>
      <c r="H52" s="178">
        <v>1.5434572743871611</v>
      </c>
      <c r="I52" s="52">
        <v>3.9804931695705141E-2</v>
      </c>
      <c r="J52" s="51">
        <v>7.9609863391410282E-2</v>
      </c>
      <c r="K52" s="53">
        <v>0.11941479508711542</v>
      </c>
      <c r="L52" s="178">
        <v>1.3098669207366456</v>
      </c>
      <c r="M52" s="178">
        <v>1.4477476492352399</v>
      </c>
    </row>
    <row r="53" spans="1:13" ht="15" customHeight="1">
      <c r="A53" s="49"/>
      <c r="B53" s="185" t="s">
        <v>222</v>
      </c>
      <c r="C53" s="245">
        <v>113.13965948464759</v>
      </c>
      <c r="D53" s="246">
        <v>3.8547761689338302</v>
      </c>
      <c r="E53" s="246">
        <v>105.43010714677993</v>
      </c>
      <c r="F53" s="246">
        <v>120.84921182251526</v>
      </c>
      <c r="G53" s="246">
        <v>101.57533097784611</v>
      </c>
      <c r="H53" s="246">
        <v>124.70398799144908</v>
      </c>
      <c r="I53" s="52">
        <v>3.4070954309853664E-2</v>
      </c>
      <c r="J53" s="51">
        <v>6.8141908619707328E-2</v>
      </c>
      <c r="K53" s="53">
        <v>0.102212862929561</v>
      </c>
      <c r="L53" s="246">
        <v>107.48267651041522</v>
      </c>
      <c r="M53" s="246">
        <v>118.79664245887997</v>
      </c>
    </row>
    <row r="54" spans="1:13" ht="15" customHeight="1">
      <c r="A54" s="49"/>
      <c r="B54" s="185" t="s">
        <v>176</v>
      </c>
      <c r="C54" s="177">
        <v>4.0210056655566984</v>
      </c>
      <c r="D54" s="50">
        <v>0.18566545088954711</v>
      </c>
      <c r="E54" s="178">
        <v>3.6496747637776039</v>
      </c>
      <c r="F54" s="178">
        <v>4.3923365673357928</v>
      </c>
      <c r="G54" s="178">
        <v>3.4640093128880571</v>
      </c>
      <c r="H54" s="178">
        <v>4.57800201822534</v>
      </c>
      <c r="I54" s="52">
        <v>4.6173884428944767E-2</v>
      </c>
      <c r="J54" s="51">
        <v>9.2347768857889534E-2</v>
      </c>
      <c r="K54" s="53">
        <v>0.1385216532868343</v>
      </c>
      <c r="L54" s="178">
        <v>3.8199553822788634</v>
      </c>
      <c r="M54" s="178">
        <v>4.2220559488345337</v>
      </c>
    </row>
    <row r="55" spans="1:13" ht="15" customHeight="1">
      <c r="A55" s="49"/>
      <c r="B55" s="185" t="s">
        <v>223</v>
      </c>
      <c r="C55" s="177">
        <v>1.8068518518518519</v>
      </c>
      <c r="D55" s="178">
        <v>0.45845661978765168</v>
      </c>
      <c r="E55" s="178">
        <v>0.88993861227654858</v>
      </c>
      <c r="F55" s="178">
        <v>2.7237650914271554</v>
      </c>
      <c r="G55" s="178">
        <v>0.43148199248889685</v>
      </c>
      <c r="H55" s="178">
        <v>3.1822217112148072</v>
      </c>
      <c r="I55" s="52">
        <v>0.25373226881759958</v>
      </c>
      <c r="J55" s="51">
        <v>0.50746453763519916</v>
      </c>
      <c r="K55" s="53">
        <v>0.76119680645279875</v>
      </c>
      <c r="L55" s="178">
        <v>1.7165092592592592</v>
      </c>
      <c r="M55" s="178">
        <v>1.8971944444444446</v>
      </c>
    </row>
    <row r="56" spans="1:13" ht="15" customHeight="1">
      <c r="A56" s="49"/>
      <c r="B56" s="185" t="s">
        <v>158</v>
      </c>
      <c r="C56" s="177">
        <v>2.5055000000000001</v>
      </c>
      <c r="D56" s="50">
        <v>0.12950887239080075</v>
      </c>
      <c r="E56" s="178">
        <v>2.2464822552183987</v>
      </c>
      <c r="F56" s="178">
        <v>2.7645177447816014</v>
      </c>
      <c r="G56" s="178">
        <v>2.1169733828275978</v>
      </c>
      <c r="H56" s="178">
        <v>2.8940266171724023</v>
      </c>
      <c r="I56" s="52">
        <v>5.1689831327400015E-2</v>
      </c>
      <c r="J56" s="51">
        <v>0.10337966265480003</v>
      </c>
      <c r="K56" s="53">
        <v>0.15506949398220005</v>
      </c>
      <c r="L56" s="178">
        <v>2.3802250000000003</v>
      </c>
      <c r="M56" s="178">
        <v>2.6307749999999999</v>
      </c>
    </row>
    <row r="57" spans="1:13" ht="15" customHeight="1">
      <c r="A57" s="49"/>
      <c r="B57" s="185" t="s">
        <v>177</v>
      </c>
      <c r="C57" s="177">
        <v>1.4714917770176867</v>
      </c>
      <c r="D57" s="50">
        <v>9.2450331083136522E-2</v>
      </c>
      <c r="E57" s="178">
        <v>1.2865911148514138</v>
      </c>
      <c r="F57" s="178">
        <v>1.6563924391839597</v>
      </c>
      <c r="G57" s="178">
        <v>1.1941407837682771</v>
      </c>
      <c r="H57" s="178">
        <v>1.7488427702670963</v>
      </c>
      <c r="I57" s="52">
        <v>6.2827623318771231E-2</v>
      </c>
      <c r="J57" s="51">
        <v>0.12565524663754246</v>
      </c>
      <c r="K57" s="53">
        <v>0.18848286995631369</v>
      </c>
      <c r="L57" s="178">
        <v>1.3979171881668024</v>
      </c>
      <c r="M57" s="178">
        <v>1.545066365868571</v>
      </c>
    </row>
    <row r="58" spans="1:13" ht="15" customHeight="1">
      <c r="A58" s="49"/>
      <c r="B58" s="185" t="s">
        <v>159</v>
      </c>
      <c r="C58" s="245">
        <v>81.664912639636924</v>
      </c>
      <c r="D58" s="251">
        <v>2.3508393407637924</v>
      </c>
      <c r="E58" s="246">
        <v>76.963233958109342</v>
      </c>
      <c r="F58" s="246">
        <v>86.366591321164506</v>
      </c>
      <c r="G58" s="246">
        <v>74.612394617345544</v>
      </c>
      <c r="H58" s="246">
        <v>88.717430661928304</v>
      </c>
      <c r="I58" s="52">
        <v>2.8786406117120952E-2</v>
      </c>
      <c r="J58" s="51">
        <v>5.7572812234241905E-2</v>
      </c>
      <c r="K58" s="53">
        <v>8.6359218351362857E-2</v>
      </c>
      <c r="L58" s="246">
        <v>77.581667007655085</v>
      </c>
      <c r="M58" s="246">
        <v>85.748158271618763</v>
      </c>
    </row>
    <row r="59" spans="1:13" ht="15" customHeight="1">
      <c r="A59" s="49"/>
      <c r="B59" s="185" t="s">
        <v>178</v>
      </c>
      <c r="C59" s="177">
        <v>0.29443153813143808</v>
      </c>
      <c r="D59" s="178">
        <v>6.2969037237319669E-2</v>
      </c>
      <c r="E59" s="178">
        <v>0.16849346365679874</v>
      </c>
      <c r="F59" s="178">
        <v>0.42036961260607741</v>
      </c>
      <c r="G59" s="178">
        <v>0.10552442641947907</v>
      </c>
      <c r="H59" s="178">
        <v>0.48333864984339708</v>
      </c>
      <c r="I59" s="52">
        <v>0.21386648195686656</v>
      </c>
      <c r="J59" s="51">
        <v>0.42773296391373311</v>
      </c>
      <c r="K59" s="53">
        <v>0.64159944587059969</v>
      </c>
      <c r="L59" s="178">
        <v>0.27970996122486619</v>
      </c>
      <c r="M59" s="178">
        <v>0.30915311503800996</v>
      </c>
    </row>
    <row r="60" spans="1:13" ht="15" customHeight="1">
      <c r="A60" s="49"/>
      <c r="B60" s="185" t="s">
        <v>160</v>
      </c>
      <c r="C60" s="177">
        <v>0.29829808867179525</v>
      </c>
      <c r="D60" s="50">
        <v>2.4710758457781194E-2</v>
      </c>
      <c r="E60" s="178">
        <v>0.24887657175623285</v>
      </c>
      <c r="F60" s="178">
        <v>0.34771960558735765</v>
      </c>
      <c r="G60" s="178">
        <v>0.22416581329845167</v>
      </c>
      <c r="H60" s="178">
        <v>0.37243036404513885</v>
      </c>
      <c r="I60" s="52">
        <v>8.2839144453819805E-2</v>
      </c>
      <c r="J60" s="51">
        <v>0.16567828890763961</v>
      </c>
      <c r="K60" s="53">
        <v>0.24851743336145943</v>
      </c>
      <c r="L60" s="178">
        <v>0.28338318423820547</v>
      </c>
      <c r="M60" s="178">
        <v>0.31321299310538503</v>
      </c>
    </row>
    <row r="61" spans="1:13" ht="15" customHeight="1">
      <c r="A61" s="49"/>
      <c r="B61" s="185" t="s">
        <v>224</v>
      </c>
      <c r="C61" s="177">
        <v>1.0931248862366758</v>
      </c>
      <c r="D61" s="50">
        <v>0.1076243522175912</v>
      </c>
      <c r="E61" s="178">
        <v>0.8778761818014934</v>
      </c>
      <c r="F61" s="178">
        <v>1.3083735906718581</v>
      </c>
      <c r="G61" s="178">
        <v>0.77025182958390226</v>
      </c>
      <c r="H61" s="178">
        <v>1.4159979428894494</v>
      </c>
      <c r="I61" s="52">
        <v>9.8455678370027638E-2</v>
      </c>
      <c r="J61" s="51">
        <v>0.19691135674005528</v>
      </c>
      <c r="K61" s="53">
        <v>0.29536703511008289</v>
      </c>
      <c r="L61" s="178">
        <v>1.0384686419248421</v>
      </c>
      <c r="M61" s="178">
        <v>1.1477811305485095</v>
      </c>
    </row>
    <row r="62" spans="1:13" ht="15" customHeight="1">
      <c r="A62" s="49"/>
      <c r="B62" s="185" t="s">
        <v>161</v>
      </c>
      <c r="C62" s="177">
        <v>4.7525829866663383</v>
      </c>
      <c r="D62" s="50">
        <v>0.32351259270747063</v>
      </c>
      <c r="E62" s="178">
        <v>4.1055578012513969</v>
      </c>
      <c r="F62" s="178">
        <v>5.3996081720812796</v>
      </c>
      <c r="G62" s="178">
        <v>3.7820452085439262</v>
      </c>
      <c r="H62" s="178">
        <v>5.7231207647887503</v>
      </c>
      <c r="I62" s="52">
        <v>6.8070898207375857E-2</v>
      </c>
      <c r="J62" s="51">
        <v>0.13614179641475171</v>
      </c>
      <c r="K62" s="53">
        <v>0.20421269462212757</v>
      </c>
      <c r="L62" s="178">
        <v>4.5149538373330209</v>
      </c>
      <c r="M62" s="178">
        <v>4.9902121359996556</v>
      </c>
    </row>
    <row r="63" spans="1:13" ht="15" customHeight="1">
      <c r="A63" s="49"/>
      <c r="B63" s="185" t="s">
        <v>162</v>
      </c>
      <c r="C63" s="242">
        <v>0.12893089506172839</v>
      </c>
      <c r="D63" s="50">
        <v>7.0722119720858347E-3</v>
      </c>
      <c r="E63" s="50">
        <v>0.11478647111755672</v>
      </c>
      <c r="F63" s="50">
        <v>0.14307531900590006</v>
      </c>
      <c r="G63" s="50">
        <v>0.10771425914547089</v>
      </c>
      <c r="H63" s="50">
        <v>0.15014753097798589</v>
      </c>
      <c r="I63" s="52">
        <v>5.4852733076116968E-2</v>
      </c>
      <c r="J63" s="51">
        <v>0.10970546615223394</v>
      </c>
      <c r="K63" s="53">
        <v>0.16455819922835091</v>
      </c>
      <c r="L63" s="50">
        <v>0.12248435030864196</v>
      </c>
      <c r="M63" s="50">
        <v>0.13537743981481482</v>
      </c>
    </row>
    <row r="64" spans="1:13" ht="15" customHeight="1">
      <c r="A64" s="49"/>
      <c r="B64" s="185" t="s">
        <v>179</v>
      </c>
      <c r="C64" s="250">
        <v>18.142860737722152</v>
      </c>
      <c r="D64" s="178">
        <v>1.021640473730804</v>
      </c>
      <c r="E64" s="251">
        <v>16.099579790260545</v>
      </c>
      <c r="F64" s="251">
        <v>20.18614168518376</v>
      </c>
      <c r="G64" s="251">
        <v>15.07793931652974</v>
      </c>
      <c r="H64" s="251">
        <v>21.207782158914565</v>
      </c>
      <c r="I64" s="52">
        <v>5.6310881095319017E-2</v>
      </c>
      <c r="J64" s="51">
        <v>0.11262176219063803</v>
      </c>
      <c r="K64" s="53">
        <v>0.16893264328595706</v>
      </c>
      <c r="L64" s="251">
        <v>17.235717700836044</v>
      </c>
      <c r="M64" s="251">
        <v>19.05000377460826</v>
      </c>
    </row>
    <row r="65" spans="1:13" ht="15" customHeight="1">
      <c r="A65" s="49"/>
      <c r="B65" s="185" t="s">
        <v>163</v>
      </c>
      <c r="C65" s="177">
        <v>0.12096309523809524</v>
      </c>
      <c r="D65" s="178">
        <v>1.2718931825086929E-2</v>
      </c>
      <c r="E65" s="178">
        <v>9.5525231587921394E-2</v>
      </c>
      <c r="F65" s="178">
        <v>0.14640095888826909</v>
      </c>
      <c r="G65" s="178">
        <v>8.2806299762834462E-2</v>
      </c>
      <c r="H65" s="178">
        <v>0.15911989071335603</v>
      </c>
      <c r="I65" s="52">
        <v>0.10514720874207029</v>
      </c>
      <c r="J65" s="51">
        <v>0.21029441748414057</v>
      </c>
      <c r="K65" s="53">
        <v>0.31544162622621086</v>
      </c>
      <c r="L65" s="178">
        <v>0.11491494047619048</v>
      </c>
      <c r="M65" s="178">
        <v>0.12701125000000002</v>
      </c>
    </row>
    <row r="66" spans="1:13" ht="15" customHeight="1">
      <c r="A66" s="49"/>
      <c r="B66" s="185" t="s">
        <v>136</v>
      </c>
      <c r="C66" s="177">
        <v>3.119355751854771</v>
      </c>
      <c r="D66" s="50">
        <v>0.17535651418183976</v>
      </c>
      <c r="E66" s="178">
        <v>2.7686427234910913</v>
      </c>
      <c r="F66" s="178">
        <v>3.4700687802184507</v>
      </c>
      <c r="G66" s="178">
        <v>2.5932862093092517</v>
      </c>
      <c r="H66" s="178">
        <v>3.6454252944002903</v>
      </c>
      <c r="I66" s="52">
        <v>5.6215618907068443E-2</v>
      </c>
      <c r="J66" s="51">
        <v>0.11243123781413689</v>
      </c>
      <c r="K66" s="53">
        <v>0.16864685672120533</v>
      </c>
      <c r="L66" s="178">
        <v>2.9633879642620324</v>
      </c>
      <c r="M66" s="178">
        <v>3.2753235394475095</v>
      </c>
    </row>
    <row r="67" spans="1:13" ht="15" customHeight="1">
      <c r="A67" s="49"/>
      <c r="B67" s="185" t="s">
        <v>180</v>
      </c>
      <c r="C67" s="245">
        <v>92.033608333565255</v>
      </c>
      <c r="D67" s="251">
        <v>3.4931891557826575</v>
      </c>
      <c r="E67" s="246">
        <v>85.047230021999937</v>
      </c>
      <c r="F67" s="246">
        <v>99.019986645130572</v>
      </c>
      <c r="G67" s="246">
        <v>81.554040866217278</v>
      </c>
      <c r="H67" s="246">
        <v>102.51317580091323</v>
      </c>
      <c r="I67" s="52">
        <v>3.7955581868766831E-2</v>
      </c>
      <c r="J67" s="51">
        <v>7.5911163737533663E-2</v>
      </c>
      <c r="K67" s="53">
        <v>0.1138667456063005</v>
      </c>
      <c r="L67" s="246">
        <v>87.431927916886991</v>
      </c>
      <c r="M67" s="246">
        <v>96.635288750243518</v>
      </c>
    </row>
    <row r="68" spans="1:13" ht="15" customHeight="1">
      <c r="A68" s="49"/>
      <c r="B68" s="185" t="s">
        <v>225</v>
      </c>
      <c r="C68" s="250">
        <v>37.463525906569117</v>
      </c>
      <c r="D68" s="178">
        <v>2.1772392790751658</v>
      </c>
      <c r="E68" s="251">
        <v>33.109047348418784</v>
      </c>
      <c r="F68" s="251">
        <v>41.818004464719451</v>
      </c>
      <c r="G68" s="251">
        <v>30.931808069343621</v>
      </c>
      <c r="H68" s="251">
        <v>43.995243743794617</v>
      </c>
      <c r="I68" s="52">
        <v>5.8116240433562429E-2</v>
      </c>
      <c r="J68" s="51">
        <v>0.11623248086712486</v>
      </c>
      <c r="K68" s="53">
        <v>0.17434872130068729</v>
      </c>
      <c r="L68" s="251">
        <v>35.590349611240661</v>
      </c>
      <c r="M68" s="251">
        <v>39.336702201897573</v>
      </c>
    </row>
    <row r="69" spans="1:13" ht="15" customHeight="1">
      <c r="A69" s="49"/>
      <c r="B69" s="185" t="s">
        <v>164</v>
      </c>
      <c r="C69" s="250">
        <v>10.301475052070588</v>
      </c>
      <c r="D69" s="178">
        <v>0.61311557887367474</v>
      </c>
      <c r="E69" s="251">
        <v>9.0752438943232381</v>
      </c>
      <c r="F69" s="251">
        <v>11.527706209817937</v>
      </c>
      <c r="G69" s="251">
        <v>8.4621283154495632</v>
      </c>
      <c r="H69" s="251">
        <v>12.140821788691612</v>
      </c>
      <c r="I69" s="52">
        <v>5.9517260952880631E-2</v>
      </c>
      <c r="J69" s="51">
        <v>0.11903452190576126</v>
      </c>
      <c r="K69" s="53">
        <v>0.1785517828586419</v>
      </c>
      <c r="L69" s="251">
        <v>9.7864012994670588</v>
      </c>
      <c r="M69" s="251">
        <v>10.816548804674117</v>
      </c>
    </row>
    <row r="70" spans="1:13" ht="15" customHeight="1">
      <c r="A70" s="49"/>
      <c r="B70" s="185" t="s">
        <v>165</v>
      </c>
      <c r="C70" s="177">
        <v>0.87845075757575752</v>
      </c>
      <c r="D70" s="50">
        <v>5.2252214890426439E-2</v>
      </c>
      <c r="E70" s="178">
        <v>0.77394632779490469</v>
      </c>
      <c r="F70" s="178">
        <v>0.98295518735661036</v>
      </c>
      <c r="G70" s="178">
        <v>0.72169411290447827</v>
      </c>
      <c r="H70" s="178">
        <v>1.0352074022470368</v>
      </c>
      <c r="I70" s="52">
        <v>5.9482235560506316E-2</v>
      </c>
      <c r="J70" s="51">
        <v>0.11896447112101263</v>
      </c>
      <c r="K70" s="53">
        <v>0.17844670668151896</v>
      </c>
      <c r="L70" s="178">
        <v>0.83452821969696966</v>
      </c>
      <c r="M70" s="178">
        <v>0.92237329545454538</v>
      </c>
    </row>
    <row r="71" spans="1:13" ht="15" customHeight="1">
      <c r="A71" s="49"/>
      <c r="B71" s="185" t="s">
        <v>181</v>
      </c>
      <c r="C71" s="250">
        <v>44.88646788422038</v>
      </c>
      <c r="D71" s="178">
        <v>2.7217069709963826</v>
      </c>
      <c r="E71" s="251">
        <v>39.443053942227614</v>
      </c>
      <c r="F71" s="251">
        <v>50.329881826213146</v>
      </c>
      <c r="G71" s="251">
        <v>36.721346971231235</v>
      </c>
      <c r="H71" s="251">
        <v>53.051588797209526</v>
      </c>
      <c r="I71" s="52">
        <v>6.0635356250723964E-2</v>
      </c>
      <c r="J71" s="51">
        <v>0.12127071250144793</v>
      </c>
      <c r="K71" s="53">
        <v>0.18190606875217188</v>
      </c>
      <c r="L71" s="251">
        <v>42.642144490009358</v>
      </c>
      <c r="M71" s="251">
        <v>47.130791278431403</v>
      </c>
    </row>
    <row r="72" spans="1:13" ht="15" customHeight="1">
      <c r="A72" s="49"/>
      <c r="B72" s="185" t="s">
        <v>186</v>
      </c>
      <c r="C72" s="250">
        <v>36.542949864479958</v>
      </c>
      <c r="D72" s="178">
        <v>2.5462771243047735</v>
      </c>
      <c r="E72" s="251">
        <v>31.450395615870413</v>
      </c>
      <c r="F72" s="251">
        <v>41.635504113089503</v>
      </c>
      <c r="G72" s="251">
        <v>28.904118491565637</v>
      </c>
      <c r="H72" s="251">
        <v>44.181781237394276</v>
      </c>
      <c r="I72" s="52">
        <v>6.9679025194946717E-2</v>
      </c>
      <c r="J72" s="51">
        <v>0.13935805038989343</v>
      </c>
      <c r="K72" s="53">
        <v>0.20903707558484014</v>
      </c>
      <c r="L72" s="251">
        <v>34.715802371255961</v>
      </c>
      <c r="M72" s="251">
        <v>38.370097357703955</v>
      </c>
    </row>
    <row r="73" spans="1:13" ht="15" customHeight="1">
      <c r="A73" s="49"/>
      <c r="B73" s="40" t="s">
        <v>207</v>
      </c>
      <c r="C73" s="175"/>
      <c r="D73" s="186"/>
      <c r="E73" s="188"/>
      <c r="F73" s="188"/>
      <c r="G73" s="188"/>
      <c r="H73" s="188"/>
      <c r="I73" s="187"/>
      <c r="J73" s="187"/>
      <c r="K73" s="187"/>
      <c r="L73" s="188"/>
      <c r="M73" s="189"/>
    </row>
    <row r="74" spans="1:13" ht="15" customHeight="1">
      <c r="A74" s="49"/>
      <c r="B74" s="185" t="s">
        <v>215</v>
      </c>
      <c r="C74" s="177">
        <v>1.1115751920507695</v>
      </c>
      <c r="D74" s="50">
        <v>0.10630950337094919</v>
      </c>
      <c r="E74" s="178">
        <v>0.89895618530887111</v>
      </c>
      <c r="F74" s="178">
        <v>1.324194198792668</v>
      </c>
      <c r="G74" s="178">
        <v>0.79264668193792187</v>
      </c>
      <c r="H74" s="178">
        <v>1.4305037021636171</v>
      </c>
      <c r="I74" s="52">
        <v>9.5638607384549892E-2</v>
      </c>
      <c r="J74" s="51">
        <v>0.19127721476909978</v>
      </c>
      <c r="K74" s="53">
        <v>0.28691582215364969</v>
      </c>
      <c r="L74" s="178">
        <v>1.0559964324482309</v>
      </c>
      <c r="M74" s="178">
        <v>1.167153951653308</v>
      </c>
    </row>
    <row r="75" spans="1:13" ht="15" customHeight="1">
      <c r="A75" s="49"/>
      <c r="B75" s="185" t="s">
        <v>137</v>
      </c>
      <c r="C75" s="242">
        <v>0.77343622601740847</v>
      </c>
      <c r="D75" s="50">
        <v>4.9520902135076469E-2</v>
      </c>
      <c r="E75" s="50">
        <v>0.6743944217472555</v>
      </c>
      <c r="F75" s="50">
        <v>0.87247803028756143</v>
      </c>
      <c r="G75" s="50">
        <v>0.62487351961217907</v>
      </c>
      <c r="H75" s="50">
        <v>0.92199893242263786</v>
      </c>
      <c r="I75" s="52">
        <v>6.4027130446255895E-2</v>
      </c>
      <c r="J75" s="51">
        <v>0.12805426089251179</v>
      </c>
      <c r="K75" s="53">
        <v>0.19208139133876767</v>
      </c>
      <c r="L75" s="50">
        <v>0.73476441471653808</v>
      </c>
      <c r="M75" s="50">
        <v>0.81210803731827885</v>
      </c>
    </row>
    <row r="76" spans="1:13" ht="15" customHeight="1">
      <c r="A76" s="49"/>
      <c r="B76" s="185" t="s">
        <v>216</v>
      </c>
      <c r="C76" s="242">
        <v>0.21744584651667598</v>
      </c>
      <c r="D76" s="50">
        <v>8.914912385982094E-3</v>
      </c>
      <c r="E76" s="50">
        <v>0.19961602174471182</v>
      </c>
      <c r="F76" s="50">
        <v>0.23527567128864021</v>
      </c>
      <c r="G76" s="50">
        <v>0.19070110935872972</v>
      </c>
      <c r="H76" s="50">
        <v>0.24419058367462232</v>
      </c>
      <c r="I76" s="52">
        <v>4.0998310746296111E-2</v>
      </c>
      <c r="J76" s="51">
        <v>8.1996621492592223E-2</v>
      </c>
      <c r="K76" s="53">
        <v>0.12299493223888833</v>
      </c>
      <c r="L76" s="50">
        <v>0.2065735541908422</v>
      </c>
      <c r="M76" s="50">
        <v>0.22831813884250984</v>
      </c>
    </row>
    <row r="77" spans="1:13" ht="15" customHeight="1">
      <c r="A77" s="49"/>
      <c r="B77" s="185" t="s">
        <v>213</v>
      </c>
      <c r="C77" s="177">
        <v>2.2267950000000001</v>
      </c>
      <c r="D77" s="178">
        <v>0.53082964723285153</v>
      </c>
      <c r="E77" s="178">
        <v>1.165135705534297</v>
      </c>
      <c r="F77" s="178">
        <v>3.2884542944657031</v>
      </c>
      <c r="G77" s="178">
        <v>0.63430605830144549</v>
      </c>
      <c r="H77" s="178">
        <v>3.8192839416985547</v>
      </c>
      <c r="I77" s="52">
        <v>0.23838280902950273</v>
      </c>
      <c r="J77" s="51">
        <v>0.47676561805900547</v>
      </c>
      <c r="K77" s="53">
        <v>0.71514842708850823</v>
      </c>
      <c r="L77" s="178">
        <v>2.1154552500000001</v>
      </c>
      <c r="M77" s="178">
        <v>2.33813475</v>
      </c>
    </row>
    <row r="78" spans="1:13" ht="15" customHeight="1">
      <c r="A78" s="49"/>
      <c r="B78" s="185" t="s">
        <v>226</v>
      </c>
      <c r="C78" s="250">
        <v>10.412962962962963</v>
      </c>
      <c r="D78" s="251">
        <v>1.5134128166420033</v>
      </c>
      <c r="E78" s="251">
        <v>7.3861373296789559</v>
      </c>
      <c r="F78" s="251">
        <v>13.43978859624697</v>
      </c>
      <c r="G78" s="251">
        <v>5.8727245130369532</v>
      </c>
      <c r="H78" s="251">
        <v>14.953201412888973</v>
      </c>
      <c r="I78" s="52">
        <v>0.14533930659553296</v>
      </c>
      <c r="J78" s="51">
        <v>0.29067861319106592</v>
      </c>
      <c r="K78" s="53">
        <v>0.43601791978659887</v>
      </c>
      <c r="L78" s="251">
        <v>9.8923148148148154</v>
      </c>
      <c r="M78" s="251">
        <v>10.933611111111111</v>
      </c>
    </row>
    <row r="79" spans="1:13" ht="15" customHeight="1">
      <c r="A79" s="49"/>
      <c r="B79" s="185" t="s">
        <v>139</v>
      </c>
      <c r="C79" s="177">
        <v>0.29651816296536704</v>
      </c>
      <c r="D79" s="50">
        <v>2.246006368501682E-2</v>
      </c>
      <c r="E79" s="178">
        <v>0.25159803559533339</v>
      </c>
      <c r="F79" s="178">
        <v>0.34143829033540068</v>
      </c>
      <c r="G79" s="178">
        <v>0.2291379719103166</v>
      </c>
      <c r="H79" s="178">
        <v>0.36389835402041748</v>
      </c>
      <c r="I79" s="52">
        <v>7.5745996334262086E-2</v>
      </c>
      <c r="J79" s="51">
        <v>0.15149199266852417</v>
      </c>
      <c r="K79" s="53">
        <v>0.22723798900278624</v>
      </c>
      <c r="L79" s="178">
        <v>0.2816922548170987</v>
      </c>
      <c r="M79" s="178">
        <v>0.31134407111363538</v>
      </c>
    </row>
    <row r="80" spans="1:13" ht="15" customHeight="1">
      <c r="A80" s="49"/>
      <c r="B80" s="185" t="s">
        <v>217</v>
      </c>
      <c r="C80" s="177">
        <v>0.31874436085206642</v>
      </c>
      <c r="D80" s="50">
        <v>2.6006946781812722E-2</v>
      </c>
      <c r="E80" s="178">
        <v>0.26673046728844096</v>
      </c>
      <c r="F80" s="178">
        <v>0.37075825441569188</v>
      </c>
      <c r="G80" s="178">
        <v>0.24072352050662826</v>
      </c>
      <c r="H80" s="178">
        <v>0.39676520119750458</v>
      </c>
      <c r="I80" s="52">
        <v>8.1591864754221949E-2</v>
      </c>
      <c r="J80" s="51">
        <v>0.1631837295084439</v>
      </c>
      <c r="K80" s="53">
        <v>0.24477559426266585</v>
      </c>
      <c r="L80" s="178">
        <v>0.30280714280946308</v>
      </c>
      <c r="M80" s="178">
        <v>0.33468157889466976</v>
      </c>
    </row>
    <row r="81" spans="1:13" ht="15" customHeight="1">
      <c r="A81" s="49"/>
      <c r="B81" s="185" t="s">
        <v>140</v>
      </c>
      <c r="C81" s="177">
        <v>4.9825895073215642</v>
      </c>
      <c r="D81" s="50">
        <v>0.26419009865482934</v>
      </c>
      <c r="E81" s="178">
        <v>4.4542093100119056</v>
      </c>
      <c r="F81" s="178">
        <v>5.5109697046312229</v>
      </c>
      <c r="G81" s="178">
        <v>4.1900192113570762</v>
      </c>
      <c r="H81" s="178">
        <v>5.7751598032860523</v>
      </c>
      <c r="I81" s="52">
        <v>5.302264982227025E-2</v>
      </c>
      <c r="J81" s="51">
        <v>0.1060452996445405</v>
      </c>
      <c r="K81" s="53">
        <v>0.15906794946681074</v>
      </c>
      <c r="L81" s="178">
        <v>4.7334600319554863</v>
      </c>
      <c r="M81" s="178">
        <v>5.2317189826876422</v>
      </c>
    </row>
    <row r="82" spans="1:13" ht="15" customHeight="1">
      <c r="A82" s="49"/>
      <c r="B82" s="185" t="s">
        <v>218</v>
      </c>
      <c r="C82" s="177">
        <v>0.28262660930017014</v>
      </c>
      <c r="D82" s="50">
        <v>2.1054046776409322E-2</v>
      </c>
      <c r="E82" s="178">
        <v>0.2405185157473515</v>
      </c>
      <c r="F82" s="178">
        <v>0.32473470285298878</v>
      </c>
      <c r="G82" s="178">
        <v>0.21946446897094218</v>
      </c>
      <c r="H82" s="178">
        <v>0.3457887496293981</v>
      </c>
      <c r="I82" s="52">
        <v>7.4494212800919904E-2</v>
      </c>
      <c r="J82" s="51">
        <v>0.14898842560183981</v>
      </c>
      <c r="K82" s="53">
        <v>0.22348263840275973</v>
      </c>
      <c r="L82" s="178">
        <v>0.26849527883516161</v>
      </c>
      <c r="M82" s="178">
        <v>0.29675793976517867</v>
      </c>
    </row>
    <row r="83" spans="1:13" ht="15" customHeight="1">
      <c r="A83" s="49"/>
      <c r="B83" s="185" t="s">
        <v>141</v>
      </c>
      <c r="C83" s="250">
        <v>17.957943747779627</v>
      </c>
      <c r="D83" s="178">
        <v>1.0262509261762185</v>
      </c>
      <c r="E83" s="251">
        <v>15.90544189542719</v>
      </c>
      <c r="F83" s="251">
        <v>20.010445600132066</v>
      </c>
      <c r="G83" s="251">
        <v>14.879190969250971</v>
      </c>
      <c r="H83" s="251">
        <v>21.036696526308283</v>
      </c>
      <c r="I83" s="52">
        <v>5.7147463016366071E-2</v>
      </c>
      <c r="J83" s="51">
        <v>0.11429492603273214</v>
      </c>
      <c r="K83" s="53">
        <v>0.1714423890490982</v>
      </c>
      <c r="L83" s="251">
        <v>17.060046560390646</v>
      </c>
      <c r="M83" s="251">
        <v>18.855840935168608</v>
      </c>
    </row>
    <row r="84" spans="1:13" ht="15" customHeight="1">
      <c r="A84" s="49"/>
      <c r="B84" s="185" t="s">
        <v>166</v>
      </c>
      <c r="C84" s="177">
        <v>6.1162952584343442</v>
      </c>
      <c r="D84" s="50">
        <v>0.31090013442798564</v>
      </c>
      <c r="E84" s="178">
        <v>5.4944949895783726</v>
      </c>
      <c r="F84" s="178">
        <v>6.7380955272903158</v>
      </c>
      <c r="G84" s="178">
        <v>5.1835948551503872</v>
      </c>
      <c r="H84" s="178">
        <v>7.0489956617183012</v>
      </c>
      <c r="I84" s="52">
        <v>5.0831446372582446E-2</v>
      </c>
      <c r="J84" s="51">
        <v>0.10166289274516489</v>
      </c>
      <c r="K84" s="53">
        <v>0.15249433911774735</v>
      </c>
      <c r="L84" s="178">
        <v>5.8104804955126266</v>
      </c>
      <c r="M84" s="178">
        <v>6.4221100213560618</v>
      </c>
    </row>
    <row r="85" spans="1:13" ht="15" customHeight="1">
      <c r="A85" s="49"/>
      <c r="B85" s="185" t="s">
        <v>142</v>
      </c>
      <c r="C85" s="250">
        <v>23.376567042599316</v>
      </c>
      <c r="D85" s="178">
        <v>1.6909377855395695</v>
      </c>
      <c r="E85" s="251">
        <v>19.994691471520177</v>
      </c>
      <c r="F85" s="251">
        <v>26.758442613678454</v>
      </c>
      <c r="G85" s="251">
        <v>18.303753685980606</v>
      </c>
      <c r="H85" s="251">
        <v>28.449380399218025</v>
      </c>
      <c r="I85" s="52">
        <v>7.233473514131307E-2</v>
      </c>
      <c r="J85" s="51">
        <v>0.14466947028262614</v>
      </c>
      <c r="K85" s="53">
        <v>0.21700420542393922</v>
      </c>
      <c r="L85" s="251">
        <v>22.207738690469348</v>
      </c>
      <c r="M85" s="251">
        <v>24.545395394729283</v>
      </c>
    </row>
    <row r="86" spans="1:13" ht="15" customHeight="1">
      <c r="A86" s="49"/>
      <c r="B86" s="185" t="s">
        <v>167</v>
      </c>
      <c r="C86" s="177">
        <v>2.5230472040090719</v>
      </c>
      <c r="D86" s="50">
        <v>0.1584879463851154</v>
      </c>
      <c r="E86" s="178">
        <v>2.206071311238841</v>
      </c>
      <c r="F86" s="178">
        <v>2.8400230967793028</v>
      </c>
      <c r="G86" s="178">
        <v>2.0475833648537258</v>
      </c>
      <c r="H86" s="178">
        <v>2.998511043164418</v>
      </c>
      <c r="I86" s="52">
        <v>6.2816084508161882E-2</v>
      </c>
      <c r="J86" s="51">
        <v>0.12563216901632376</v>
      </c>
      <c r="K86" s="53">
        <v>0.18844825352448563</v>
      </c>
      <c r="L86" s="178">
        <v>2.3968948438086182</v>
      </c>
      <c r="M86" s="178">
        <v>2.6491995642095256</v>
      </c>
    </row>
    <row r="87" spans="1:13" ht="15" customHeight="1">
      <c r="A87" s="49"/>
      <c r="B87" s="185" t="s">
        <v>219</v>
      </c>
      <c r="C87" s="245">
        <v>66.632335603520005</v>
      </c>
      <c r="D87" s="251">
        <v>3.0204869414620723</v>
      </c>
      <c r="E87" s="246">
        <v>60.591361720595863</v>
      </c>
      <c r="F87" s="246">
        <v>72.673309486444154</v>
      </c>
      <c r="G87" s="246">
        <v>57.570874779133788</v>
      </c>
      <c r="H87" s="246">
        <v>75.693796427906221</v>
      </c>
      <c r="I87" s="52">
        <v>4.5330647861944497E-2</v>
      </c>
      <c r="J87" s="51">
        <v>9.0661295723888993E-2</v>
      </c>
      <c r="K87" s="53">
        <v>0.1359919435858335</v>
      </c>
      <c r="L87" s="246">
        <v>63.300718823344006</v>
      </c>
      <c r="M87" s="246">
        <v>69.963952383696011</v>
      </c>
    </row>
    <row r="88" spans="1:13" s="48" customFormat="1" ht="15" customHeight="1">
      <c r="A88" s="49"/>
      <c r="B88" s="185" t="s">
        <v>145</v>
      </c>
      <c r="C88" s="177">
        <v>1.8448154131554793</v>
      </c>
      <c r="D88" s="50">
        <v>5.9374745806078905E-2</v>
      </c>
      <c r="E88" s="178">
        <v>1.7260659215433214</v>
      </c>
      <c r="F88" s="178">
        <v>1.9635649047676371</v>
      </c>
      <c r="G88" s="178">
        <v>1.6666911757372425</v>
      </c>
      <c r="H88" s="178">
        <v>2.0229396505737158</v>
      </c>
      <c r="I88" s="52">
        <v>3.2184654021575471E-2</v>
      </c>
      <c r="J88" s="51">
        <v>6.4369308043150941E-2</v>
      </c>
      <c r="K88" s="53">
        <v>9.6553962064726412E-2</v>
      </c>
      <c r="L88" s="178">
        <v>1.7525746424977053</v>
      </c>
      <c r="M88" s="178">
        <v>1.9370561838132532</v>
      </c>
    </row>
    <row r="89" spans="1:13" ht="15" customHeight="1">
      <c r="A89" s="49"/>
      <c r="B89" s="185" t="s">
        <v>146</v>
      </c>
      <c r="C89" s="177">
        <v>2.424694415152274</v>
      </c>
      <c r="D89" s="50">
        <v>0.22450349561397193</v>
      </c>
      <c r="E89" s="178">
        <v>1.9756874239243301</v>
      </c>
      <c r="F89" s="178">
        <v>2.873701406380218</v>
      </c>
      <c r="G89" s="178">
        <v>1.7511839283103583</v>
      </c>
      <c r="H89" s="178">
        <v>3.0982049019941895</v>
      </c>
      <c r="I89" s="52">
        <v>9.259042880249832E-2</v>
      </c>
      <c r="J89" s="51">
        <v>0.18518085760499664</v>
      </c>
      <c r="K89" s="53">
        <v>0.27777128640749493</v>
      </c>
      <c r="L89" s="178">
        <v>2.3034596943946601</v>
      </c>
      <c r="M89" s="178">
        <v>2.5459291359098879</v>
      </c>
    </row>
    <row r="90" spans="1:13" s="48" customFormat="1" ht="15" customHeight="1">
      <c r="A90" s="49"/>
      <c r="B90" s="185" t="s">
        <v>227</v>
      </c>
      <c r="C90" s="242">
        <v>6.1857142857142867E-2</v>
      </c>
      <c r="D90" s="50">
        <v>1.1439895634192239E-2</v>
      </c>
      <c r="E90" s="50">
        <v>3.897735158875839E-2</v>
      </c>
      <c r="F90" s="50">
        <v>8.4736934125527352E-2</v>
      </c>
      <c r="G90" s="50">
        <v>2.7537455954566151E-2</v>
      </c>
      <c r="H90" s="50">
        <v>9.6176829759719584E-2</v>
      </c>
      <c r="I90" s="52">
        <v>0.18494057607239181</v>
      </c>
      <c r="J90" s="51">
        <v>0.36988115214478362</v>
      </c>
      <c r="K90" s="53">
        <v>0.55482172821717546</v>
      </c>
      <c r="L90" s="50">
        <v>5.8764285714285727E-2</v>
      </c>
      <c r="M90" s="50">
        <v>6.4950000000000008E-2</v>
      </c>
    </row>
    <row r="91" spans="1:13" s="48" customFormat="1" ht="15" customHeight="1">
      <c r="A91" s="49"/>
      <c r="B91" s="185" t="s">
        <v>148</v>
      </c>
      <c r="C91" s="177">
        <v>0.12901233938785589</v>
      </c>
      <c r="D91" s="50">
        <v>1.1762673678738891E-2</v>
      </c>
      <c r="E91" s="178">
        <v>0.1054869920303781</v>
      </c>
      <c r="F91" s="178">
        <v>0.15253768674533366</v>
      </c>
      <c r="G91" s="178">
        <v>9.3724318351639219E-2</v>
      </c>
      <c r="H91" s="178">
        <v>0.16430036042407256</v>
      </c>
      <c r="I91" s="52">
        <v>9.1174795640099268E-2</v>
      </c>
      <c r="J91" s="51">
        <v>0.18234959128019854</v>
      </c>
      <c r="K91" s="53">
        <v>0.27352438692029779</v>
      </c>
      <c r="L91" s="178">
        <v>0.1225617224184631</v>
      </c>
      <c r="M91" s="178">
        <v>0.1354629563572487</v>
      </c>
    </row>
    <row r="92" spans="1:13" ht="15" customHeight="1">
      <c r="A92" s="49"/>
      <c r="B92" s="185" t="s">
        <v>228</v>
      </c>
      <c r="C92" s="177">
        <v>9.9729950017075311</v>
      </c>
      <c r="D92" s="50">
        <v>0.58780453495527674</v>
      </c>
      <c r="E92" s="178">
        <v>8.7973859317969776</v>
      </c>
      <c r="F92" s="178">
        <v>11.148604071618085</v>
      </c>
      <c r="G92" s="178">
        <v>8.2095813968417009</v>
      </c>
      <c r="H92" s="178">
        <v>11.736408606573361</v>
      </c>
      <c r="I92" s="52">
        <v>5.8939619929082039E-2</v>
      </c>
      <c r="J92" s="51">
        <v>0.11787923985816408</v>
      </c>
      <c r="K92" s="53">
        <v>0.17681885978724612</v>
      </c>
      <c r="L92" s="178">
        <v>9.4743452516221538</v>
      </c>
      <c r="M92" s="178">
        <v>10.471644751792908</v>
      </c>
    </row>
    <row r="93" spans="1:13" ht="15" customHeight="1">
      <c r="A93" s="49"/>
      <c r="B93" s="185" t="s">
        <v>168</v>
      </c>
      <c r="C93" s="242">
        <v>2.7945238095238103E-2</v>
      </c>
      <c r="D93" s="50">
        <v>3.795213232596989E-3</v>
      </c>
      <c r="E93" s="50">
        <v>2.0354811630044125E-2</v>
      </c>
      <c r="F93" s="50">
        <v>3.5535664560432084E-2</v>
      </c>
      <c r="G93" s="50">
        <v>1.6559598397447136E-2</v>
      </c>
      <c r="H93" s="50">
        <v>3.9330877793029073E-2</v>
      </c>
      <c r="I93" s="52">
        <v>0.13580894246321334</v>
      </c>
      <c r="J93" s="51">
        <v>0.27161788492642669</v>
      </c>
      <c r="K93" s="53">
        <v>0.40742682738964003</v>
      </c>
      <c r="L93" s="50">
        <v>2.6547976190476198E-2</v>
      </c>
      <c r="M93" s="50">
        <v>2.9342500000000007E-2</v>
      </c>
    </row>
    <row r="94" spans="1:13" ht="15" customHeight="1">
      <c r="A94" s="49"/>
      <c r="B94" s="185" t="s">
        <v>150</v>
      </c>
      <c r="C94" s="242">
        <v>0.23979760654588098</v>
      </c>
      <c r="D94" s="50">
        <v>1.8822277790889082E-2</v>
      </c>
      <c r="E94" s="50">
        <v>0.2021530509641028</v>
      </c>
      <c r="F94" s="50">
        <v>0.27744216212765915</v>
      </c>
      <c r="G94" s="50">
        <v>0.18333077317321372</v>
      </c>
      <c r="H94" s="50">
        <v>0.29626443991854823</v>
      </c>
      <c r="I94" s="52">
        <v>7.8492350536817287E-2</v>
      </c>
      <c r="J94" s="51">
        <v>0.15698470107363457</v>
      </c>
      <c r="K94" s="53">
        <v>0.23547705161045185</v>
      </c>
      <c r="L94" s="50">
        <v>0.22780772621858691</v>
      </c>
      <c r="M94" s="50">
        <v>0.25178748687317504</v>
      </c>
    </row>
    <row r="95" spans="1:13" ht="15" customHeight="1">
      <c r="A95" s="49"/>
      <c r="B95" s="185" t="s">
        <v>151</v>
      </c>
      <c r="C95" s="177">
        <v>9.497197225904813</v>
      </c>
      <c r="D95" s="50">
        <v>0.71198997951418763</v>
      </c>
      <c r="E95" s="178">
        <v>8.073217266876437</v>
      </c>
      <c r="F95" s="178">
        <v>10.921177184933189</v>
      </c>
      <c r="G95" s="178">
        <v>7.36122728736225</v>
      </c>
      <c r="H95" s="178">
        <v>11.633167164447375</v>
      </c>
      <c r="I95" s="52">
        <v>7.4968431483358522E-2</v>
      </c>
      <c r="J95" s="51">
        <v>0.14993686296671704</v>
      </c>
      <c r="K95" s="53">
        <v>0.22490529445007557</v>
      </c>
      <c r="L95" s="178">
        <v>9.022337364609573</v>
      </c>
      <c r="M95" s="178">
        <v>9.9720570872000529</v>
      </c>
    </row>
    <row r="96" spans="1:13" ht="15" customHeight="1">
      <c r="A96" s="49"/>
      <c r="B96" s="185" t="s">
        <v>169</v>
      </c>
      <c r="C96" s="177">
        <v>6.5533333333333337</v>
      </c>
      <c r="D96" s="50">
        <v>0.3033560607575187</v>
      </c>
      <c r="E96" s="178">
        <v>5.9466212118182966</v>
      </c>
      <c r="F96" s="178">
        <v>7.1600454548483707</v>
      </c>
      <c r="G96" s="178">
        <v>5.6432651510607776</v>
      </c>
      <c r="H96" s="178">
        <v>7.4634015156058897</v>
      </c>
      <c r="I96" s="52">
        <v>4.6290344978258194E-2</v>
      </c>
      <c r="J96" s="51">
        <v>9.2580689956516388E-2</v>
      </c>
      <c r="K96" s="53">
        <v>0.1388710349347746</v>
      </c>
      <c r="L96" s="178">
        <v>6.2256666666666671</v>
      </c>
      <c r="M96" s="178">
        <v>6.8810000000000002</v>
      </c>
    </row>
    <row r="97" spans="1:13" ht="15" customHeight="1">
      <c r="A97" s="49"/>
      <c r="B97" s="185" t="s">
        <v>153</v>
      </c>
      <c r="C97" s="242">
        <v>0.73412429067256424</v>
      </c>
      <c r="D97" s="50">
        <v>2.9230463220074304E-2</v>
      </c>
      <c r="E97" s="50">
        <v>0.67566336423241569</v>
      </c>
      <c r="F97" s="50">
        <v>0.79258521711271279</v>
      </c>
      <c r="G97" s="50">
        <v>0.6464329010123413</v>
      </c>
      <c r="H97" s="50">
        <v>0.82181568033278718</v>
      </c>
      <c r="I97" s="52">
        <v>3.9816777065495225E-2</v>
      </c>
      <c r="J97" s="51">
        <v>7.963355413099045E-2</v>
      </c>
      <c r="K97" s="53">
        <v>0.11945033119648568</v>
      </c>
      <c r="L97" s="50">
        <v>0.69741807613893603</v>
      </c>
      <c r="M97" s="50">
        <v>0.77083050520619245</v>
      </c>
    </row>
    <row r="98" spans="1:13" ht="15" customHeight="1">
      <c r="A98" s="49"/>
      <c r="B98" s="185" t="s">
        <v>154</v>
      </c>
      <c r="C98" s="242">
        <v>1.3251573789887817E-2</v>
      </c>
      <c r="D98" s="50">
        <v>4.0552401997437062E-4</v>
      </c>
      <c r="E98" s="50">
        <v>1.2440525749939077E-2</v>
      </c>
      <c r="F98" s="50">
        <v>1.4062621829836558E-2</v>
      </c>
      <c r="G98" s="50">
        <v>1.2035001729964705E-2</v>
      </c>
      <c r="H98" s="50">
        <v>1.446814584981093E-2</v>
      </c>
      <c r="I98" s="52">
        <v>3.0601951617537166E-2</v>
      </c>
      <c r="J98" s="51">
        <v>6.1203903235074332E-2</v>
      </c>
      <c r="K98" s="53">
        <v>9.1805854852611501E-2</v>
      </c>
      <c r="L98" s="50">
        <v>1.2588995100393427E-2</v>
      </c>
      <c r="M98" s="50">
        <v>1.3914152479382208E-2</v>
      </c>
    </row>
    <row r="99" spans="1:13" ht="15" customHeight="1">
      <c r="A99" s="49"/>
      <c r="B99" s="185" t="s">
        <v>170</v>
      </c>
      <c r="C99" s="250">
        <v>12.12619940798294</v>
      </c>
      <c r="D99" s="178">
        <v>0.6385116125467174</v>
      </c>
      <c r="E99" s="251">
        <v>10.849176182889504</v>
      </c>
      <c r="F99" s="251">
        <v>13.403222633076375</v>
      </c>
      <c r="G99" s="251">
        <v>10.210664570342788</v>
      </c>
      <c r="H99" s="251">
        <v>14.041734245623092</v>
      </c>
      <c r="I99" s="52">
        <v>5.2655542850991825E-2</v>
      </c>
      <c r="J99" s="51">
        <v>0.10531108570198365</v>
      </c>
      <c r="K99" s="53">
        <v>0.15796662855297547</v>
      </c>
      <c r="L99" s="251">
        <v>11.519889437583792</v>
      </c>
      <c r="M99" s="251">
        <v>12.732509378382087</v>
      </c>
    </row>
    <row r="100" spans="1:13" ht="15" customHeight="1">
      <c r="A100" s="49"/>
      <c r="B100" s="185" t="s">
        <v>171</v>
      </c>
      <c r="C100" s="242">
        <v>3.2127821756448662E-2</v>
      </c>
      <c r="D100" s="50">
        <v>4.7276116043214614E-3</v>
      </c>
      <c r="E100" s="50">
        <v>2.267259854780574E-2</v>
      </c>
      <c r="F100" s="50">
        <v>4.1583044965091583E-2</v>
      </c>
      <c r="G100" s="50">
        <v>1.7944986943484276E-2</v>
      </c>
      <c r="H100" s="50">
        <v>4.631065656941305E-2</v>
      </c>
      <c r="I100" s="52">
        <v>0.14715008194953461</v>
      </c>
      <c r="J100" s="51">
        <v>0.29430016389906921</v>
      </c>
      <c r="K100" s="53">
        <v>0.44145024584860382</v>
      </c>
      <c r="L100" s="50">
        <v>3.0521430668626229E-2</v>
      </c>
      <c r="M100" s="50">
        <v>3.3734212844271097E-2</v>
      </c>
    </row>
    <row r="101" spans="1:13" ht="15" customHeight="1">
      <c r="A101" s="49"/>
      <c r="B101" s="185" t="s">
        <v>173</v>
      </c>
      <c r="C101" s="250">
        <v>31.643302063675385</v>
      </c>
      <c r="D101" s="178">
        <v>1.7010553101137764</v>
      </c>
      <c r="E101" s="251">
        <v>28.241191443447832</v>
      </c>
      <c r="F101" s="251">
        <v>35.045412683902939</v>
      </c>
      <c r="G101" s="251">
        <v>26.540136133334055</v>
      </c>
      <c r="H101" s="251">
        <v>36.746467994016712</v>
      </c>
      <c r="I101" s="52">
        <v>5.3757199760339991E-2</v>
      </c>
      <c r="J101" s="51">
        <v>0.10751439952067998</v>
      </c>
      <c r="K101" s="53">
        <v>0.16127159928101997</v>
      </c>
      <c r="L101" s="251">
        <v>30.061136960491616</v>
      </c>
      <c r="M101" s="251">
        <v>33.225467166859154</v>
      </c>
    </row>
    <row r="102" spans="1:13" ht="15" customHeight="1">
      <c r="A102" s="49"/>
      <c r="B102" s="185" t="s">
        <v>174</v>
      </c>
      <c r="C102" s="242">
        <v>5.3051863900119595E-2</v>
      </c>
      <c r="D102" s="50">
        <v>2.4678225503645674E-3</v>
      </c>
      <c r="E102" s="50">
        <v>4.8116218799390459E-2</v>
      </c>
      <c r="F102" s="50">
        <v>5.798750900084873E-2</v>
      </c>
      <c r="G102" s="50">
        <v>4.5648396249025891E-2</v>
      </c>
      <c r="H102" s="50">
        <v>6.0455331551213298E-2</v>
      </c>
      <c r="I102" s="52">
        <v>4.6517169594846301E-2</v>
      </c>
      <c r="J102" s="51">
        <v>9.3034339189692603E-2</v>
      </c>
      <c r="K102" s="53">
        <v>0.1395515087845389</v>
      </c>
      <c r="L102" s="50">
        <v>5.0399270705113616E-2</v>
      </c>
      <c r="M102" s="50">
        <v>5.5704457095125573E-2</v>
      </c>
    </row>
    <row r="103" spans="1:13" ht="15" customHeight="1">
      <c r="A103" s="49"/>
      <c r="B103" s="185" t="s">
        <v>175</v>
      </c>
      <c r="C103" s="250">
        <v>11.728452498134521</v>
      </c>
      <c r="D103" s="178">
        <v>0.85322678850041822</v>
      </c>
      <c r="E103" s="251">
        <v>10.021998921133685</v>
      </c>
      <c r="F103" s="251">
        <v>13.434906075135357</v>
      </c>
      <c r="G103" s="251">
        <v>9.1687721326332667</v>
      </c>
      <c r="H103" s="251">
        <v>14.288132863635775</v>
      </c>
      <c r="I103" s="52">
        <v>7.2748454123519615E-2</v>
      </c>
      <c r="J103" s="51">
        <v>0.14549690824703923</v>
      </c>
      <c r="K103" s="53">
        <v>0.21824536237055886</v>
      </c>
      <c r="L103" s="251">
        <v>11.142029873227795</v>
      </c>
      <c r="M103" s="251">
        <v>12.314875123041247</v>
      </c>
    </row>
    <row r="104" spans="1:13" ht="15" customHeight="1">
      <c r="A104" s="49"/>
      <c r="B104" s="185" t="s">
        <v>157</v>
      </c>
      <c r="C104" s="250">
        <v>13.835088263929171</v>
      </c>
      <c r="D104" s="178">
        <v>1.1043356317561972</v>
      </c>
      <c r="E104" s="251">
        <v>11.626417000416776</v>
      </c>
      <c r="F104" s="251">
        <v>16.043759527441566</v>
      </c>
      <c r="G104" s="251">
        <v>10.522081368660579</v>
      </c>
      <c r="H104" s="251">
        <v>17.148095159197762</v>
      </c>
      <c r="I104" s="52">
        <v>7.9821365118097592E-2</v>
      </c>
      <c r="J104" s="51">
        <v>0.15964273023619518</v>
      </c>
      <c r="K104" s="53">
        <v>0.23946409535429278</v>
      </c>
      <c r="L104" s="251">
        <v>13.143333850732713</v>
      </c>
      <c r="M104" s="251">
        <v>14.526842677125629</v>
      </c>
    </row>
    <row r="105" spans="1:13" ht="15" customHeight="1">
      <c r="A105" s="49"/>
      <c r="B105" s="185" t="s">
        <v>221</v>
      </c>
      <c r="C105" s="242">
        <v>1.4672222222222224E-2</v>
      </c>
      <c r="D105" s="50">
        <v>1.2546893929720796E-3</v>
      </c>
      <c r="E105" s="50">
        <v>1.2162843436278065E-2</v>
      </c>
      <c r="F105" s="50">
        <v>1.7181601008166382E-2</v>
      </c>
      <c r="G105" s="50">
        <v>1.0908154043305985E-2</v>
      </c>
      <c r="H105" s="50">
        <v>1.8436290401138464E-2</v>
      </c>
      <c r="I105" s="52">
        <v>8.5514612167729764E-2</v>
      </c>
      <c r="J105" s="51">
        <v>0.17102922433545953</v>
      </c>
      <c r="K105" s="53">
        <v>0.25654383650318929</v>
      </c>
      <c r="L105" s="50">
        <v>1.3938611111111112E-2</v>
      </c>
      <c r="M105" s="50">
        <v>1.5405833333333336E-2</v>
      </c>
    </row>
    <row r="106" spans="1:13" ht="15" customHeight="1">
      <c r="A106" s="49"/>
      <c r="B106" s="185" t="s">
        <v>214</v>
      </c>
      <c r="C106" s="177">
        <v>1.388336474524271</v>
      </c>
      <c r="D106" s="50">
        <v>5.8565501903674662E-2</v>
      </c>
      <c r="E106" s="178">
        <v>1.2712054707169216</v>
      </c>
      <c r="F106" s="178">
        <v>1.5054674783316204</v>
      </c>
      <c r="G106" s="178">
        <v>1.212639968813247</v>
      </c>
      <c r="H106" s="178">
        <v>1.564032980235295</v>
      </c>
      <c r="I106" s="52">
        <v>4.2183939540839897E-2</v>
      </c>
      <c r="J106" s="51">
        <v>8.4367879081679795E-2</v>
      </c>
      <c r="K106" s="53">
        <v>0.12655181862251969</v>
      </c>
      <c r="L106" s="178">
        <v>1.3189196507980574</v>
      </c>
      <c r="M106" s="178">
        <v>1.4577532982504846</v>
      </c>
    </row>
    <row r="107" spans="1:13" ht="15" customHeight="1">
      <c r="A107" s="49"/>
      <c r="B107" s="185" t="s">
        <v>222</v>
      </c>
      <c r="C107" s="245">
        <v>90.500182578586404</v>
      </c>
      <c r="D107" s="251">
        <v>6.3222442300242205</v>
      </c>
      <c r="E107" s="246">
        <v>77.855694118537969</v>
      </c>
      <c r="F107" s="246">
        <v>103.14467103863484</v>
      </c>
      <c r="G107" s="246">
        <v>71.533449888513744</v>
      </c>
      <c r="H107" s="246">
        <v>109.46691526865906</v>
      </c>
      <c r="I107" s="52">
        <v>6.985891132909329E-2</v>
      </c>
      <c r="J107" s="51">
        <v>0.13971782265818658</v>
      </c>
      <c r="K107" s="53">
        <v>0.20957673398727988</v>
      </c>
      <c r="L107" s="246">
        <v>85.975173449657078</v>
      </c>
      <c r="M107" s="246">
        <v>95.025191707515731</v>
      </c>
    </row>
    <row r="108" spans="1:13" ht="15" customHeight="1">
      <c r="A108" s="49"/>
      <c r="B108" s="185" t="s">
        <v>176</v>
      </c>
      <c r="C108" s="177">
        <v>1.8749150143121789</v>
      </c>
      <c r="D108" s="50">
        <v>0.17704334556115378</v>
      </c>
      <c r="E108" s="178">
        <v>1.5208283231898714</v>
      </c>
      <c r="F108" s="178">
        <v>2.2290017054344866</v>
      </c>
      <c r="G108" s="178">
        <v>1.3437849776287174</v>
      </c>
      <c r="H108" s="178">
        <v>2.4060450509956404</v>
      </c>
      <c r="I108" s="52">
        <v>9.4427397620527848E-2</v>
      </c>
      <c r="J108" s="51">
        <v>0.1888547952410557</v>
      </c>
      <c r="K108" s="53">
        <v>0.28328219286158351</v>
      </c>
      <c r="L108" s="178">
        <v>1.7811692635965699</v>
      </c>
      <c r="M108" s="178">
        <v>1.9686607650277879</v>
      </c>
    </row>
    <row r="109" spans="1:13" ht="15" customHeight="1">
      <c r="A109" s="49"/>
      <c r="B109" s="185" t="s">
        <v>223</v>
      </c>
      <c r="C109" s="177">
        <v>1.5923578102409681</v>
      </c>
      <c r="D109" s="178">
        <v>0.19920618089059111</v>
      </c>
      <c r="E109" s="178">
        <v>1.193945448459786</v>
      </c>
      <c r="F109" s="178">
        <v>1.9907701720221502</v>
      </c>
      <c r="G109" s="178">
        <v>0.99473926756919484</v>
      </c>
      <c r="H109" s="178">
        <v>2.1899763529127414</v>
      </c>
      <c r="I109" s="52">
        <v>0.12510139342390997</v>
      </c>
      <c r="J109" s="51">
        <v>0.25020278684781994</v>
      </c>
      <c r="K109" s="53">
        <v>0.3753041802717299</v>
      </c>
      <c r="L109" s="178">
        <v>1.5127399197289197</v>
      </c>
      <c r="M109" s="178">
        <v>1.6719757007530165</v>
      </c>
    </row>
    <row r="110" spans="1:13" ht="15" customHeight="1">
      <c r="A110" s="49"/>
      <c r="B110" s="185" t="s">
        <v>177</v>
      </c>
      <c r="C110" s="177">
        <v>0.81931293112890791</v>
      </c>
      <c r="D110" s="50">
        <v>7.4759218832982297E-2</v>
      </c>
      <c r="E110" s="178">
        <v>0.66979449346294329</v>
      </c>
      <c r="F110" s="178">
        <v>0.96883136879487253</v>
      </c>
      <c r="G110" s="178">
        <v>0.59503527462996098</v>
      </c>
      <c r="H110" s="178">
        <v>1.0435905876278548</v>
      </c>
      <c r="I110" s="52">
        <v>9.1246233267640128E-2</v>
      </c>
      <c r="J110" s="51">
        <v>0.18249246653528026</v>
      </c>
      <c r="K110" s="53">
        <v>0.27373869980292037</v>
      </c>
      <c r="L110" s="178">
        <v>0.77834728457246249</v>
      </c>
      <c r="M110" s="178">
        <v>0.86027857768535332</v>
      </c>
    </row>
    <row r="111" spans="1:13" ht="15" customHeight="1">
      <c r="A111" s="49"/>
      <c r="B111" s="185" t="s">
        <v>159</v>
      </c>
      <c r="C111" s="245">
        <v>64.00764105272728</v>
      </c>
      <c r="D111" s="251">
        <v>3.2607586387102656</v>
      </c>
      <c r="E111" s="246">
        <v>57.486123775306751</v>
      </c>
      <c r="F111" s="246">
        <v>70.529158330147808</v>
      </c>
      <c r="G111" s="246">
        <v>54.22536513659648</v>
      </c>
      <c r="H111" s="246">
        <v>73.78991696885808</v>
      </c>
      <c r="I111" s="52">
        <v>5.0943271538849019E-2</v>
      </c>
      <c r="J111" s="51">
        <v>0.10188654307769804</v>
      </c>
      <c r="K111" s="53">
        <v>0.15282981461654704</v>
      </c>
      <c r="L111" s="246">
        <v>60.807259000090916</v>
      </c>
      <c r="M111" s="246">
        <v>67.208023105363651</v>
      </c>
    </row>
    <row r="112" spans="1:13" ht="15" customHeight="1">
      <c r="A112" s="49"/>
      <c r="B112" s="185" t="s">
        <v>178</v>
      </c>
      <c r="C112" s="242" t="s">
        <v>107</v>
      </c>
      <c r="D112" s="50" t="s">
        <v>94</v>
      </c>
      <c r="E112" s="50" t="s">
        <v>94</v>
      </c>
      <c r="F112" s="50" t="s">
        <v>94</v>
      </c>
      <c r="G112" s="50" t="s">
        <v>94</v>
      </c>
      <c r="H112" s="50" t="s">
        <v>94</v>
      </c>
      <c r="I112" s="52" t="s">
        <v>94</v>
      </c>
      <c r="J112" s="51" t="s">
        <v>94</v>
      </c>
      <c r="K112" s="53" t="s">
        <v>94</v>
      </c>
      <c r="L112" s="50" t="s">
        <v>94</v>
      </c>
      <c r="M112" s="50" t="s">
        <v>94</v>
      </c>
    </row>
    <row r="113" spans="1:13" ht="15" customHeight="1">
      <c r="A113" s="49"/>
      <c r="B113" s="185" t="s">
        <v>160</v>
      </c>
      <c r="C113" s="177">
        <v>0.22331827999528206</v>
      </c>
      <c r="D113" s="50">
        <v>1.0519417051540384E-2</v>
      </c>
      <c r="E113" s="178">
        <v>0.20227944589220129</v>
      </c>
      <c r="F113" s="178">
        <v>0.24435711409836283</v>
      </c>
      <c r="G113" s="178">
        <v>0.1917600288406609</v>
      </c>
      <c r="H113" s="178">
        <v>0.25487653114990322</v>
      </c>
      <c r="I113" s="52">
        <v>4.7105042416422979E-2</v>
      </c>
      <c r="J113" s="51">
        <v>9.4210084832845958E-2</v>
      </c>
      <c r="K113" s="53">
        <v>0.14131512724926892</v>
      </c>
      <c r="L113" s="178">
        <v>0.21215236599551796</v>
      </c>
      <c r="M113" s="178">
        <v>0.23448419399504616</v>
      </c>
    </row>
    <row r="114" spans="1:13" ht="15" customHeight="1">
      <c r="A114" s="49"/>
      <c r="B114" s="185" t="s">
        <v>224</v>
      </c>
      <c r="C114" s="177">
        <v>1.100175794866413</v>
      </c>
      <c r="D114" s="50">
        <v>9.0550324987244898E-2</v>
      </c>
      <c r="E114" s="178">
        <v>0.91907514489192321</v>
      </c>
      <c r="F114" s="178">
        <v>1.2812764448409029</v>
      </c>
      <c r="G114" s="178">
        <v>0.82852481990467841</v>
      </c>
      <c r="H114" s="178">
        <v>1.3718267698281477</v>
      </c>
      <c r="I114" s="52">
        <v>8.2305323758045251E-2</v>
      </c>
      <c r="J114" s="51">
        <v>0.1646106475160905</v>
      </c>
      <c r="K114" s="53">
        <v>0.24691597127413575</v>
      </c>
      <c r="L114" s="178">
        <v>1.0451670051230924</v>
      </c>
      <c r="M114" s="178">
        <v>1.1551845846097337</v>
      </c>
    </row>
    <row r="115" spans="1:13" ht="15" customHeight="1">
      <c r="A115" s="49"/>
      <c r="B115" s="185" t="s">
        <v>161</v>
      </c>
      <c r="C115" s="177">
        <v>3.2525186326171078</v>
      </c>
      <c r="D115" s="178">
        <v>0.33663550626062977</v>
      </c>
      <c r="E115" s="178">
        <v>2.5792476200958481</v>
      </c>
      <c r="F115" s="178">
        <v>3.9257896451383676</v>
      </c>
      <c r="G115" s="178">
        <v>2.2426121138352184</v>
      </c>
      <c r="H115" s="178">
        <v>4.2624251513989968</v>
      </c>
      <c r="I115" s="52">
        <v>0.1034999470517281</v>
      </c>
      <c r="J115" s="51">
        <v>0.20699989410345621</v>
      </c>
      <c r="K115" s="53">
        <v>0.31049984115518431</v>
      </c>
      <c r="L115" s="178">
        <v>3.0898927009862525</v>
      </c>
      <c r="M115" s="178">
        <v>3.4151445642479632</v>
      </c>
    </row>
    <row r="116" spans="1:13" ht="15" customHeight="1">
      <c r="A116" s="49"/>
      <c r="B116" s="185" t="s">
        <v>162</v>
      </c>
      <c r="C116" s="242">
        <v>1.3046158698005517E-2</v>
      </c>
      <c r="D116" s="50">
        <v>2.3623817729101488E-3</v>
      </c>
      <c r="E116" s="50">
        <v>8.3213951521852181E-3</v>
      </c>
      <c r="F116" s="50">
        <v>1.7770922243825815E-2</v>
      </c>
      <c r="G116" s="50">
        <v>5.9590133792750705E-3</v>
      </c>
      <c r="H116" s="50">
        <v>2.0133304016735964E-2</v>
      </c>
      <c r="I116" s="52">
        <v>0.18107872421261495</v>
      </c>
      <c r="J116" s="51">
        <v>0.3621574484252299</v>
      </c>
      <c r="K116" s="53">
        <v>0.54323617263784485</v>
      </c>
      <c r="L116" s="50">
        <v>1.239385076310524E-2</v>
      </c>
      <c r="M116" s="50">
        <v>1.3698466632905793E-2</v>
      </c>
    </row>
    <row r="117" spans="1:13" ht="15" customHeight="1">
      <c r="A117" s="49"/>
      <c r="B117" s="185" t="s">
        <v>179</v>
      </c>
      <c r="C117" s="250">
        <v>16.677819661073034</v>
      </c>
      <c r="D117" s="178">
        <v>1.1122372153297468</v>
      </c>
      <c r="E117" s="251">
        <v>14.453345230413539</v>
      </c>
      <c r="F117" s="251">
        <v>18.902294091732529</v>
      </c>
      <c r="G117" s="251">
        <v>13.341108015083794</v>
      </c>
      <c r="H117" s="251">
        <v>20.014531307062274</v>
      </c>
      <c r="I117" s="52">
        <v>6.6689605591897058E-2</v>
      </c>
      <c r="J117" s="51">
        <v>0.13337921118379412</v>
      </c>
      <c r="K117" s="53">
        <v>0.20006881677569116</v>
      </c>
      <c r="L117" s="251">
        <v>15.843928678019383</v>
      </c>
      <c r="M117" s="251">
        <v>17.511710644126687</v>
      </c>
    </row>
    <row r="118" spans="1:13" ht="15" customHeight="1">
      <c r="A118" s="49"/>
      <c r="B118" s="185" t="s">
        <v>136</v>
      </c>
      <c r="C118" s="177">
        <v>1.9787414936665424</v>
      </c>
      <c r="D118" s="50">
        <v>0.13677302346492703</v>
      </c>
      <c r="E118" s="178">
        <v>1.7051954467366883</v>
      </c>
      <c r="F118" s="178">
        <v>2.2522875405963965</v>
      </c>
      <c r="G118" s="178">
        <v>1.5684224232717612</v>
      </c>
      <c r="H118" s="178">
        <v>2.3890605640613236</v>
      </c>
      <c r="I118" s="52">
        <v>6.9121218664844969E-2</v>
      </c>
      <c r="J118" s="51">
        <v>0.13824243732968994</v>
      </c>
      <c r="K118" s="53">
        <v>0.20736365599453491</v>
      </c>
      <c r="L118" s="178">
        <v>1.8798044189832153</v>
      </c>
      <c r="M118" s="178">
        <v>2.0776785683498695</v>
      </c>
    </row>
    <row r="119" spans="1:13" ht="15" customHeight="1">
      <c r="A119" s="49"/>
      <c r="B119" s="185" t="s">
        <v>180</v>
      </c>
      <c r="C119" s="250">
        <v>29.65210940662147</v>
      </c>
      <c r="D119" s="178">
        <v>2.482133703741614</v>
      </c>
      <c r="E119" s="251">
        <v>24.687841999138243</v>
      </c>
      <c r="F119" s="251">
        <v>34.616376814104697</v>
      </c>
      <c r="G119" s="251">
        <v>22.205708295396626</v>
      </c>
      <c r="H119" s="251">
        <v>37.098510517846314</v>
      </c>
      <c r="I119" s="52">
        <v>8.3708503489716007E-2</v>
      </c>
      <c r="J119" s="51">
        <v>0.16741700697943201</v>
      </c>
      <c r="K119" s="53">
        <v>0.25112551046914799</v>
      </c>
      <c r="L119" s="251">
        <v>28.169503936290397</v>
      </c>
      <c r="M119" s="251">
        <v>31.134714876952543</v>
      </c>
    </row>
    <row r="120" spans="1:13" ht="15" customHeight="1">
      <c r="A120" s="49"/>
      <c r="B120" s="185" t="s">
        <v>225</v>
      </c>
      <c r="C120" s="250">
        <v>19.41732333653178</v>
      </c>
      <c r="D120" s="178">
        <v>1.8559502002578758</v>
      </c>
      <c r="E120" s="251">
        <v>15.705422936016028</v>
      </c>
      <c r="F120" s="251">
        <v>23.129223737047532</v>
      </c>
      <c r="G120" s="251">
        <v>13.849472735758152</v>
      </c>
      <c r="H120" s="251">
        <v>24.985173937305408</v>
      </c>
      <c r="I120" s="52">
        <v>9.5582185458388508E-2</v>
      </c>
      <c r="J120" s="51">
        <v>0.19116437091677702</v>
      </c>
      <c r="K120" s="53">
        <v>0.28674655637516555</v>
      </c>
      <c r="L120" s="251">
        <v>18.446457169705191</v>
      </c>
      <c r="M120" s="251">
        <v>20.388189503358369</v>
      </c>
    </row>
    <row r="121" spans="1:13" ht="15" customHeight="1">
      <c r="A121" s="49"/>
      <c r="B121" s="185" t="s">
        <v>164</v>
      </c>
      <c r="C121" s="177">
        <v>6.3573360708428153</v>
      </c>
      <c r="D121" s="50">
        <v>0.39002716583107916</v>
      </c>
      <c r="E121" s="178">
        <v>5.5772817391806573</v>
      </c>
      <c r="F121" s="178">
        <v>7.1373904025049733</v>
      </c>
      <c r="G121" s="178">
        <v>5.1872545733495778</v>
      </c>
      <c r="H121" s="178">
        <v>7.5274175683360527</v>
      </c>
      <c r="I121" s="52">
        <v>6.1350723240807342E-2</v>
      </c>
      <c r="J121" s="51">
        <v>0.12270144648161468</v>
      </c>
      <c r="K121" s="53">
        <v>0.18405216972242203</v>
      </c>
      <c r="L121" s="178">
        <v>6.0394692673006745</v>
      </c>
      <c r="M121" s="178">
        <v>6.6752028743849561</v>
      </c>
    </row>
    <row r="122" spans="1:13" ht="15" customHeight="1">
      <c r="A122" s="49"/>
      <c r="B122" s="185" t="s">
        <v>165</v>
      </c>
      <c r="C122" s="177">
        <v>0.39592945352405762</v>
      </c>
      <c r="D122" s="50">
        <v>9.0702470018998241E-3</v>
      </c>
      <c r="E122" s="178">
        <v>0.37778895952025798</v>
      </c>
      <c r="F122" s="178">
        <v>0.41406994752785725</v>
      </c>
      <c r="G122" s="178">
        <v>0.36871871251835814</v>
      </c>
      <c r="H122" s="178">
        <v>0.4231401945297571</v>
      </c>
      <c r="I122" s="52">
        <v>2.2908745285727256E-2</v>
      </c>
      <c r="J122" s="51">
        <v>4.5817490571454511E-2</v>
      </c>
      <c r="K122" s="53">
        <v>6.8726235857181767E-2</v>
      </c>
      <c r="L122" s="178">
        <v>0.37613298084785474</v>
      </c>
      <c r="M122" s="178">
        <v>0.4157259262002605</v>
      </c>
    </row>
    <row r="123" spans="1:13" ht="15" customHeight="1">
      <c r="A123" s="49"/>
      <c r="B123" s="185" t="s">
        <v>181</v>
      </c>
      <c r="C123" s="250">
        <v>42.067598270309858</v>
      </c>
      <c r="D123" s="178">
        <v>2.7033243561474238</v>
      </c>
      <c r="E123" s="251">
        <v>36.660949558015012</v>
      </c>
      <c r="F123" s="251">
        <v>47.474246982604704</v>
      </c>
      <c r="G123" s="251">
        <v>33.957625201867586</v>
      </c>
      <c r="H123" s="251">
        <v>50.177571338752131</v>
      </c>
      <c r="I123" s="52">
        <v>6.4261437954620651E-2</v>
      </c>
      <c r="J123" s="51">
        <v>0.1285228759092413</v>
      </c>
      <c r="K123" s="53">
        <v>0.19278431386386197</v>
      </c>
      <c r="L123" s="251">
        <v>39.964218356794362</v>
      </c>
      <c r="M123" s="251">
        <v>44.170978183825355</v>
      </c>
    </row>
    <row r="124" spans="1:13" ht="15" customHeight="1">
      <c r="A124" s="49"/>
      <c r="B124" s="197" t="s">
        <v>186</v>
      </c>
      <c r="C124" s="198">
        <v>4.1525738879806848</v>
      </c>
      <c r="D124" s="199">
        <v>0.46966499040848708</v>
      </c>
      <c r="E124" s="199">
        <v>3.2132439071637107</v>
      </c>
      <c r="F124" s="199">
        <v>5.091903868797659</v>
      </c>
      <c r="G124" s="199">
        <v>2.7435789167552236</v>
      </c>
      <c r="H124" s="199">
        <v>5.5615688592061456</v>
      </c>
      <c r="I124" s="200">
        <v>0.11310213931843509</v>
      </c>
      <c r="J124" s="201">
        <v>0.22620427863687018</v>
      </c>
      <c r="K124" s="202">
        <v>0.33930641795530525</v>
      </c>
      <c r="L124" s="199">
        <v>3.9449451935816504</v>
      </c>
      <c r="M124" s="199">
        <v>4.3602025823797188</v>
      </c>
    </row>
    <row r="125" spans="1:13" ht="15" customHeight="1">
      <c r="B125" s="256" t="s">
        <v>715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4">
    <cfRule type="expression" dxfId="31" priority="71">
      <formula>IF(PG_IsBlnkRowRout*PG_IsBlnkRowRoutNext=1,TRUE,FALSE)</formula>
    </cfRule>
  </conditionalFormatting>
  <conditionalFormatting sqref="I5:K124">
    <cfRule type="cellIs" dxfId="30" priority="2" operator="greaterThan">
      <formula>1</formula>
    </cfRule>
  </conditionalFormatting>
  <hyperlinks>
    <hyperlink ref="B5" location="'Fire Assay'!$A$4" display="'Fire Assay'!$A$4" xr:uid="{BADB734C-9A8A-41AD-9F77-5281E4E6EF4B}"/>
    <hyperlink ref="B7" location="'Fire Assay (Bi)'!$A$4" display="'Fire Assay (Bi)'!$A$4" xr:uid="{0F705C71-972A-4372-9833-5C58A3D8A4D3}"/>
    <hyperlink ref="B9" location="'PA'!$A$4" display="'PA'!$A$4" xr:uid="{E3380673-A35C-4AB9-A41A-52E4497F2F8A}"/>
    <hyperlink ref="B11" location="'IRC'!$A$4" display="'IRC'!$A$4" xr:uid="{4955755B-DD61-4E6E-9F33-A4FBD04EB6E1}"/>
    <hyperlink ref="B12" location="'IRC'!$A$22" display="'IRC'!$A$22" xr:uid="{68C68B00-F119-464A-ACED-12DCBE8A38F7}"/>
    <hyperlink ref="B14" location="'4-Acid'!$A$4" display="'4-Acid'!$A$4" xr:uid="{7CC6EC4D-0963-4F82-B73A-EA89BE477B5C}"/>
    <hyperlink ref="B15" location="'4-Acid'!$A$23" display="'4-Acid'!$A$23" xr:uid="{EF9AB351-8561-4E22-82F8-9ABE2D8F7927}"/>
    <hyperlink ref="B16" location="'4-Acid'!$A$41" display="'4-Acid'!$A$41" xr:uid="{9E9F17DB-DA7C-4606-BCF4-FA0E7B583708}"/>
    <hyperlink ref="B17" location="'4-Acid'!$A$77" display="'4-Acid'!$A$77" xr:uid="{A9B2B078-D138-42AA-8967-BD57C4AEC12D}"/>
    <hyperlink ref="B18" location="'4-Acid'!$A$95" display="'4-Acid'!$A$95" xr:uid="{7DD2E482-4D21-431B-827A-0F535A25C71A}"/>
    <hyperlink ref="B19" location="'4-Acid'!$A$114" display="'4-Acid'!$A$114" xr:uid="{635E8C2A-881B-4568-96C8-66A8534D1103}"/>
    <hyperlink ref="B20" location="'4-Acid'!$A$132" display="'4-Acid'!$A$132" xr:uid="{B483F4F1-A860-4F16-8F01-9A981B69CBBF}"/>
    <hyperlink ref="B21" location="'4-Acid'!$A$150" display="'4-Acid'!$A$150" xr:uid="{71659706-D125-4E8C-B1BA-50912566D501}"/>
    <hyperlink ref="B22" location="'4-Acid'!$A$169" display="'4-Acid'!$A$169" xr:uid="{865C9416-C8EC-4F2C-A5FC-937CBE8C7A13}"/>
    <hyperlink ref="B23" location="'4-Acid'!$A$187" display="'4-Acid'!$A$187" xr:uid="{B0B5BCEC-58E9-49B7-AB11-29C0F1948F16}"/>
    <hyperlink ref="B24" location="'4-Acid'!$A$206" display="'4-Acid'!$A$206" xr:uid="{93CD4222-8833-47C9-8944-FC558C32ABA2}"/>
    <hyperlink ref="B25" location="'4-Acid'!$A$224" display="'4-Acid'!$A$224" xr:uid="{75F1E425-4F19-4A2A-9501-3065B5A9E0A6}"/>
    <hyperlink ref="B26" location="'4-Acid'!$A$242" display="'4-Acid'!$A$242" xr:uid="{4AF914C0-ECD5-44DD-8822-E092F5E7ED82}"/>
    <hyperlink ref="B27" location="'4-Acid'!$A$260" display="'4-Acid'!$A$260" xr:uid="{357FF9B2-B16E-4190-AEF9-883ADFE0BEEB}"/>
    <hyperlink ref="B28" location="'4-Acid'!$A$278" display="'4-Acid'!$A$278" xr:uid="{E71F0E4E-7C84-446D-84B9-28F51753DCE3}"/>
    <hyperlink ref="B29" location="'4-Acid'!$A$296" display="'4-Acid'!$A$296" xr:uid="{CA9481EA-F084-41AD-88F6-9C9B98031332}"/>
    <hyperlink ref="B30" location="'4-Acid'!$A$315" display="'4-Acid'!$A$315" xr:uid="{2002B1C1-6C69-4D23-B01D-6C8420C5BCB1}"/>
    <hyperlink ref="B31" location="'4-Acid'!$A$333" display="'4-Acid'!$A$333" xr:uid="{F1489EF1-A989-41CD-9636-3349EE04E4B0}"/>
    <hyperlink ref="B32" location="'4-Acid'!$A$351" display="'4-Acid'!$A$351" xr:uid="{FFE33A86-AB36-4BA5-A4C7-CA94B6643062}"/>
    <hyperlink ref="B33" location="'4-Acid'!$A$387" display="'4-Acid'!$A$387" xr:uid="{2E47BCDA-905F-4B0B-A555-A6BA2FB9AAA5}"/>
    <hyperlink ref="B34" location="'4-Acid'!$A$424" display="'4-Acid'!$A$424" xr:uid="{6FBB3F36-3B1B-4F33-9CD2-493508D4B5AF}"/>
    <hyperlink ref="B35" location="'4-Acid'!$A$442" display="'4-Acid'!$A$442" xr:uid="{BF392077-15D3-4BF6-A4BD-6233AC3FF921}"/>
    <hyperlink ref="B36" location="'4-Acid'!$A$460" display="'4-Acid'!$A$460" xr:uid="{7D5E4FA4-8E7E-47B7-9DEB-92BF41FD41CC}"/>
    <hyperlink ref="B37" location="'4-Acid'!$A$478" display="'4-Acid'!$A$478" xr:uid="{0D52575B-4E97-4469-BDD5-CCD9EF347702}"/>
    <hyperlink ref="B38" location="'4-Acid'!$A$497" display="'4-Acid'!$A$497" xr:uid="{C625AE6D-ACC7-4766-9D73-A3FB54C5A7F9}"/>
    <hyperlink ref="B39" location="'4-Acid'!$A$515" display="'4-Acid'!$A$515" xr:uid="{BD506ED5-8E42-4C1C-AA70-BC724DB8DBC3}"/>
    <hyperlink ref="B40" location="'4-Acid'!$A$534" display="'4-Acid'!$A$534" xr:uid="{1F15D3BA-471A-48EE-B582-3101D0B4FC9A}"/>
    <hyperlink ref="B41" location="'4-Acid'!$A$552" display="'4-Acid'!$A$552" xr:uid="{DB3986F4-B8F1-41D0-BB88-E87065315B55}"/>
    <hyperlink ref="B42" location="'4-Acid'!$A$570" display="'4-Acid'!$A$570" xr:uid="{3A27BC6A-5A51-4694-B6DB-B97DAC959A41}"/>
    <hyperlink ref="B43" location="'4-Acid'!$A$588" display="'4-Acid'!$A$588" xr:uid="{F90B9D55-A10D-4486-8F5A-2B752A946B5E}"/>
    <hyperlink ref="B44" location="'4-Acid'!$A$606" display="'4-Acid'!$A$606" xr:uid="{3769CFC3-5DE2-484E-9071-B9E3E094B442}"/>
    <hyperlink ref="B45" location="'4-Acid'!$A$624" display="'4-Acid'!$A$624" xr:uid="{E803E1C9-7C6D-4F7B-8818-D37C4328FEC4}"/>
    <hyperlink ref="B46" location="'4-Acid'!$A$642" display="'4-Acid'!$A$642" xr:uid="{CA1B14B8-8E50-4E21-83F4-951E24F26403}"/>
    <hyperlink ref="B47" location="'4-Acid'!$A$660" display="'4-Acid'!$A$660" xr:uid="{79CF35DB-1F4B-430C-A3E0-BF161614BAFA}"/>
    <hyperlink ref="B48" location="'4-Acid'!$A$678" display="'4-Acid'!$A$678" xr:uid="{A378C21F-D97B-4A6F-90BC-D0AAAA5CCFFF}"/>
    <hyperlink ref="B49" location="'4-Acid'!$A$697" display="'4-Acid'!$A$697" xr:uid="{11EDF87A-0C6B-4AEF-8C3B-7D87A6FB959F}"/>
    <hyperlink ref="B50" location="'4-Acid'!$A$715" display="'4-Acid'!$A$715" xr:uid="{57BC9A70-02F8-467E-9C60-6ACBF30CB204}"/>
    <hyperlink ref="B51" location="'4-Acid'!$A$733" display="'4-Acid'!$A$733" xr:uid="{21098AC1-2FCC-48E3-835F-24F293928CCC}"/>
    <hyperlink ref="B52" location="'4-Acid'!$A$751" display="'4-Acid'!$A$751" xr:uid="{A2DF8665-8CAA-4A21-9BCA-62FEC9F00692}"/>
    <hyperlink ref="B53" location="'4-Acid'!$A$769" display="'4-Acid'!$A$769" xr:uid="{2E73F1AC-5743-47C4-B4CB-1EA70A63B636}"/>
    <hyperlink ref="B54" location="'4-Acid'!$A$787" display="'4-Acid'!$A$787" xr:uid="{2EEC5996-451E-4FBE-9AF3-3682CC760038}"/>
    <hyperlink ref="B55" location="'4-Acid'!$A$806" display="'4-Acid'!$A$806" xr:uid="{D43E184D-627D-4D84-AC02-DE03D33B16C1}"/>
    <hyperlink ref="B56" location="'4-Acid'!$A$824" display="'4-Acid'!$A$824" xr:uid="{4D908573-E123-48C0-A08D-B101A5BA9A94}"/>
    <hyperlink ref="B57" location="'4-Acid'!$A$842" display="'4-Acid'!$A$842" xr:uid="{04165BAD-1F73-4115-84E4-6D8656677E8D}"/>
    <hyperlink ref="B58" location="'4-Acid'!$A$861" display="'4-Acid'!$A$861" xr:uid="{78FD10C5-E024-4615-A2FB-B659FCEC1C58}"/>
    <hyperlink ref="B59" location="'4-Acid'!$A$879" display="'4-Acid'!$A$879" xr:uid="{B3431257-53EA-401F-8BEF-7D4FDAB7B34E}"/>
    <hyperlink ref="B60" location="'4-Acid'!$A$898" display="'4-Acid'!$A$898" xr:uid="{7435355A-DE43-47BB-82E6-7C4704B4E916}"/>
    <hyperlink ref="B61" location="'4-Acid'!$A$917" display="'4-Acid'!$A$917" xr:uid="{0E4CD788-5343-4256-BDE6-02E66C827978}"/>
    <hyperlink ref="B62" location="'4-Acid'!$A$935" display="'4-Acid'!$A$935" xr:uid="{EBBF81C9-20A7-44F3-9062-A63A5B269CA3}"/>
    <hyperlink ref="B63" location="'4-Acid'!$A$953" display="'4-Acid'!$A$953" xr:uid="{B93422A9-C834-4C79-803B-5D5B19B9DEA8}"/>
    <hyperlink ref="B64" location="'4-Acid'!$A$971" display="'4-Acid'!$A$971" xr:uid="{1281F3A0-4AD1-4048-A394-3AECABF37F22}"/>
    <hyperlink ref="B65" location="'4-Acid'!$A$989" display="'4-Acid'!$A$989" xr:uid="{0955C1AB-AB6B-4FE2-B14D-1B20C96CAE52}"/>
    <hyperlink ref="B66" location="'4-Acid'!$A$1007" display="'4-Acid'!$A$1007" xr:uid="{F23DEEFF-A47E-4C78-8173-12E453F26B25}"/>
    <hyperlink ref="B67" location="'4-Acid'!$A$1025" display="'4-Acid'!$A$1025" xr:uid="{73955C4E-C2D6-49A8-8480-7641879F0595}"/>
    <hyperlink ref="B68" location="'4-Acid'!$A$1043" display="'4-Acid'!$A$1043" xr:uid="{E7CBD472-D23B-4D93-8F1D-0FF513D9F95C}"/>
    <hyperlink ref="B69" location="'4-Acid'!$A$1061" display="'4-Acid'!$A$1061" xr:uid="{AE0973EB-EF13-4E98-BC6E-22D0953EDC2A}"/>
    <hyperlink ref="B70" location="'4-Acid'!$A$1079" display="'4-Acid'!$A$1079" xr:uid="{450399FC-BDA8-438C-BE56-37F85984D1FE}"/>
    <hyperlink ref="B71" location="'4-Acid'!$A$1097" display="'4-Acid'!$A$1097" xr:uid="{D02D73FC-C3E4-416C-BA07-B8B75BFF7C85}"/>
    <hyperlink ref="B72" location="'4-Acid'!$A$1115" display="'4-Acid'!$A$1115" xr:uid="{8814DB6C-D27A-4784-8DA7-54691E9FEAB9}"/>
    <hyperlink ref="B74" location="'Aqua Regia'!$A$4" display="'Aqua Regia'!$A$4" xr:uid="{CA4CE9DA-0F66-4D9D-AF1E-78454D0120B1}"/>
    <hyperlink ref="B75" location="'Aqua Regia'!$A$22" display="'Aqua Regia'!$A$22" xr:uid="{BA42C2C1-0DC3-49FF-88FA-C4E792FCA9F4}"/>
    <hyperlink ref="B76" location="'Aqua Regia'!$A$40" display="'Aqua Regia'!$A$40" xr:uid="{6AB72D80-4D8F-467B-9DB4-263DB842F557}"/>
    <hyperlink ref="B77" location="'Aqua Regia'!$A$58" display="'Aqua Regia'!$A$58" xr:uid="{14061299-07D4-44F9-B617-E3B02B7A788D}"/>
    <hyperlink ref="B78" location="'Aqua Regia'!$A$76" display="'Aqua Regia'!$A$76" xr:uid="{0DD2437B-1261-4933-884F-2DAFE0C3EA0D}"/>
    <hyperlink ref="B79" location="'Aqua Regia'!$A$112" display="'Aqua Regia'!$A$112" xr:uid="{B5A9E4F6-702F-40ED-86CE-CCE93123E79C}"/>
    <hyperlink ref="B80" location="'Aqua Regia'!$A$130" display="'Aqua Regia'!$A$130" xr:uid="{27B376E5-689F-4B91-92D2-4C197194EEB5}"/>
    <hyperlink ref="B81" location="'Aqua Regia'!$A$149" display="'Aqua Regia'!$A$149" xr:uid="{F9506F08-925A-4DB2-B577-0163A408B27F}"/>
    <hyperlink ref="B82" location="'Aqua Regia'!$A$167" display="'Aqua Regia'!$A$167" xr:uid="{75E0DBDA-0E61-4851-9E59-D6B7C74AB92A}"/>
    <hyperlink ref="B83" location="'Aqua Regia'!$A$185" display="'Aqua Regia'!$A$185" xr:uid="{88789534-B383-4C12-95C5-5FAA8F2C0FCE}"/>
    <hyperlink ref="B84" location="'Aqua Regia'!$A$203" display="'Aqua Regia'!$A$203" xr:uid="{42E6E656-8593-474B-B536-DD38DB3E8F53}"/>
    <hyperlink ref="B85" location="'Aqua Regia'!$A$221" display="'Aqua Regia'!$A$221" xr:uid="{566CC508-14FE-4C62-842C-2603C51D53E6}"/>
    <hyperlink ref="B86" location="'Aqua Regia'!$A$239" display="'Aqua Regia'!$A$239" xr:uid="{59EA401A-952F-485E-AFA6-1D41F0D97031}"/>
    <hyperlink ref="B87" location="'Aqua Regia'!$A$257" display="'Aqua Regia'!$A$257" xr:uid="{C86BC88F-2E1A-41CA-84C3-3079AFF63523}"/>
    <hyperlink ref="B88" location="'Aqua Regia'!$A$329" display="'Aqua Regia'!$A$329" xr:uid="{1B4D61AE-CE9D-4FEF-A32A-22204C733505}"/>
    <hyperlink ref="B89" location="'Aqua Regia'!$A$347" display="'Aqua Regia'!$A$347" xr:uid="{A136CC50-3EC1-426B-B278-A12C297765BD}"/>
    <hyperlink ref="B90" location="'Aqua Regia'!$A$384" display="'Aqua Regia'!$A$384" xr:uid="{B9A6F456-8CCA-441F-BFCE-9BC3B45A1A63}"/>
    <hyperlink ref="B91" location="'Aqua Regia'!$A$402" display="'Aqua Regia'!$A$402" xr:uid="{C034BD8C-FE7C-45CB-87E2-8F65931AFB5A}"/>
    <hyperlink ref="B92" location="'Aqua Regia'!$A$421" display="'Aqua Regia'!$A$421" xr:uid="{5260720D-E6BD-4276-9F2A-EC137521DF3F}"/>
    <hyperlink ref="B93" location="'Aqua Regia'!$A$457" display="'Aqua Regia'!$A$457" xr:uid="{58F0F7D8-B145-4020-BEC3-89558292F411}"/>
    <hyperlink ref="B94" location="'Aqua Regia'!$A$475" display="'Aqua Regia'!$A$475" xr:uid="{F3F467BA-E9CD-4C6E-9F2B-F1A81646AA5E}"/>
    <hyperlink ref="B95" location="'Aqua Regia'!$A$493" display="'Aqua Regia'!$A$493" xr:uid="{2CDC5D3A-3A5F-453C-84C9-31F9BA9B60F4}"/>
    <hyperlink ref="B96" location="'Aqua Regia'!$A$512" display="'Aqua Regia'!$A$512" xr:uid="{2093E46A-A29F-41AC-9B25-86C19473AD74}"/>
    <hyperlink ref="B97" location="'Aqua Regia'!$A$549" display="'Aqua Regia'!$A$549" xr:uid="{8EA06991-0349-4AF8-BE97-C81DF80629A5}"/>
    <hyperlink ref="B98" location="'Aqua Regia'!$A$567" display="'Aqua Regia'!$A$567" xr:uid="{CCD5B174-A8F9-429F-82F3-DC94289F2129}"/>
    <hyperlink ref="B99" location="'Aqua Regia'!$A$585" display="'Aqua Regia'!$A$585" xr:uid="{E9C05AE8-F0F7-46AF-9016-0687E05CA2B2}"/>
    <hyperlink ref="B100" location="'Aqua Regia'!$A$604" display="'Aqua Regia'!$A$604" xr:uid="{2A298E90-DA59-48EB-98A0-3193D468C672}"/>
    <hyperlink ref="B101" location="'Aqua Regia'!$A$658" display="'Aqua Regia'!$A$658" xr:uid="{695EBA9B-DAC4-4B20-BE3E-629B549931BC}"/>
    <hyperlink ref="B102" location="'Aqua Regia'!$A$676" display="'Aqua Regia'!$A$676" xr:uid="{CF002ED3-1A28-4191-A588-821EAF1C886C}"/>
    <hyperlink ref="B103" location="'Aqua Regia'!$A$694" display="'Aqua Regia'!$A$694" xr:uid="{68266ACB-749C-4D90-AEA3-3AF8A99C6EC9}"/>
    <hyperlink ref="B104" location="'Aqua Regia'!$A$767" display="'Aqua Regia'!$A$767" xr:uid="{9E47C092-9A44-420B-86FA-A0B71296CBCD}"/>
    <hyperlink ref="B105" location="'Aqua Regia'!$A$785" display="'Aqua Regia'!$A$785" xr:uid="{8FA88983-F024-4FF4-91E4-E56283BDADFF}"/>
    <hyperlink ref="B106" location="'Aqua Regia'!$A$803" display="'Aqua Regia'!$A$803" xr:uid="{2B3096E1-C187-450B-B0F7-00C9F9444DD3}"/>
    <hyperlink ref="B107" location="'Aqua Regia'!$A$821" display="'Aqua Regia'!$A$821" xr:uid="{D6FE8529-7AD8-4F75-8410-82CD42816AFA}"/>
    <hyperlink ref="B108" location="'Aqua Regia'!$A$839" display="'Aqua Regia'!$A$839" xr:uid="{619D0C70-00A2-4648-AC19-5B61DFCA01A7}"/>
    <hyperlink ref="B109" location="'Aqua Regia'!$A$858" display="'Aqua Regia'!$A$858" xr:uid="{FCEA8420-14F8-44E6-9A02-8715EE5D6EEC}"/>
    <hyperlink ref="B110" location="'Aqua Regia'!$A$895" display="'Aqua Regia'!$A$895" xr:uid="{5E6D4F79-C1D1-4618-8978-F514602743F1}"/>
    <hyperlink ref="B111" location="'Aqua Regia'!$A$914" display="'Aqua Regia'!$A$914" xr:uid="{BB7A0620-05D2-47DE-84A1-863F4B347DAF}"/>
    <hyperlink ref="B112" location="'Aqua Regia'!$A$932" display="'Aqua Regia'!$A$932" xr:uid="{944526E2-F59A-4747-AEB5-88BD0A8A685D}"/>
    <hyperlink ref="B113" location="'Aqua Regia'!$A$950" display="'Aqua Regia'!$A$950" xr:uid="{165618F1-1FE2-47B8-90D4-52FA0949AC75}"/>
    <hyperlink ref="B114" location="'Aqua Regia'!$A$969" display="'Aqua Regia'!$A$969" xr:uid="{672049C2-0AE2-4134-939C-F3A8B6A83157}"/>
    <hyperlink ref="B115" location="'Aqua Regia'!$A$987" display="'Aqua Regia'!$A$987" xr:uid="{6D123AC3-4EB7-4123-AFFB-947F4A983BB4}"/>
    <hyperlink ref="B116" location="'Aqua Regia'!$A$1005" display="'Aqua Regia'!$A$1005" xr:uid="{C30C0470-795B-42AC-8E19-378ED4EB1B0F}"/>
    <hyperlink ref="B117" location="'Aqua Regia'!$A$1023" display="'Aqua Regia'!$A$1023" xr:uid="{A7486873-EF95-4BD4-A1E9-CC27E5D7BD0B}"/>
    <hyperlink ref="B118" location="'Aqua Regia'!$A$1059" display="'Aqua Regia'!$A$1059" xr:uid="{4C2683F8-F1C7-4BC3-B25F-35A24C02B9A8}"/>
    <hyperlink ref="B119" location="'Aqua Regia'!$A$1077" display="'Aqua Regia'!$A$1077" xr:uid="{18A2704A-BA09-4BCD-A91B-9485A1875B3E}"/>
    <hyperlink ref="B120" location="'Aqua Regia'!$A$1095" display="'Aqua Regia'!$A$1095" xr:uid="{25CDFA0C-2083-407A-9468-A0810AD95167}"/>
    <hyperlink ref="B121" location="'Aqua Regia'!$A$1113" display="'Aqua Regia'!$A$1113" xr:uid="{9B32D75A-9DBF-4B4C-9A60-DF8A8997A5BD}"/>
    <hyperlink ref="B122" location="'Aqua Regia'!$A$1131" display="'Aqua Regia'!$A$1131" xr:uid="{C13039BB-1155-4DCE-B767-8F0C5F9771AE}"/>
    <hyperlink ref="B123" location="'Aqua Regia'!$A$1149" display="'Aqua Regia'!$A$1149" xr:uid="{A74A17A6-1044-4D7E-97D2-50720741A840}"/>
    <hyperlink ref="B124" location="'Aqua Regia'!$A$1167" display="'Aqua Regia'!$A$1167" xr:uid="{7EAAA89A-7DD2-4F06-8FE3-729C8FC6FAA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711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6"/>
    </row>
    <row r="10" spans="2:10" ht="15" customHeight="1">
      <c r="B10" s="43" t="s">
        <v>308</v>
      </c>
      <c r="C10" s="43" t="s">
        <v>370</v>
      </c>
    </row>
    <row r="11" spans="2:10" ht="15" customHeight="1">
      <c r="B11" s="43" t="s">
        <v>115</v>
      </c>
      <c r="C11" s="43" t="s">
        <v>371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309</v>
      </c>
      <c r="C12" s="43" t="s">
        <v>372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369</v>
      </c>
      <c r="C13" s="43" t="s">
        <v>373</v>
      </c>
    </row>
    <row r="14" spans="2:10" ht="15" customHeight="1">
      <c r="B14" s="43" t="s">
        <v>340</v>
      </c>
      <c r="C14" s="43" t="s">
        <v>374</v>
      </c>
    </row>
    <row r="15" spans="2:10" ht="15" customHeight="1">
      <c r="B15" s="43" t="s">
        <v>337</v>
      </c>
      <c r="C15" s="43" t="s">
        <v>375</v>
      </c>
    </row>
    <row r="16" spans="2:10" ht="15" customHeight="1">
      <c r="B16" s="43" t="s">
        <v>339</v>
      </c>
      <c r="C16" s="43" t="s">
        <v>376</v>
      </c>
    </row>
    <row r="17" spans="2:3" ht="15" customHeight="1">
      <c r="B17" s="43" t="s">
        <v>338</v>
      </c>
      <c r="C17" s="43" t="s">
        <v>377</v>
      </c>
    </row>
    <row r="18" spans="2:3" ht="15" customHeight="1">
      <c r="B18" s="43" t="s">
        <v>99</v>
      </c>
      <c r="C18" s="43" t="s">
        <v>378</v>
      </c>
    </row>
    <row r="19" spans="2:3" ht="15" customHeight="1">
      <c r="B19" s="43" t="s">
        <v>271</v>
      </c>
      <c r="C19" s="43" t="s">
        <v>379</v>
      </c>
    </row>
    <row r="20" spans="2:3" ht="15" customHeight="1">
      <c r="B20" s="43" t="s">
        <v>273</v>
      </c>
      <c r="C20" s="43" t="s">
        <v>380</v>
      </c>
    </row>
    <row r="21" spans="2:3" ht="15" customHeight="1">
      <c r="B21" s="43" t="s">
        <v>272</v>
      </c>
      <c r="C21" s="43" t="s">
        <v>381</v>
      </c>
    </row>
    <row r="22" spans="2:3" ht="15" customHeight="1">
      <c r="B22" s="43" t="s">
        <v>114</v>
      </c>
      <c r="C22" s="43" t="s">
        <v>382</v>
      </c>
    </row>
    <row r="23" spans="2:3" ht="15" customHeight="1">
      <c r="B23" s="43" t="s">
        <v>100</v>
      </c>
      <c r="C23" s="43" t="s">
        <v>383</v>
      </c>
    </row>
    <row r="24" spans="2:3" ht="15" customHeight="1">
      <c r="B24" s="43" t="s">
        <v>368</v>
      </c>
      <c r="C24" s="43" t="s">
        <v>384</v>
      </c>
    </row>
    <row r="25" spans="2:3" ht="15" customHeight="1">
      <c r="B25" s="44" t="s">
        <v>305</v>
      </c>
      <c r="C25" s="44" t="s">
        <v>385</v>
      </c>
    </row>
    <row r="26" spans="2:3" ht="15" customHeight="1">
      <c r="B26" s="58"/>
      <c r="C26" s="59"/>
    </row>
    <row r="27" spans="2:3" ht="15">
      <c r="B27" s="60" t="s">
        <v>126</v>
      </c>
      <c r="C27" s="61" t="s">
        <v>119</v>
      </c>
    </row>
    <row r="28" spans="2:3">
      <c r="B28" s="62"/>
      <c r="C28" s="61"/>
    </row>
    <row r="29" spans="2:3">
      <c r="B29" s="63" t="s">
        <v>123</v>
      </c>
      <c r="C29" s="64" t="s">
        <v>122</v>
      </c>
    </row>
    <row r="30" spans="2:3">
      <c r="B30" s="62"/>
      <c r="C30" s="61"/>
    </row>
    <row r="31" spans="2:3">
      <c r="B31" s="65" t="s">
        <v>120</v>
      </c>
      <c r="C31" s="64" t="s">
        <v>121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6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710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4"/>
      <c r="C3" s="42" t="s">
        <v>129</v>
      </c>
    </row>
    <row r="4" spans="2:9" ht="15" customHeight="1">
      <c r="B4" s="155"/>
      <c r="C4" s="43" t="s">
        <v>386</v>
      </c>
    </row>
    <row r="5" spans="2:9" ht="15" customHeight="1">
      <c r="B5" s="155"/>
      <c r="C5" s="43" t="s">
        <v>387</v>
      </c>
    </row>
    <row r="6" spans="2:9" ht="15" customHeight="1">
      <c r="B6" s="155"/>
      <c r="C6" s="43" t="s">
        <v>388</v>
      </c>
    </row>
    <row r="7" spans="2:9" ht="15" customHeight="1">
      <c r="B7" s="155"/>
      <c r="C7" s="43" t="s">
        <v>389</v>
      </c>
    </row>
    <row r="8" spans="2:9" ht="15" customHeight="1">
      <c r="B8" s="155"/>
      <c r="C8" s="43" t="s">
        <v>390</v>
      </c>
    </row>
    <row r="9" spans="2:9" ht="15" customHeight="1">
      <c r="B9" s="155"/>
      <c r="C9" s="43" t="s">
        <v>391</v>
      </c>
      <c r="D9" s="5"/>
      <c r="E9" s="5"/>
      <c r="G9" s="5"/>
      <c r="H9" s="5"/>
      <c r="I9" s="5"/>
    </row>
    <row r="10" spans="2:9" ht="15" customHeight="1">
      <c r="B10" s="155"/>
      <c r="C10" s="43" t="s">
        <v>392</v>
      </c>
      <c r="D10" s="5"/>
      <c r="E10" s="5"/>
      <c r="G10" s="5"/>
      <c r="H10" s="5"/>
      <c r="I10" s="5"/>
    </row>
    <row r="11" spans="2:9" ht="15" customHeight="1">
      <c r="B11" s="155"/>
      <c r="C11" s="43" t="s">
        <v>393</v>
      </c>
    </row>
    <row r="12" spans="2:9" ht="15" customHeight="1">
      <c r="B12" s="155"/>
      <c r="C12" s="43" t="s">
        <v>394</v>
      </c>
    </row>
    <row r="13" spans="2:9" ht="15" customHeight="1">
      <c r="B13" s="155"/>
      <c r="C13" s="43" t="s">
        <v>395</v>
      </c>
    </row>
    <row r="14" spans="2:9" ht="15" customHeight="1">
      <c r="B14" s="155"/>
      <c r="C14" s="43" t="s">
        <v>130</v>
      </c>
    </row>
    <row r="15" spans="2:9" ht="15" customHeight="1">
      <c r="B15" s="155"/>
      <c r="C15" s="43" t="s">
        <v>396</v>
      </c>
    </row>
    <row r="16" spans="2:9" ht="15" customHeight="1">
      <c r="B16" s="155"/>
      <c r="C16" s="43" t="s">
        <v>397</v>
      </c>
    </row>
    <row r="17" spans="2:3" ht="15" customHeight="1">
      <c r="B17" s="155"/>
      <c r="C17" s="43" t="s">
        <v>398</v>
      </c>
    </row>
    <row r="18" spans="2:3" ht="15" customHeight="1">
      <c r="B18" s="155"/>
      <c r="C18" s="43" t="s">
        <v>399</v>
      </c>
    </row>
    <row r="19" spans="2:3" ht="15" customHeight="1">
      <c r="B19" s="155"/>
      <c r="C19" s="43" t="s">
        <v>400</v>
      </c>
    </row>
    <row r="20" spans="2:3" ht="15" customHeight="1">
      <c r="B20" s="155"/>
      <c r="C20" s="43" t="s">
        <v>401</v>
      </c>
    </row>
    <row r="21" spans="2:3" ht="15" customHeight="1">
      <c r="B21" s="155"/>
      <c r="C21" s="43" t="s">
        <v>402</v>
      </c>
    </row>
    <row r="22" spans="2:3" ht="15" customHeight="1">
      <c r="B22" s="155"/>
      <c r="C22" s="43" t="s">
        <v>403</v>
      </c>
    </row>
    <row r="23" spans="2:3" ht="15" customHeight="1">
      <c r="B23" s="155"/>
      <c r="C23" s="43" t="s">
        <v>404</v>
      </c>
    </row>
    <row r="24" spans="2:3" ht="15" customHeight="1">
      <c r="B24" s="155"/>
      <c r="C24" s="43" t="s">
        <v>405</v>
      </c>
    </row>
    <row r="25" spans="2:3" ht="15" customHeight="1">
      <c r="B25" s="155"/>
      <c r="C25" s="43" t="s">
        <v>406</v>
      </c>
    </row>
    <row r="26" spans="2:3" ht="15" customHeight="1">
      <c r="B26" s="155"/>
      <c r="C26" s="43" t="s">
        <v>407</v>
      </c>
    </row>
    <row r="27" spans="2:3" ht="15" customHeight="1">
      <c r="B27" s="155"/>
      <c r="C27" s="43" t="s">
        <v>408</v>
      </c>
    </row>
    <row r="28" spans="2:3" ht="15" customHeight="1">
      <c r="B28" s="155"/>
      <c r="C28" s="43" t="s">
        <v>409</v>
      </c>
    </row>
    <row r="29" spans="2:3" ht="15" customHeight="1">
      <c r="B29" s="155"/>
      <c r="C29" s="43" t="s">
        <v>410</v>
      </c>
    </row>
    <row r="30" spans="2:3" ht="15" customHeight="1">
      <c r="B30" s="155"/>
      <c r="C30" s="43" t="s">
        <v>411</v>
      </c>
    </row>
    <row r="31" spans="2:3" ht="15" customHeight="1">
      <c r="B31" s="155"/>
      <c r="C31" s="43" t="s">
        <v>412</v>
      </c>
    </row>
    <row r="32" spans="2:3" ht="15" customHeight="1">
      <c r="B32" s="155"/>
      <c r="C32" s="43" t="s">
        <v>413</v>
      </c>
    </row>
    <row r="33" spans="2:3" ht="15" customHeight="1">
      <c r="B33" s="155"/>
      <c r="C33" s="43" t="s">
        <v>414</v>
      </c>
    </row>
    <row r="34" spans="2:3" ht="15" customHeight="1">
      <c r="B34" s="155"/>
      <c r="C34" s="43" t="s">
        <v>415</v>
      </c>
    </row>
    <row r="35" spans="2:3" ht="15" customHeight="1">
      <c r="B35" s="155"/>
      <c r="C35" s="43" t="s">
        <v>416</v>
      </c>
    </row>
    <row r="36" spans="2:3" ht="15" customHeight="1">
      <c r="B36" s="155"/>
      <c r="C36" s="43" t="s">
        <v>417</v>
      </c>
    </row>
    <row r="37" spans="2:3" ht="15" customHeight="1">
      <c r="B37" s="155"/>
      <c r="C37" s="43" t="s">
        <v>418</v>
      </c>
    </row>
    <row r="38" spans="2:3" ht="15" customHeight="1">
      <c r="B38" s="155"/>
      <c r="C38" s="43" t="s">
        <v>419</v>
      </c>
    </row>
    <row r="39" spans="2:3" ht="15" customHeight="1">
      <c r="B39" s="155"/>
      <c r="C39" s="43" t="s">
        <v>420</v>
      </c>
    </row>
    <row r="40" spans="2:3" ht="15" customHeight="1">
      <c r="B40" s="155"/>
      <c r="C40" s="43" t="s">
        <v>421</v>
      </c>
    </row>
    <row r="41" spans="2:3" ht="15" customHeight="1">
      <c r="B41" s="155"/>
      <c r="C41" s="43" t="s">
        <v>422</v>
      </c>
    </row>
    <row r="42" spans="2:3" ht="15" customHeight="1">
      <c r="B42" s="155"/>
      <c r="C42" s="43" t="s">
        <v>423</v>
      </c>
    </row>
    <row r="43" spans="2:3" ht="15" customHeight="1">
      <c r="B43" s="155"/>
      <c r="C43" s="43" t="s">
        <v>424</v>
      </c>
    </row>
    <row r="44" spans="2:3" ht="15" customHeight="1">
      <c r="B44" s="155"/>
      <c r="C44" s="43" t="s">
        <v>425</v>
      </c>
    </row>
    <row r="45" spans="2:3" ht="15" customHeight="1">
      <c r="B45" s="155"/>
      <c r="C45" s="43" t="s">
        <v>426</v>
      </c>
    </row>
    <row r="46" spans="2:3" ht="15" customHeight="1">
      <c r="B46" s="155"/>
      <c r="C46" s="43" t="s">
        <v>427</v>
      </c>
    </row>
    <row r="47" spans="2:3" ht="15" customHeight="1">
      <c r="B47" s="155"/>
      <c r="C47" s="43" t="s">
        <v>428</v>
      </c>
    </row>
    <row r="48" spans="2:3" ht="15" customHeight="1">
      <c r="B48" s="155"/>
      <c r="C48" s="43" t="s">
        <v>429</v>
      </c>
    </row>
    <row r="49" spans="2:3" ht="15" customHeight="1">
      <c r="B49" s="155"/>
      <c r="C49" s="43" t="s">
        <v>430</v>
      </c>
    </row>
    <row r="50" spans="2:3" ht="15" customHeight="1">
      <c r="B50" s="155"/>
      <c r="C50" s="43" t="s">
        <v>431</v>
      </c>
    </row>
    <row r="51" spans="2:3" ht="15" customHeight="1">
      <c r="B51" s="155"/>
      <c r="C51" s="43" t="s">
        <v>432</v>
      </c>
    </row>
    <row r="52" spans="2:3" ht="15" customHeight="1">
      <c r="B52" s="155"/>
      <c r="C52" s="43" t="s">
        <v>433</v>
      </c>
    </row>
    <row r="53" spans="2:3" ht="15" customHeight="1">
      <c r="B53" s="155"/>
      <c r="C53" s="43" t="s">
        <v>434</v>
      </c>
    </row>
    <row r="54" spans="2:3" ht="15" customHeight="1">
      <c r="B54" s="155"/>
      <c r="C54" s="43" t="s">
        <v>435</v>
      </c>
    </row>
    <row r="55" spans="2:3" ht="15" customHeight="1">
      <c r="B55" s="155"/>
      <c r="C55" s="43" t="s">
        <v>436</v>
      </c>
    </row>
    <row r="56" spans="2:3" ht="15" customHeight="1">
      <c r="B56" s="155"/>
      <c r="C56" s="43" t="s">
        <v>437</v>
      </c>
    </row>
    <row r="57" spans="2:3" ht="15" customHeight="1">
      <c r="B57" s="155"/>
      <c r="C57" s="43" t="s">
        <v>438</v>
      </c>
    </row>
    <row r="58" spans="2:3">
      <c r="B58" s="261"/>
      <c r="C58" s="259" t="s">
        <v>439</v>
      </c>
    </row>
    <row r="59" spans="2:3">
      <c r="B59" s="261"/>
      <c r="C59" s="259" t="s">
        <v>440</v>
      </c>
    </row>
    <row r="60" spans="2:3">
      <c r="B60" s="261"/>
      <c r="C60" s="259" t="s">
        <v>441</v>
      </c>
    </row>
    <row r="61" spans="2:3">
      <c r="B61" s="262"/>
      <c r="C61" s="260" t="s">
        <v>442</v>
      </c>
    </row>
  </sheetData>
  <conditionalFormatting sqref="B3:C57">
    <cfRule type="expression" dxfId="28" priority="4">
      <formula>IF(Labs_IsBlnkRow*Labs_IsBlnkRowNext=1,TRUE,FALSE)</formula>
    </cfRule>
  </conditionalFormatting>
  <conditionalFormatting sqref="C3:C61">
    <cfRule type="duplicateValues" dxfId="27" priority="249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717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201</v>
      </c>
      <c r="B2" s="132" t="s">
        <v>200</v>
      </c>
      <c r="C2" s="133" t="s">
        <v>199</v>
      </c>
      <c r="D2" s="132" t="s">
        <v>111</v>
      </c>
      <c r="E2" s="132" t="s">
        <v>202</v>
      </c>
      <c r="F2" s="134" t="s">
        <v>198</v>
      </c>
      <c r="G2" s="132" t="s">
        <v>197</v>
      </c>
      <c r="H2" s="135" t="s">
        <v>196</v>
      </c>
      <c r="I2" s="144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206</v>
      </c>
      <c r="D3" s="96">
        <v>1</v>
      </c>
      <c r="E3" s="96">
        <v>9</v>
      </c>
      <c r="F3" s="96">
        <v>9</v>
      </c>
      <c r="G3" s="96">
        <v>293200</v>
      </c>
      <c r="H3" s="98">
        <v>9.7467999999999999E-2</v>
      </c>
      <c r="I3" s="99">
        <v>7.1862976952102846</v>
      </c>
      <c r="J3" s="257">
        <f>IF(ISNUMBER($I3),(($I3-$I$23)*$I$27)+$I$23,"-     ")</f>
        <v>7.2156949797419543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206</v>
      </c>
      <c r="D4" s="103">
        <v>1</v>
      </c>
      <c r="E4" s="103">
        <v>3</v>
      </c>
      <c r="F4" s="103">
        <v>6</v>
      </c>
      <c r="G4" s="103">
        <v>293201</v>
      </c>
      <c r="H4" s="104">
        <v>0.101961</v>
      </c>
      <c r="I4" s="105">
        <v>7.3243224846304713</v>
      </c>
      <c r="J4" s="258">
        <f t="shared" ref="J4:J21" si="0">IF(ISNUMBER($I4),(($I4-$I$23)*$I$27)+$I$23,"-     ")</f>
        <v>7.2231940860038852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206</v>
      </c>
      <c r="D5" s="103">
        <v>1</v>
      </c>
      <c r="E5" s="103">
        <v>19</v>
      </c>
      <c r="F5" s="103">
        <v>10</v>
      </c>
      <c r="G5" s="103">
        <v>293202</v>
      </c>
      <c r="H5" s="104">
        <v>9.8835000000000006E-2</v>
      </c>
      <c r="I5" s="105">
        <v>7.4320748037799227</v>
      </c>
      <c r="J5" s="258">
        <f t="shared" si="0"/>
        <v>7.2290484408242452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206</v>
      </c>
      <c r="D6" s="103">
        <v>1</v>
      </c>
      <c r="E6" s="103">
        <v>5</v>
      </c>
      <c r="F6" s="103">
        <v>11</v>
      </c>
      <c r="G6" s="103">
        <v>293203</v>
      </c>
      <c r="H6" s="104">
        <v>9.7899E-2</v>
      </c>
      <c r="I6" s="105">
        <v>7.2510183671167701</v>
      </c>
      <c r="J6" s="258">
        <f t="shared" si="0"/>
        <v>7.2192113567493683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206</v>
      </c>
      <c r="D7" s="103">
        <v>1</v>
      </c>
      <c r="E7" s="103">
        <v>2</v>
      </c>
      <c r="F7" s="103">
        <v>1</v>
      </c>
      <c r="G7" s="103">
        <v>293204</v>
      </c>
      <c r="H7" s="104">
        <v>8.4889000000000006E-2</v>
      </c>
      <c r="I7" s="105">
        <v>7.1713096477112588</v>
      </c>
      <c r="J7" s="258">
        <f t="shared" si="0"/>
        <v>7.2148806552910623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206</v>
      </c>
      <c r="D8" s="103">
        <v>1</v>
      </c>
      <c r="E8" s="103">
        <v>12</v>
      </c>
      <c r="F8" s="103">
        <v>2</v>
      </c>
      <c r="G8" s="103">
        <v>293205</v>
      </c>
      <c r="H8" s="104">
        <v>8.7040999999999993E-2</v>
      </c>
      <c r="I8" s="105">
        <v>7.290442471211283</v>
      </c>
      <c r="J8" s="258">
        <f t="shared" si="0"/>
        <v>7.22135333100724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206</v>
      </c>
      <c r="D9" s="103">
        <v>1</v>
      </c>
      <c r="E9" s="103">
        <v>6</v>
      </c>
      <c r="F9" s="103">
        <v>11</v>
      </c>
      <c r="G9" s="103">
        <v>293206</v>
      </c>
      <c r="H9" s="104">
        <v>8.5526000000000005E-2</v>
      </c>
      <c r="I9" s="105">
        <v>7.3092119232792427</v>
      </c>
      <c r="J9" s="258">
        <f t="shared" si="0"/>
        <v>7.2223731051806119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206</v>
      </c>
      <c r="D10" s="103">
        <v>1</v>
      </c>
      <c r="E10" s="103">
        <v>8</v>
      </c>
      <c r="F10" s="103">
        <v>4</v>
      </c>
      <c r="G10" s="103">
        <v>293207</v>
      </c>
      <c r="H10" s="104">
        <v>8.7080000000000005E-2</v>
      </c>
      <c r="I10" s="105">
        <v>7.0983755931425909</v>
      </c>
      <c r="J10" s="258">
        <f t="shared" si="0"/>
        <v>7.2109180321447317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206</v>
      </c>
      <c r="D11" s="103">
        <v>1</v>
      </c>
      <c r="E11" s="103">
        <v>18</v>
      </c>
      <c r="F11" s="103">
        <v>5</v>
      </c>
      <c r="G11" s="103">
        <v>293208</v>
      </c>
      <c r="H11" s="104">
        <v>8.6691000000000004E-2</v>
      </c>
      <c r="I11" s="105">
        <v>7.2488127080497362</v>
      </c>
      <c r="J11" s="258">
        <f t="shared" si="0"/>
        <v>7.2190915197853656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206</v>
      </c>
      <c r="D12" s="103">
        <v>1</v>
      </c>
      <c r="E12" s="103">
        <v>7</v>
      </c>
      <c r="F12" s="103">
        <v>4</v>
      </c>
      <c r="G12" s="103">
        <v>293209</v>
      </c>
      <c r="H12" s="104">
        <v>8.6167999999999995E-2</v>
      </c>
      <c r="I12" s="105">
        <v>7.1719372900069436</v>
      </c>
      <c r="J12" s="258">
        <f t="shared" si="0"/>
        <v>7.2149147560949078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206</v>
      </c>
      <c r="D13" s="103">
        <v>1</v>
      </c>
      <c r="E13" s="103">
        <v>11</v>
      </c>
      <c r="F13" s="103">
        <v>2</v>
      </c>
      <c r="G13" s="103">
        <v>293210</v>
      </c>
      <c r="H13" s="104">
        <v>8.4178000000000003E-2</v>
      </c>
      <c r="I13" s="105">
        <v>7.3621541613027865</v>
      </c>
      <c r="J13" s="258">
        <f t="shared" si="0"/>
        <v>7.2252495411480266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206</v>
      </c>
      <c r="D14" s="103">
        <v>1</v>
      </c>
      <c r="E14" s="103">
        <v>4</v>
      </c>
      <c r="F14" s="103">
        <v>6</v>
      </c>
      <c r="G14" s="103">
        <v>293211</v>
      </c>
      <c r="H14" s="104">
        <v>8.5666999999999993E-2</v>
      </c>
      <c r="I14" s="105">
        <v>7.2676317209721075</v>
      </c>
      <c r="J14" s="258">
        <f t="shared" si="0"/>
        <v>7.2201139866787569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206</v>
      </c>
      <c r="D15" s="103">
        <v>1</v>
      </c>
      <c r="E15" s="103">
        <v>1</v>
      </c>
      <c r="F15" s="103">
        <v>1</v>
      </c>
      <c r="G15" s="103">
        <v>293212</v>
      </c>
      <c r="H15" s="104">
        <v>8.6740999999999999E-2</v>
      </c>
      <c r="I15" s="105">
        <v>7.3430196335812257</v>
      </c>
      <c r="J15" s="258">
        <f t="shared" si="0"/>
        <v>7.2242099318339408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206</v>
      </c>
      <c r="D16" s="103">
        <v>1</v>
      </c>
      <c r="E16" s="103">
        <v>15</v>
      </c>
      <c r="F16" s="103">
        <v>12</v>
      </c>
      <c r="G16" s="103">
        <v>293213</v>
      </c>
      <c r="H16" s="104">
        <v>8.6844000000000005E-2</v>
      </c>
      <c r="I16" s="105">
        <v>7.1872844176157438</v>
      </c>
      <c r="J16" s="258">
        <f t="shared" si="0"/>
        <v>7.2157485899390839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206</v>
      </c>
      <c r="D17" s="103">
        <v>1</v>
      </c>
      <c r="E17" s="103">
        <v>14</v>
      </c>
      <c r="F17" s="103">
        <v>7</v>
      </c>
      <c r="G17" s="103">
        <v>293214</v>
      </c>
      <c r="H17" s="104">
        <v>8.6846999999999994E-2</v>
      </c>
      <c r="I17" s="105">
        <v>7.1842144769767966</v>
      </c>
      <c r="J17" s="258">
        <f t="shared" si="0"/>
        <v>7.2155817951831125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206</v>
      </c>
      <c r="D18" s="103">
        <v>1</v>
      </c>
      <c r="E18" s="103">
        <v>13</v>
      </c>
      <c r="F18" s="103">
        <v>7</v>
      </c>
      <c r="G18" s="103">
        <v>293215</v>
      </c>
      <c r="H18" s="104">
        <v>8.7134000000000003E-2</v>
      </c>
      <c r="I18" s="105">
        <v>6.8784879875477456</v>
      </c>
      <c r="J18" s="258">
        <f t="shared" si="0"/>
        <v>7.1989711889221173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206</v>
      </c>
      <c r="D19" s="103">
        <v>1</v>
      </c>
      <c r="E19" s="103">
        <v>10</v>
      </c>
      <c r="F19" s="103">
        <v>9</v>
      </c>
      <c r="G19" s="103">
        <v>293216</v>
      </c>
      <c r="H19" s="104">
        <v>8.6912000000000003E-2</v>
      </c>
      <c r="I19" s="105">
        <v>7.2106944969214224</v>
      </c>
      <c r="J19" s="258">
        <f t="shared" si="0"/>
        <v>7.2170204967686535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206</v>
      </c>
      <c r="D20" s="103">
        <v>1</v>
      </c>
      <c r="E20" s="103">
        <v>17</v>
      </c>
      <c r="F20" s="103">
        <v>5</v>
      </c>
      <c r="G20" s="103">
        <v>293217</v>
      </c>
      <c r="H20" s="104">
        <v>8.2904000000000005E-2</v>
      </c>
      <c r="I20" s="105">
        <v>7.1135849698813001</v>
      </c>
      <c r="J20" s="258">
        <f t="shared" si="0"/>
        <v>7.2117443817651186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206</v>
      </c>
      <c r="D21" s="103">
        <v>1</v>
      </c>
      <c r="E21" s="103">
        <v>20</v>
      </c>
      <c r="F21" s="103">
        <v>10</v>
      </c>
      <c r="G21" s="103">
        <v>293218</v>
      </c>
      <c r="H21" s="104">
        <v>8.7040000000000006E-2</v>
      </c>
      <c r="I21" s="105">
        <v>7.2553060102249312</v>
      </c>
      <c r="J21" s="258">
        <f t="shared" si="0"/>
        <v>7.2194443112165798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206</v>
      </c>
      <c r="D22" s="103">
        <v>1</v>
      </c>
      <c r="E22" s="103">
        <v>16</v>
      </c>
      <c r="F22" s="103">
        <v>12</v>
      </c>
      <c r="G22" s="103">
        <v>293219</v>
      </c>
      <c r="H22" s="104">
        <v>8.3327999999999999E-2</v>
      </c>
      <c r="I22" s="105">
        <v>7.0614980433470551</v>
      </c>
      <c r="J22" s="258">
        <f>IF(ISNUMBER($I22),(($I22-$I$23)*$I$27)+$I$23,"-     ")</f>
        <v>7.2089144162308214</v>
      </c>
      <c r="K22" s="106"/>
      <c r="L22" s="106"/>
      <c r="M22" s="106"/>
      <c r="N22" s="107"/>
    </row>
    <row r="23" spans="1:14" ht="18" customHeight="1">
      <c r="A23" s="140" t="s">
        <v>195</v>
      </c>
      <c r="B23" s="124"/>
      <c r="C23" s="125"/>
      <c r="D23" s="124"/>
      <c r="E23" s="124"/>
      <c r="F23" s="126"/>
      <c r="G23" s="124"/>
      <c r="H23" s="127">
        <f>AVERAGE(H$3:H$22)</f>
        <v>8.8557650000000002E-2</v>
      </c>
      <c r="I23" s="108">
        <f>AVERAGE(I$3:I$22)</f>
        <v>7.2173839451254791</v>
      </c>
      <c r="J23" s="109">
        <f>AVERAGE(J$3:J$22)</f>
        <v>7.2173839451254791</v>
      </c>
      <c r="K23" s="125"/>
      <c r="L23" s="125"/>
      <c r="M23" s="125"/>
      <c r="N23" s="128"/>
    </row>
    <row r="24" spans="1:14" ht="18" customHeight="1">
      <c r="A24" s="141" t="s">
        <v>194</v>
      </c>
      <c r="B24" s="123"/>
      <c r="C24" s="122"/>
      <c r="D24" s="123"/>
      <c r="E24" s="123"/>
      <c r="F24" s="123"/>
      <c r="G24" s="123"/>
      <c r="H24" s="129"/>
      <c r="I24" s="110">
        <f>MEDIAN(I$3:I$22)</f>
        <v>7.2297536024855793</v>
      </c>
      <c r="J24" s="111">
        <f>MEDIAN(J$3:J$22)</f>
        <v>7.21805600827701</v>
      </c>
      <c r="K24" s="122"/>
      <c r="L24" s="122"/>
      <c r="M24" s="122"/>
      <c r="N24" s="130"/>
    </row>
    <row r="25" spans="1:14" ht="18" customHeight="1">
      <c r="A25" s="141" t="s">
        <v>193</v>
      </c>
      <c r="B25" s="123"/>
      <c r="C25" s="122"/>
      <c r="D25" s="123"/>
      <c r="E25" s="123"/>
      <c r="F25" s="123"/>
      <c r="G25" s="123"/>
      <c r="H25" s="129"/>
      <c r="I25" s="110">
        <f>STDEV(I$3:I$22)</f>
        <v>0.12256390056679051</v>
      </c>
      <c r="J25" s="111">
        <f>STDEV(J$3:J$22)</f>
        <v>6.6590915884611745E-3</v>
      </c>
      <c r="K25" s="122"/>
      <c r="L25" s="122"/>
      <c r="M25" s="122"/>
      <c r="N25" s="130"/>
    </row>
    <row r="26" spans="1:14" ht="18" customHeight="1" thickBot="1">
      <c r="A26" s="141" t="s">
        <v>192</v>
      </c>
      <c r="B26" s="123"/>
      <c r="C26" s="122"/>
      <c r="D26" s="123"/>
      <c r="E26" s="123"/>
      <c r="F26" s="123"/>
      <c r="G26" s="123"/>
      <c r="H26" s="129"/>
      <c r="I26" s="112">
        <f>I25/I23</f>
        <v>1.6981762574730205E-2</v>
      </c>
      <c r="J26" s="113">
        <f>J25/J23</f>
        <v>9.2264616086534129E-4</v>
      </c>
      <c r="K26" s="122"/>
      <c r="L26" s="122"/>
      <c r="M26" s="122"/>
      <c r="N26" s="130"/>
    </row>
    <row r="27" spans="1:14" ht="18" customHeight="1" thickBot="1">
      <c r="A27" s="142" t="s">
        <v>191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5.4331589951580349E-2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190</v>
      </c>
      <c r="B30" s="121" t="s">
        <v>203</v>
      </c>
      <c r="H30" s="119"/>
    </row>
    <row r="31" spans="1:14" ht="18" customHeight="1">
      <c r="A31" s="91" t="s">
        <v>189</v>
      </c>
      <c r="C31" s="123">
        <v>30</v>
      </c>
      <c r="D31" s="122" t="s">
        <v>188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2025-11-07 16:26.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8F1B-3F7A-41DB-A3A1-FCED57531973}">
  <sheetPr codeName="Sheet6"/>
  <dimension ref="A1:BN101"/>
  <sheetViews>
    <sheetView zoomScale="54" zoomScaleNormal="54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3" width="11.28515625" style="2" bestFit="1" customWidth="1"/>
    <col min="4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516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7" t="s">
        <v>229</v>
      </c>
      <c r="AI2" s="17" t="s">
        <v>229</v>
      </c>
      <c r="AJ2" s="17" t="s">
        <v>229</v>
      </c>
      <c r="AK2" s="17" t="s">
        <v>229</v>
      </c>
      <c r="AL2" s="17" t="s">
        <v>229</v>
      </c>
      <c r="AM2" s="17" t="s">
        <v>229</v>
      </c>
      <c r="AN2" s="17" t="s">
        <v>229</v>
      </c>
      <c r="AO2" s="17" t="s">
        <v>229</v>
      </c>
      <c r="AP2" s="17" t="s">
        <v>229</v>
      </c>
      <c r="AQ2" s="17" t="s">
        <v>229</v>
      </c>
      <c r="AR2" s="149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6" t="s">
        <v>231</v>
      </c>
      <c r="E3" s="147" t="s">
        <v>232</v>
      </c>
      <c r="F3" s="148" t="s">
        <v>233</v>
      </c>
      <c r="G3" s="148" t="s">
        <v>234</v>
      </c>
      <c r="H3" s="148" t="s">
        <v>235</v>
      </c>
      <c r="I3" s="148" t="s">
        <v>236</v>
      </c>
      <c r="J3" s="148" t="s">
        <v>237</v>
      </c>
      <c r="K3" s="148" t="s">
        <v>238</v>
      </c>
      <c r="L3" s="148" t="s">
        <v>239</v>
      </c>
      <c r="M3" s="148" t="s">
        <v>240</v>
      </c>
      <c r="N3" s="148" t="s">
        <v>241</v>
      </c>
      <c r="O3" s="148" t="s">
        <v>242</v>
      </c>
      <c r="P3" s="148" t="s">
        <v>243</v>
      </c>
      <c r="Q3" s="148" t="s">
        <v>244</v>
      </c>
      <c r="R3" s="148" t="s">
        <v>245</v>
      </c>
      <c r="S3" s="148" t="s">
        <v>246</v>
      </c>
      <c r="T3" s="148" t="s">
        <v>247</v>
      </c>
      <c r="U3" s="148" t="s">
        <v>248</v>
      </c>
      <c r="V3" s="148" t="s">
        <v>249</v>
      </c>
      <c r="W3" s="148" t="s">
        <v>250</v>
      </c>
      <c r="X3" s="148" t="s">
        <v>251</v>
      </c>
      <c r="Y3" s="148" t="s">
        <v>252</v>
      </c>
      <c r="Z3" s="148" t="s">
        <v>253</v>
      </c>
      <c r="AA3" s="148" t="s">
        <v>254</v>
      </c>
      <c r="AB3" s="148" t="s">
        <v>255</v>
      </c>
      <c r="AC3" s="148" t="s">
        <v>256</v>
      </c>
      <c r="AD3" s="148" t="s">
        <v>257</v>
      </c>
      <c r="AE3" s="148" t="s">
        <v>258</v>
      </c>
      <c r="AF3" s="148" t="s">
        <v>259</v>
      </c>
      <c r="AG3" s="148" t="s">
        <v>260</v>
      </c>
      <c r="AH3" s="148" t="s">
        <v>261</v>
      </c>
      <c r="AI3" s="148" t="s">
        <v>262</v>
      </c>
      <c r="AJ3" s="148" t="s">
        <v>263</v>
      </c>
      <c r="AK3" s="148" t="s">
        <v>264</v>
      </c>
      <c r="AL3" s="148" t="s">
        <v>265</v>
      </c>
      <c r="AM3" s="148" t="s">
        <v>266</v>
      </c>
      <c r="AN3" s="148" t="s">
        <v>267</v>
      </c>
      <c r="AO3" s="148" t="s">
        <v>268</v>
      </c>
      <c r="AP3" s="148" t="s">
        <v>269</v>
      </c>
      <c r="AQ3" s="148" t="s">
        <v>270</v>
      </c>
      <c r="AR3" s="149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271</v>
      </c>
      <c r="F4" s="11" t="s">
        <v>272</v>
      </c>
      <c r="G4" s="11" t="s">
        <v>271</v>
      </c>
      <c r="H4" s="11" t="s">
        <v>271</v>
      </c>
      <c r="I4" s="11" t="s">
        <v>271</v>
      </c>
      <c r="J4" s="11" t="s">
        <v>272</v>
      </c>
      <c r="K4" s="11" t="s">
        <v>273</v>
      </c>
      <c r="L4" s="11" t="s">
        <v>271</v>
      </c>
      <c r="M4" s="11" t="s">
        <v>272</v>
      </c>
      <c r="N4" s="11" t="s">
        <v>271</v>
      </c>
      <c r="O4" s="11" t="s">
        <v>272</v>
      </c>
      <c r="P4" s="11" t="s">
        <v>272</v>
      </c>
      <c r="Q4" s="11" t="s">
        <v>271</v>
      </c>
      <c r="R4" s="11" t="s">
        <v>271</v>
      </c>
      <c r="S4" s="11" t="s">
        <v>271</v>
      </c>
      <c r="T4" s="11" t="s">
        <v>271</v>
      </c>
      <c r="U4" s="11" t="s">
        <v>271</v>
      </c>
      <c r="V4" s="11" t="s">
        <v>271</v>
      </c>
      <c r="W4" s="11" t="s">
        <v>271</v>
      </c>
      <c r="X4" s="11" t="s">
        <v>271</v>
      </c>
      <c r="Y4" s="11" t="s">
        <v>271</v>
      </c>
      <c r="Z4" s="11" t="s">
        <v>271</v>
      </c>
      <c r="AA4" s="11" t="s">
        <v>271</v>
      </c>
      <c r="AB4" s="11" t="s">
        <v>271</v>
      </c>
      <c r="AC4" s="11" t="s">
        <v>271</v>
      </c>
      <c r="AD4" s="11" t="s">
        <v>271</v>
      </c>
      <c r="AE4" s="11" t="s">
        <v>272</v>
      </c>
      <c r="AF4" s="11" t="s">
        <v>272</v>
      </c>
      <c r="AG4" s="11" t="s">
        <v>271</v>
      </c>
      <c r="AH4" s="11" t="s">
        <v>271</v>
      </c>
      <c r="AI4" s="11" t="s">
        <v>272</v>
      </c>
      <c r="AJ4" s="11" t="s">
        <v>271</v>
      </c>
      <c r="AK4" s="11" t="s">
        <v>273</v>
      </c>
      <c r="AL4" s="11" t="s">
        <v>271</v>
      </c>
      <c r="AM4" s="11" t="s">
        <v>271</v>
      </c>
      <c r="AN4" s="11" t="s">
        <v>271</v>
      </c>
      <c r="AO4" s="11" t="s">
        <v>272</v>
      </c>
      <c r="AP4" s="11" t="s">
        <v>272</v>
      </c>
      <c r="AQ4" s="11" t="s">
        <v>271</v>
      </c>
      <c r="AR4" s="149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275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276</v>
      </c>
      <c r="S5" s="26" t="s">
        <v>116</v>
      </c>
      <c r="T5" s="26" t="s">
        <v>275</v>
      </c>
      <c r="U5" s="26" t="s">
        <v>116</v>
      </c>
      <c r="V5" s="26" t="s">
        <v>116</v>
      </c>
      <c r="W5" s="26" t="s">
        <v>116</v>
      </c>
      <c r="X5" s="26" t="s">
        <v>117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276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26" t="s">
        <v>116</v>
      </c>
      <c r="AK5" s="26" t="s">
        <v>116</v>
      </c>
      <c r="AL5" s="26" t="s">
        <v>116</v>
      </c>
      <c r="AM5" s="26" t="s">
        <v>116</v>
      </c>
      <c r="AN5" s="26" t="s">
        <v>116</v>
      </c>
      <c r="AO5" s="26" t="s">
        <v>117</v>
      </c>
      <c r="AP5" s="26" t="s">
        <v>117</v>
      </c>
      <c r="AQ5" s="26" t="s">
        <v>276</v>
      </c>
      <c r="AR5" s="149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7.3430196335812257</v>
      </c>
      <c r="E6" s="22">
        <v>7.24</v>
      </c>
      <c r="F6" s="22">
        <v>7.37</v>
      </c>
      <c r="G6" s="22">
        <v>7.08</v>
      </c>
      <c r="H6" s="22">
        <v>6.99</v>
      </c>
      <c r="I6" s="22">
        <v>7.0626566215243614</v>
      </c>
      <c r="J6" s="22">
        <v>6.67</v>
      </c>
      <c r="K6" s="22">
        <v>7.09</v>
      </c>
      <c r="L6" s="22">
        <v>7.02</v>
      </c>
      <c r="M6" s="22">
        <v>6.7</v>
      </c>
      <c r="N6" s="22">
        <v>6.78</v>
      </c>
      <c r="O6" s="22">
        <v>6.24</v>
      </c>
      <c r="P6" s="22">
        <v>6.77</v>
      </c>
      <c r="Q6" s="22">
        <v>6.93</v>
      </c>
      <c r="R6" s="22">
        <v>6.36</v>
      </c>
      <c r="S6" s="22">
        <v>6.9740000000000002</v>
      </c>
      <c r="T6" s="22">
        <v>6.66</v>
      </c>
      <c r="U6" s="22">
        <v>7.016</v>
      </c>
      <c r="V6" s="22">
        <v>6.7539999999999996</v>
      </c>
      <c r="W6" s="22">
        <v>6.9610000000000003</v>
      </c>
      <c r="X6" s="22">
        <v>7.05</v>
      </c>
      <c r="Y6" s="22">
        <v>7.01</v>
      </c>
      <c r="Z6" s="22">
        <v>7.0350000000000001</v>
      </c>
      <c r="AA6" s="22">
        <v>6.93</v>
      </c>
      <c r="AB6" s="22">
        <v>6.6239999999999997</v>
      </c>
      <c r="AC6" s="22">
        <v>6.62</v>
      </c>
      <c r="AD6" s="22">
        <v>6.4809999999999999</v>
      </c>
      <c r="AE6" s="22">
        <v>6.66</v>
      </c>
      <c r="AF6" s="22">
        <v>6.7889999999999997</v>
      </c>
      <c r="AG6" s="22">
        <v>6.8342779036823966</v>
      </c>
      <c r="AH6" s="22">
        <v>6.6816666666666675</v>
      </c>
      <c r="AI6" s="22">
        <v>6.32</v>
      </c>
      <c r="AJ6" s="22">
        <v>6.4020000000000001</v>
      </c>
      <c r="AK6" s="22">
        <v>7.23</v>
      </c>
      <c r="AL6" s="22">
        <v>6.9450000000000003</v>
      </c>
      <c r="AM6" s="22">
        <v>7.0756332338339183</v>
      </c>
      <c r="AN6" s="22">
        <v>6.44</v>
      </c>
      <c r="AO6" s="22">
        <v>6.3319999999999999</v>
      </c>
      <c r="AP6" s="22">
        <v>7.008</v>
      </c>
      <c r="AQ6" s="22">
        <v>6.78</v>
      </c>
      <c r="AR6" s="149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7.1713096477112588</v>
      </c>
      <c r="E7" s="11">
        <v>7.41</v>
      </c>
      <c r="F7" s="11">
        <v>7.34</v>
      </c>
      <c r="G7" s="11">
        <v>7.1559999999999997</v>
      </c>
      <c r="H7" s="11">
        <v>6.93</v>
      </c>
      <c r="I7" s="11">
        <v>7.0562041360907273</v>
      </c>
      <c r="J7" s="11">
        <v>6.69</v>
      </c>
      <c r="K7" s="11">
        <v>7.36</v>
      </c>
      <c r="L7" s="11">
        <v>6.97</v>
      </c>
      <c r="M7" s="11">
        <v>6.37</v>
      </c>
      <c r="N7" s="11">
        <v>6.85</v>
      </c>
      <c r="O7" s="11">
        <v>6.29</v>
      </c>
      <c r="P7" s="11">
        <v>6.73</v>
      </c>
      <c r="Q7" s="11">
        <v>6.81</v>
      </c>
      <c r="R7" s="11">
        <v>6.31</v>
      </c>
      <c r="S7" s="11">
        <v>6.968</v>
      </c>
      <c r="T7" s="11">
        <v>6.62</v>
      </c>
      <c r="U7" s="11">
        <v>6.9089999999999998</v>
      </c>
      <c r="V7" s="11">
        <v>6.8479999999999999</v>
      </c>
      <c r="W7" s="11">
        <v>7.0410000000000004</v>
      </c>
      <c r="X7" s="11">
        <v>7.05</v>
      </c>
      <c r="Y7" s="11">
        <v>7.0640000000000001</v>
      </c>
      <c r="Z7" s="11">
        <v>7.25</v>
      </c>
      <c r="AA7" s="11">
        <v>6.89</v>
      </c>
      <c r="AB7" s="11">
        <v>6.6920000000000002</v>
      </c>
      <c r="AC7" s="11">
        <v>6.64</v>
      </c>
      <c r="AD7" s="11">
        <v>6.4619999999999997</v>
      </c>
      <c r="AE7" s="11">
        <v>6.3</v>
      </c>
      <c r="AF7" s="11">
        <v>6.5830000000000002</v>
      </c>
      <c r="AG7" s="11">
        <v>7.0285633959275469</v>
      </c>
      <c r="AH7" s="11">
        <v>7.0633333333333335</v>
      </c>
      <c r="AI7" s="11">
        <v>6.47</v>
      </c>
      <c r="AJ7" s="11">
        <v>6.3949999999999996</v>
      </c>
      <c r="AK7" s="11">
        <v>6.93</v>
      </c>
      <c r="AL7" s="11">
        <v>7.0919999999999996</v>
      </c>
      <c r="AM7" s="11">
        <v>7.0745340959777874</v>
      </c>
      <c r="AN7" s="11">
        <v>6.54</v>
      </c>
      <c r="AO7" s="11">
        <v>6.2290000000000001</v>
      </c>
      <c r="AP7" s="11">
        <v>6.84</v>
      </c>
      <c r="AQ7" s="11">
        <v>6.71</v>
      </c>
      <c r="AR7" s="149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7.3243224846304713</v>
      </c>
      <c r="E8" s="11">
        <v>7.3900000000000006</v>
      </c>
      <c r="F8" s="11">
        <v>7.36</v>
      </c>
      <c r="G8" s="11">
        <v>6.9950000000000001</v>
      </c>
      <c r="H8" s="11">
        <v>7.04</v>
      </c>
      <c r="I8" s="11">
        <v>7.0672239341613734</v>
      </c>
      <c r="J8" s="11">
        <v>6.6499999999999995</v>
      </c>
      <c r="K8" s="11">
        <v>7.31</v>
      </c>
      <c r="L8" s="11">
        <v>6.96</v>
      </c>
      <c r="M8" s="11">
        <v>6.47</v>
      </c>
      <c r="N8" s="11">
        <v>6.71</v>
      </c>
      <c r="O8" s="11">
        <v>6.37</v>
      </c>
      <c r="P8" s="11">
        <v>6.77</v>
      </c>
      <c r="Q8" s="11">
        <v>7.03</v>
      </c>
      <c r="R8" s="11">
        <v>6.93</v>
      </c>
      <c r="S8" s="11">
        <v>7.1289999999999996</v>
      </c>
      <c r="T8" s="11">
        <v>6.63</v>
      </c>
      <c r="U8" s="11">
        <v>6.6589999999999998</v>
      </c>
      <c r="V8" s="11">
        <v>6.6180000000000003</v>
      </c>
      <c r="W8" s="11">
        <v>7.1210000000000004</v>
      </c>
      <c r="X8" s="11">
        <v>7.07</v>
      </c>
      <c r="Y8" s="11">
        <v>6.9950000000000001</v>
      </c>
      <c r="Z8" s="11">
        <v>7.32</v>
      </c>
      <c r="AA8" s="11">
        <v>6.91</v>
      </c>
      <c r="AB8" s="145">
        <v>6.4119999999999999</v>
      </c>
      <c r="AC8" s="11">
        <v>6.65</v>
      </c>
      <c r="AD8" s="11">
        <v>6.5049999999999999</v>
      </c>
      <c r="AE8" s="11">
        <v>7.04</v>
      </c>
      <c r="AF8" s="11">
        <v>6.48</v>
      </c>
      <c r="AG8" s="11">
        <v>7.0628490710296328</v>
      </c>
      <c r="AH8" s="11">
        <v>7.2469999999999999</v>
      </c>
      <c r="AI8" s="11">
        <v>6.36</v>
      </c>
      <c r="AJ8" s="11">
        <v>6.2670000000000003</v>
      </c>
      <c r="AK8" s="11">
        <v>6.93</v>
      </c>
      <c r="AL8" s="11">
        <v>7.0600000000000005</v>
      </c>
      <c r="AM8" s="11">
        <v>7.0399679684730101</v>
      </c>
      <c r="AN8" s="11">
        <v>6.52</v>
      </c>
      <c r="AO8" s="11">
        <v>6.3659999999999997</v>
      </c>
      <c r="AP8" s="11">
        <v>6.7050000000000001</v>
      </c>
      <c r="AQ8" s="11">
        <v>6.75</v>
      </c>
      <c r="AR8" s="149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7.2676317209721075</v>
      </c>
      <c r="E9" s="11">
        <v>7.3599999999999994</v>
      </c>
      <c r="F9" s="11">
        <v>7.3</v>
      </c>
      <c r="G9" s="11">
        <v>6.7889999999999997</v>
      </c>
      <c r="H9" s="11">
        <v>6.99</v>
      </c>
      <c r="I9" s="11">
        <v>7.0792804796802127</v>
      </c>
      <c r="J9" s="11">
        <v>6.4099999999999993</v>
      </c>
      <c r="K9" s="11">
        <v>6.89</v>
      </c>
      <c r="L9" s="11">
        <v>7.03</v>
      </c>
      <c r="M9" s="11">
        <v>6.29</v>
      </c>
      <c r="N9" s="11">
        <v>6.94</v>
      </c>
      <c r="O9" s="11">
        <v>6.77</v>
      </c>
      <c r="P9" s="11">
        <v>6.66</v>
      </c>
      <c r="Q9" s="11">
        <v>6.91</v>
      </c>
      <c r="R9" s="11">
        <v>6.42</v>
      </c>
      <c r="S9" s="11">
        <v>7.0439999999999996</v>
      </c>
      <c r="T9" s="11">
        <v>6.85</v>
      </c>
      <c r="U9" s="11">
        <v>7.0039999999999996</v>
      </c>
      <c r="V9" s="11">
        <v>6.6079999999999997</v>
      </c>
      <c r="W9" s="11">
        <v>6.9670000000000005</v>
      </c>
      <c r="X9" s="11">
        <v>7.07</v>
      </c>
      <c r="Y9" s="11">
        <v>7.0449999999999999</v>
      </c>
      <c r="Z9" s="11">
        <v>7.11</v>
      </c>
      <c r="AA9" s="11">
        <v>6.94</v>
      </c>
      <c r="AB9" s="11">
        <v>6.7140000000000004</v>
      </c>
      <c r="AC9" s="11">
        <v>6.76</v>
      </c>
      <c r="AD9" s="11">
        <v>6.49</v>
      </c>
      <c r="AE9" s="11">
        <v>6.54</v>
      </c>
      <c r="AF9" s="11">
        <v>6.6859999999999999</v>
      </c>
      <c r="AG9" s="11">
        <v>6.9828491624581002</v>
      </c>
      <c r="AH9" s="11">
        <v>6.9059999999999997</v>
      </c>
      <c r="AI9" s="11">
        <v>6.43</v>
      </c>
      <c r="AJ9" s="11">
        <v>6.4130000000000003</v>
      </c>
      <c r="AK9" s="11">
        <v>7.06</v>
      </c>
      <c r="AL9" s="11">
        <v>6.944</v>
      </c>
      <c r="AM9" s="11">
        <v>7.067812904518525</v>
      </c>
      <c r="AN9" s="11">
        <v>6.49</v>
      </c>
      <c r="AO9" s="11">
        <v>6.5720000000000001</v>
      </c>
      <c r="AP9" s="11">
        <v>6.83</v>
      </c>
      <c r="AQ9" s="11">
        <v>6.82</v>
      </c>
      <c r="AR9" s="149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6.8332252651688323</v>
      </c>
      <c r="BN9" s="28"/>
    </row>
    <row r="10" spans="1:66">
      <c r="A10" s="30"/>
      <c r="B10" s="19">
        <v>1</v>
      </c>
      <c r="C10" s="9">
        <v>5</v>
      </c>
      <c r="D10" s="10">
        <v>7.2510183671167701</v>
      </c>
      <c r="E10" s="11">
        <v>6.81</v>
      </c>
      <c r="F10" s="11">
        <v>7.24</v>
      </c>
      <c r="G10" s="11">
        <v>6.8179999999999996</v>
      </c>
      <c r="H10" s="11">
        <v>7</v>
      </c>
      <c r="I10" s="11">
        <v>7.0821199999999997</v>
      </c>
      <c r="J10" s="11">
        <v>6.4099999999999993</v>
      </c>
      <c r="K10" s="11">
        <v>6.97</v>
      </c>
      <c r="L10" s="11">
        <v>6.97</v>
      </c>
      <c r="M10" s="11">
        <v>6.99</v>
      </c>
      <c r="N10" s="11">
        <v>6.89</v>
      </c>
      <c r="O10" s="11">
        <v>6.85</v>
      </c>
      <c r="P10" s="11">
        <v>6.72</v>
      </c>
      <c r="Q10" s="11">
        <v>6.93</v>
      </c>
      <c r="R10" s="11">
        <v>6.48</v>
      </c>
      <c r="S10" s="11">
        <v>6.9850000000000003</v>
      </c>
      <c r="T10" s="11">
        <v>6.76</v>
      </c>
      <c r="U10" s="11">
        <v>6.6929999999999996</v>
      </c>
      <c r="V10" s="11">
        <v>6.8630000000000004</v>
      </c>
      <c r="W10" s="11">
        <v>7.0570000000000004</v>
      </c>
      <c r="X10" s="11">
        <v>7.11</v>
      </c>
      <c r="Y10" s="11">
        <v>7.008</v>
      </c>
      <c r="Z10" s="11">
        <v>7.09</v>
      </c>
      <c r="AA10" s="11">
        <v>6.9</v>
      </c>
      <c r="AB10" s="11">
        <v>6.68</v>
      </c>
      <c r="AC10" s="11">
        <v>6.72</v>
      </c>
      <c r="AD10" s="11">
        <v>6.4349999999999996</v>
      </c>
      <c r="AE10" s="11">
        <v>6.36</v>
      </c>
      <c r="AF10" s="11">
        <v>6.6509999999999998</v>
      </c>
      <c r="AG10" s="11">
        <v>6.9942777208254618</v>
      </c>
      <c r="AH10" s="11">
        <v>6.7866666666666662</v>
      </c>
      <c r="AI10" s="11">
        <v>6.58</v>
      </c>
      <c r="AJ10" s="11">
        <v>6.452</v>
      </c>
      <c r="AK10" s="11">
        <v>7.03</v>
      </c>
      <c r="AL10" s="11">
        <v>6.9829999999999997</v>
      </c>
      <c r="AM10" s="11">
        <v>7.12</v>
      </c>
      <c r="AN10" s="11">
        <v>6.39</v>
      </c>
      <c r="AO10" s="11">
        <v>6.3879999999999999</v>
      </c>
      <c r="AP10" s="11">
        <v>7.0250000000000004</v>
      </c>
      <c r="AQ10" s="11">
        <v>6.77</v>
      </c>
      <c r="AR10" s="149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7.3092119232792427</v>
      </c>
      <c r="E11" s="11">
        <v>6.99</v>
      </c>
      <c r="F11" s="11">
        <v>7.27</v>
      </c>
      <c r="G11" s="11">
        <v>6.9110000000000005</v>
      </c>
      <c r="H11" s="11">
        <v>7.03</v>
      </c>
      <c r="I11" s="11">
        <v>7.0887741505662891</v>
      </c>
      <c r="J11" s="11">
        <v>6.63</v>
      </c>
      <c r="K11" s="11">
        <v>7.62</v>
      </c>
      <c r="L11" s="11">
        <v>6.97</v>
      </c>
      <c r="M11" s="11">
        <v>6.7</v>
      </c>
      <c r="N11" s="11">
        <v>6.96</v>
      </c>
      <c r="O11" s="11">
        <v>6.82</v>
      </c>
      <c r="P11" s="11">
        <v>6.71</v>
      </c>
      <c r="Q11" s="11">
        <v>6.92</v>
      </c>
      <c r="R11" s="11">
        <v>6.26</v>
      </c>
      <c r="S11" s="11">
        <v>6.9669999999999996</v>
      </c>
      <c r="T11" s="11">
        <v>6.77</v>
      </c>
      <c r="U11" s="11">
        <v>6.9</v>
      </c>
      <c r="V11" s="11">
        <v>6.4950000000000001</v>
      </c>
      <c r="W11" s="11">
        <v>7.0910000000000002</v>
      </c>
      <c r="X11" s="11">
        <v>7.14</v>
      </c>
      <c r="Y11" s="11">
        <v>6.9539999999999997</v>
      </c>
      <c r="Z11" s="11">
        <v>7.085</v>
      </c>
      <c r="AA11" s="11">
        <v>6.93</v>
      </c>
      <c r="AB11" s="11">
        <v>6.8179999999999996</v>
      </c>
      <c r="AC11" s="11">
        <v>6.77</v>
      </c>
      <c r="AD11" s="11">
        <v>6.4550000000000001</v>
      </c>
      <c r="AE11" s="11">
        <v>6.15</v>
      </c>
      <c r="AF11" s="11">
        <v>6.9089999999999998</v>
      </c>
      <c r="AG11" s="11">
        <v>6.9714206040907385</v>
      </c>
      <c r="AH11" s="11">
        <v>7.17</v>
      </c>
      <c r="AI11" s="11">
        <v>6.98</v>
      </c>
      <c r="AJ11" s="11">
        <v>6.5590000000000002</v>
      </c>
      <c r="AK11" s="11">
        <v>7.07</v>
      </c>
      <c r="AL11" s="11">
        <v>6.9630000000000001</v>
      </c>
      <c r="AM11" s="11">
        <v>7.1120000000000001</v>
      </c>
      <c r="AN11" s="11">
        <v>6.4</v>
      </c>
      <c r="AO11" s="11">
        <v>6.3070000000000004</v>
      </c>
      <c r="AP11" s="11">
        <v>6.9560000000000004</v>
      </c>
      <c r="AQ11" s="11">
        <v>6.93</v>
      </c>
      <c r="AR11" s="149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7.1719372900069436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49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7.0983755931425909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49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7.1862976952102846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49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7.2106944969214224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9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7.3621541613027865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9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7.290442471211283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9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6.8784879875477456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9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7.1842144769767966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9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7.1872844176157438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9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7.0614980433470551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49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7.1135849698813001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49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7.2488127080497362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49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7.4320748037799227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49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7.2553060102249312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49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7.2173839451254791</v>
      </c>
      <c r="E26" s="23">
        <v>7.2</v>
      </c>
      <c r="F26" s="23">
        <v>7.3133333333333326</v>
      </c>
      <c r="G26" s="23">
        <v>6.9581666666666671</v>
      </c>
      <c r="H26" s="23">
        <v>6.996666666666667</v>
      </c>
      <c r="I26" s="23">
        <v>7.0727098870038256</v>
      </c>
      <c r="J26" s="23">
        <v>6.5766666666666671</v>
      </c>
      <c r="K26" s="23">
        <v>7.2066666666666661</v>
      </c>
      <c r="L26" s="23">
        <v>6.9866666666666672</v>
      </c>
      <c r="M26" s="23">
        <v>6.5866666666666669</v>
      </c>
      <c r="N26" s="23">
        <v>6.8550000000000004</v>
      </c>
      <c r="O26" s="23">
        <v>6.5566666666666675</v>
      </c>
      <c r="P26" s="23">
        <v>6.7266666666666666</v>
      </c>
      <c r="Q26" s="23">
        <v>6.9216666666666669</v>
      </c>
      <c r="R26" s="23">
        <v>6.46</v>
      </c>
      <c r="S26" s="23">
        <v>7.011166666666667</v>
      </c>
      <c r="T26" s="23">
        <v>6.714999999999999</v>
      </c>
      <c r="U26" s="23">
        <v>6.8634999999999993</v>
      </c>
      <c r="V26" s="23">
        <v>6.6976666666666667</v>
      </c>
      <c r="W26" s="23">
        <v>7.0396666666666681</v>
      </c>
      <c r="X26" s="23">
        <v>7.081666666666667</v>
      </c>
      <c r="Y26" s="23">
        <v>7.012666666666667</v>
      </c>
      <c r="Z26" s="23">
        <v>7.1483333333333334</v>
      </c>
      <c r="AA26" s="23">
        <v>6.916666666666667</v>
      </c>
      <c r="AB26" s="23">
        <v>6.6566666666666663</v>
      </c>
      <c r="AC26" s="23">
        <v>6.6933333333333325</v>
      </c>
      <c r="AD26" s="23">
        <v>6.4713333333333338</v>
      </c>
      <c r="AE26" s="23">
        <v>6.5083333333333329</v>
      </c>
      <c r="AF26" s="23">
        <v>6.6829999999999998</v>
      </c>
      <c r="AG26" s="23">
        <v>6.9790396430023121</v>
      </c>
      <c r="AH26" s="23">
        <v>6.9757777777777781</v>
      </c>
      <c r="AI26" s="23">
        <v>6.5233333333333334</v>
      </c>
      <c r="AJ26" s="23">
        <v>6.4146666666666663</v>
      </c>
      <c r="AK26" s="23">
        <v>7.041666666666667</v>
      </c>
      <c r="AL26" s="23">
        <v>6.9978333333333333</v>
      </c>
      <c r="AM26" s="23">
        <v>7.0816580338005402</v>
      </c>
      <c r="AN26" s="23">
        <v>6.4633333333333338</v>
      </c>
      <c r="AO26" s="23">
        <v>6.3656666666666668</v>
      </c>
      <c r="AP26" s="23">
        <v>6.8939999999999992</v>
      </c>
      <c r="AQ26" s="23">
        <v>6.793333333333333</v>
      </c>
      <c r="AR26" s="149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7.2297536024855793</v>
      </c>
      <c r="E27" s="11">
        <v>7.3</v>
      </c>
      <c r="F27" s="11">
        <v>7.32</v>
      </c>
      <c r="G27" s="11">
        <v>6.9530000000000003</v>
      </c>
      <c r="H27" s="11">
        <v>6.9950000000000001</v>
      </c>
      <c r="I27" s="11">
        <v>7.0732522069207935</v>
      </c>
      <c r="J27" s="11">
        <v>6.64</v>
      </c>
      <c r="K27" s="11">
        <v>7.1999999999999993</v>
      </c>
      <c r="L27" s="11">
        <v>6.97</v>
      </c>
      <c r="M27" s="11">
        <v>6.585</v>
      </c>
      <c r="N27" s="11">
        <v>6.8699999999999992</v>
      </c>
      <c r="O27" s="11">
        <v>6.57</v>
      </c>
      <c r="P27" s="11">
        <v>6.7249999999999996</v>
      </c>
      <c r="Q27" s="11">
        <v>6.9249999999999998</v>
      </c>
      <c r="R27" s="11">
        <v>6.3900000000000006</v>
      </c>
      <c r="S27" s="11">
        <v>6.9794999999999998</v>
      </c>
      <c r="T27" s="11">
        <v>6.71</v>
      </c>
      <c r="U27" s="11">
        <v>6.9045000000000005</v>
      </c>
      <c r="V27" s="11">
        <v>6.6859999999999999</v>
      </c>
      <c r="W27" s="11">
        <v>7.0490000000000004</v>
      </c>
      <c r="X27" s="11">
        <v>7.07</v>
      </c>
      <c r="Y27" s="11">
        <v>7.0090000000000003</v>
      </c>
      <c r="Z27" s="11">
        <v>7.1</v>
      </c>
      <c r="AA27" s="11">
        <v>6.92</v>
      </c>
      <c r="AB27" s="11">
        <v>6.6859999999999999</v>
      </c>
      <c r="AC27" s="11">
        <v>6.6850000000000005</v>
      </c>
      <c r="AD27" s="11">
        <v>6.4714999999999998</v>
      </c>
      <c r="AE27" s="11">
        <v>6.45</v>
      </c>
      <c r="AF27" s="11">
        <v>6.6684999999999999</v>
      </c>
      <c r="AG27" s="11">
        <v>6.988563441641781</v>
      </c>
      <c r="AH27" s="11">
        <v>6.9846666666666666</v>
      </c>
      <c r="AI27" s="11">
        <v>6.4499999999999993</v>
      </c>
      <c r="AJ27" s="11">
        <v>6.4075000000000006</v>
      </c>
      <c r="AK27" s="11">
        <v>7.0449999999999999</v>
      </c>
      <c r="AL27" s="11">
        <v>6.9729999999999999</v>
      </c>
      <c r="AM27" s="11">
        <v>7.0750836649058524</v>
      </c>
      <c r="AN27" s="11">
        <v>6.4649999999999999</v>
      </c>
      <c r="AO27" s="11">
        <v>6.3490000000000002</v>
      </c>
      <c r="AP27" s="11">
        <v>6.8979999999999997</v>
      </c>
      <c r="AQ27" s="11">
        <v>6.7750000000000004</v>
      </c>
      <c r="AR27" s="149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0.12256390056679051</v>
      </c>
      <c r="E28" s="24">
        <v>0.24641428530018317</v>
      </c>
      <c r="F28" s="24">
        <v>5.2025634707004539E-2</v>
      </c>
      <c r="G28" s="24">
        <v>0.14548321781795548</v>
      </c>
      <c r="H28" s="24">
        <v>3.8815804341359166E-2</v>
      </c>
      <c r="I28" s="24">
        <v>1.2596722725530585E-2</v>
      </c>
      <c r="J28" s="24">
        <v>0.13063945294843654</v>
      </c>
      <c r="K28" s="24">
        <v>0.27383693444578794</v>
      </c>
      <c r="L28" s="24">
        <v>3.0110906108363308E-2</v>
      </c>
      <c r="M28" s="24">
        <v>0.25958941940430991</v>
      </c>
      <c r="N28" s="24">
        <v>9.6072888995803615E-2</v>
      </c>
      <c r="O28" s="24">
        <v>0.2853535818360558</v>
      </c>
      <c r="P28" s="24">
        <v>4.1311822359545572E-2</v>
      </c>
      <c r="Q28" s="24">
        <v>6.9976186425574044E-2</v>
      </c>
      <c r="R28" s="24">
        <v>0.24306377763870943</v>
      </c>
      <c r="S28" s="24">
        <v>6.4564438096111718E-2</v>
      </c>
      <c r="T28" s="24">
        <v>9.2249661245990308E-2</v>
      </c>
      <c r="U28" s="24">
        <v>0.15315972055341451</v>
      </c>
      <c r="V28" s="24">
        <v>0.14735625764339522</v>
      </c>
      <c r="W28" s="24">
        <v>6.4840316676175042E-2</v>
      </c>
      <c r="X28" s="24">
        <v>3.6009258068817038E-2</v>
      </c>
      <c r="Y28" s="24">
        <v>3.8635044540762116E-2</v>
      </c>
      <c r="Z28" s="24">
        <v>0.11093541664710453</v>
      </c>
      <c r="AA28" s="24">
        <v>1.9663841605003535E-2</v>
      </c>
      <c r="AB28" s="24">
        <v>0.13567411936941642</v>
      </c>
      <c r="AC28" s="24">
        <v>6.5012819248719267E-2</v>
      </c>
      <c r="AD28" s="24">
        <v>2.5492482552051936E-2</v>
      </c>
      <c r="AE28" s="24">
        <v>0.31638057251776158</v>
      </c>
      <c r="AF28" s="24">
        <v>0.1513631395023238</v>
      </c>
      <c r="AG28" s="24">
        <v>7.8405796608615574E-2</v>
      </c>
      <c r="AH28" s="24">
        <v>0.22184816295702639</v>
      </c>
      <c r="AI28" s="24">
        <v>0.24138489320308909</v>
      </c>
      <c r="AJ28" s="24">
        <v>9.4425985124152442E-2</v>
      </c>
      <c r="AK28" s="24">
        <v>0.11107054815146418</v>
      </c>
      <c r="AL28" s="24">
        <v>6.3015606532561913E-2</v>
      </c>
      <c r="AM28" s="24">
        <v>2.9690197511904135E-2</v>
      </c>
      <c r="AN28" s="24">
        <v>6.2822501276745241E-2</v>
      </c>
      <c r="AO28" s="24">
        <v>0.11517407115608382</v>
      </c>
      <c r="AP28" s="24">
        <v>0.12388220211152215</v>
      </c>
      <c r="AQ28" s="24">
        <v>7.6070143069844803E-2</v>
      </c>
      <c r="AR28" s="203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1.6981762574730205E-2</v>
      </c>
      <c r="E29" s="13">
        <v>3.4224206291692108E-2</v>
      </c>
      <c r="F29" s="13">
        <v>7.1138060219240488E-3</v>
      </c>
      <c r="G29" s="13">
        <v>2.0908268626978678E-2</v>
      </c>
      <c r="H29" s="13">
        <v>5.5477566948107428E-3</v>
      </c>
      <c r="I29" s="13">
        <v>1.7810320127335051E-3</v>
      </c>
      <c r="J29" s="13">
        <v>1.9864083063624409E-2</v>
      </c>
      <c r="K29" s="13">
        <v>3.7997724483689356E-2</v>
      </c>
      <c r="L29" s="13">
        <v>4.3097670956626869E-3</v>
      </c>
      <c r="M29" s="13">
        <v>3.9411349099844617E-2</v>
      </c>
      <c r="N29" s="13">
        <v>1.4015009335638746E-2</v>
      </c>
      <c r="O29" s="13">
        <v>4.3521136019733973E-2</v>
      </c>
      <c r="P29" s="13">
        <v>6.1414998552347232E-3</v>
      </c>
      <c r="Q29" s="13">
        <v>1.0109730762182622E-2</v>
      </c>
      <c r="R29" s="13">
        <v>3.7625971770698055E-2</v>
      </c>
      <c r="S29" s="13">
        <v>9.2088009265379103E-3</v>
      </c>
      <c r="T29" s="13">
        <v>1.3737849776022387E-2</v>
      </c>
      <c r="U29" s="13">
        <v>2.2315104619132296E-2</v>
      </c>
      <c r="V29" s="13">
        <v>2.2001133376309445E-2</v>
      </c>
      <c r="W29" s="13">
        <v>9.2107083682241159E-3</v>
      </c>
      <c r="X29" s="13">
        <v>5.0848563994563946E-3</v>
      </c>
      <c r="Y29" s="13">
        <v>5.5093228264229653E-3</v>
      </c>
      <c r="Z29" s="13">
        <v>1.5519060384300004E-2</v>
      </c>
      <c r="AA29" s="13">
        <v>2.8429650513258123E-3</v>
      </c>
      <c r="AB29" s="13">
        <v>2.0381690441074077E-2</v>
      </c>
      <c r="AC29" s="13">
        <v>9.7130706048883381E-3</v>
      </c>
      <c r="AD29" s="13">
        <v>3.9392936878621509E-3</v>
      </c>
      <c r="AE29" s="13">
        <v>4.8611611654457612E-2</v>
      </c>
      <c r="AF29" s="13">
        <v>2.2648980922089453E-2</v>
      </c>
      <c r="AG29" s="13">
        <v>1.1234467866539614E-2</v>
      </c>
      <c r="AH29" s="13">
        <v>3.1802641945354357E-2</v>
      </c>
      <c r="AI29" s="13">
        <v>3.7003305038797507E-2</v>
      </c>
      <c r="AJ29" s="13">
        <v>1.4720326095014412E-2</v>
      </c>
      <c r="AK29" s="13">
        <v>1.5773332281864734E-2</v>
      </c>
      <c r="AL29" s="13">
        <v>9.0050167717477189E-3</v>
      </c>
      <c r="AM29" s="13">
        <v>4.1925488875901263E-3</v>
      </c>
      <c r="AN29" s="13">
        <v>9.7198300067166434E-3</v>
      </c>
      <c r="AO29" s="13">
        <v>1.8093010078454805E-2</v>
      </c>
      <c r="AP29" s="13">
        <v>1.7969568046347861E-2</v>
      </c>
      <c r="AQ29" s="13">
        <v>1.1197763945511993E-2</v>
      </c>
      <c r="AR29" s="149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5.621923250720684E-2</v>
      </c>
      <c r="E30" s="13">
        <v>5.3675200304128312E-2</v>
      </c>
      <c r="F30" s="13">
        <v>7.0260828457063607E-2</v>
      </c>
      <c r="G30" s="13">
        <v>1.8284396701320871E-2</v>
      </c>
      <c r="H30" s="13">
        <v>2.3918632147391428E-2</v>
      </c>
      <c r="I30" s="13">
        <v>3.5047084289131281E-2</v>
      </c>
      <c r="J30" s="13">
        <v>-3.7545754537016029E-2</v>
      </c>
      <c r="K30" s="13">
        <v>5.465082548959499E-2</v>
      </c>
      <c r="L30" s="13">
        <v>2.24551943691913E-2</v>
      </c>
      <c r="M30" s="13">
        <v>-3.6082316758815902E-2</v>
      </c>
      <c r="N30" s="13">
        <v>3.1865969562223651E-3</v>
      </c>
      <c r="O30" s="13">
        <v>-4.0472630093416284E-2</v>
      </c>
      <c r="P30" s="13">
        <v>-1.5594187864013453E-2</v>
      </c>
      <c r="Q30" s="13">
        <v>1.2942848810890029E-2</v>
      </c>
      <c r="R30" s="13">
        <v>-5.4619195282684885E-2</v>
      </c>
      <c r="S30" s="13">
        <v>2.6040616925781634E-2</v>
      </c>
      <c r="T30" s="13">
        <v>-1.7301531938580417E-2</v>
      </c>
      <c r="U30" s="13">
        <v>4.4305190676923178E-3</v>
      </c>
      <c r="V30" s="13">
        <v>-1.9838157420793978E-2</v>
      </c>
      <c r="W30" s="13">
        <v>3.0211414593652286E-2</v>
      </c>
      <c r="X30" s="13">
        <v>3.6357853262092954E-2</v>
      </c>
      <c r="Y30" s="13">
        <v>2.6260132592511809E-2</v>
      </c>
      <c r="Z30" s="13">
        <v>4.611410511676084E-2</v>
      </c>
      <c r="AA30" s="13">
        <v>1.2211129921789965E-2</v>
      </c>
      <c r="AB30" s="13">
        <v>-2.5838252311414678E-2</v>
      </c>
      <c r="AC30" s="13">
        <v>-2.0472313791347507E-2</v>
      </c>
      <c r="AD30" s="13">
        <v>-5.2960632467391244E-2</v>
      </c>
      <c r="AE30" s="13">
        <v>-4.7545912688050751E-2</v>
      </c>
      <c r="AF30" s="13">
        <v>-2.1984532828820846E-2</v>
      </c>
      <c r="AG30" s="13">
        <v>2.1339026912626791E-2</v>
      </c>
      <c r="AH30" s="13">
        <v>2.0861673232928757E-2</v>
      </c>
      <c r="AI30" s="13">
        <v>-4.5350756020750338E-2</v>
      </c>
      <c r="AJ30" s="13">
        <v>-6.1253446543859003E-2</v>
      </c>
      <c r="AK30" s="13">
        <v>3.0504102149292223E-2</v>
      </c>
      <c r="AL30" s="13">
        <v>2.4089366554848057E-2</v>
      </c>
      <c r="AM30" s="13">
        <v>3.6356589895850444E-2</v>
      </c>
      <c r="AN30" s="13">
        <v>-5.4131382689951324E-2</v>
      </c>
      <c r="AO30" s="13">
        <v>-6.8424291657039782E-2</v>
      </c>
      <c r="AP30" s="13">
        <v>8.894004291202684E-3</v>
      </c>
      <c r="AQ30" s="13">
        <v>-5.8379360093455679E-3</v>
      </c>
      <c r="AR30" s="149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>
        <v>1.1000000000000001</v>
      </c>
      <c r="F31" s="45">
        <v>1.51</v>
      </c>
      <c r="G31" s="45">
        <v>0.23</v>
      </c>
      <c r="H31" s="45">
        <v>0.37</v>
      </c>
      <c r="I31" s="45">
        <v>0.64</v>
      </c>
      <c r="J31" s="45">
        <v>1.1399999999999999</v>
      </c>
      <c r="K31" s="45">
        <v>1.1200000000000001</v>
      </c>
      <c r="L31" s="45">
        <v>0.33</v>
      </c>
      <c r="M31" s="45">
        <v>1.1000000000000001</v>
      </c>
      <c r="N31" s="45">
        <v>0.14000000000000001</v>
      </c>
      <c r="O31" s="45">
        <v>1.21</v>
      </c>
      <c r="P31" s="45">
        <v>0.6</v>
      </c>
      <c r="Q31" s="45">
        <v>0.1</v>
      </c>
      <c r="R31" s="45">
        <v>1.56</v>
      </c>
      <c r="S31" s="45">
        <v>0.42</v>
      </c>
      <c r="T31" s="45">
        <v>0.64</v>
      </c>
      <c r="U31" s="45">
        <v>0.11</v>
      </c>
      <c r="V31" s="45">
        <v>0.71</v>
      </c>
      <c r="W31" s="45">
        <v>0.52</v>
      </c>
      <c r="X31" s="45">
        <v>0.67</v>
      </c>
      <c r="Y31" s="45">
        <v>0.43</v>
      </c>
      <c r="Z31" s="45">
        <v>0.91</v>
      </c>
      <c r="AA31" s="45">
        <v>0.08</v>
      </c>
      <c r="AB31" s="45">
        <v>0.85</v>
      </c>
      <c r="AC31" s="45">
        <v>0.72</v>
      </c>
      <c r="AD31" s="45">
        <v>1.52</v>
      </c>
      <c r="AE31" s="45">
        <v>1.39</v>
      </c>
      <c r="AF31" s="45">
        <v>0.76</v>
      </c>
      <c r="AG31" s="45">
        <v>0.31</v>
      </c>
      <c r="AH31" s="45">
        <v>0.28999999999999998</v>
      </c>
      <c r="AI31" s="45">
        <v>1.33</v>
      </c>
      <c r="AJ31" s="45">
        <v>1.72</v>
      </c>
      <c r="AK31" s="45">
        <v>0.53</v>
      </c>
      <c r="AL31" s="45">
        <v>0.37</v>
      </c>
      <c r="AM31" s="45">
        <v>0.67</v>
      </c>
      <c r="AN31" s="45">
        <v>1.55</v>
      </c>
      <c r="AO31" s="45">
        <v>1.9</v>
      </c>
      <c r="AP31" s="45">
        <v>0</v>
      </c>
      <c r="AQ31" s="45">
        <v>0.36</v>
      </c>
      <c r="AR31" s="149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Q25">
    <cfRule type="expression" dxfId="26" priority="3">
      <formula>AND($B6&lt;&gt;$B5,NOT(ISBLANK(INDIRECT(Anlyt_LabRefThisCol))))</formula>
    </cfRule>
  </conditionalFormatting>
  <conditionalFormatting sqref="C2:AQ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DD4F-A054-4B8B-87A1-F763775B736D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517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4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6" t="s">
        <v>231</v>
      </c>
      <c r="E3" s="147" t="s">
        <v>283</v>
      </c>
      <c r="F3" s="14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271</v>
      </c>
      <c r="F4" s="14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 t="s">
        <v>116</v>
      </c>
      <c r="F5" s="14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7.3430196335812257</v>
      </c>
      <c r="E6" s="22">
        <v>6.9</v>
      </c>
      <c r="F6" s="14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7.1713096477112588</v>
      </c>
      <c r="E7" s="11">
        <v>6.9</v>
      </c>
      <c r="F7" s="14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7.3243224846304713</v>
      </c>
      <c r="E8" s="11">
        <v>6.9</v>
      </c>
      <c r="F8" s="14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7.2676317209721075</v>
      </c>
      <c r="E9" s="11">
        <v>7.1</v>
      </c>
      <c r="F9" s="14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6.8020000000000014</v>
      </c>
      <c r="BN9" s="28"/>
    </row>
    <row r="10" spans="1:66">
      <c r="A10" s="30"/>
      <c r="B10" s="19">
        <v>1</v>
      </c>
      <c r="C10" s="9">
        <v>5</v>
      </c>
      <c r="D10" s="10">
        <v>7.2510183671167701</v>
      </c>
      <c r="E10" s="11">
        <v>6.4</v>
      </c>
      <c r="F10" s="14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2</v>
      </c>
      <c r="C11" s="9">
        <v>6</v>
      </c>
      <c r="D11" s="10">
        <v>7.3092119232792427</v>
      </c>
      <c r="E11" s="11">
        <v>6.98</v>
      </c>
      <c r="F11" s="14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7.1719372900069436</v>
      </c>
      <c r="E12" s="11">
        <v>6.94</v>
      </c>
      <c r="F12" s="14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7.0983755931425909</v>
      </c>
      <c r="E13" s="11">
        <v>6.73</v>
      </c>
      <c r="F13" s="14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7.1862976952102846</v>
      </c>
      <c r="E14" s="11">
        <v>6.98</v>
      </c>
      <c r="F14" s="14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7.2106944969214224</v>
      </c>
      <c r="E15" s="11">
        <v>6.73</v>
      </c>
      <c r="F15" s="14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3</v>
      </c>
      <c r="C16" s="9">
        <v>11</v>
      </c>
      <c r="D16" s="10">
        <v>7.3621541613027865</v>
      </c>
      <c r="E16" s="11">
        <v>6.61</v>
      </c>
      <c r="F16" s="14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3</v>
      </c>
      <c r="C17" s="9">
        <v>12</v>
      </c>
      <c r="D17" s="10">
        <v>7.290442471211283</v>
      </c>
      <c r="E17" s="11">
        <v>6.85</v>
      </c>
      <c r="F17" s="14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6.8784879875477456</v>
      </c>
      <c r="E18" s="11">
        <v>6.95</v>
      </c>
      <c r="F18" s="14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7.1842144769767966</v>
      </c>
      <c r="E19" s="11">
        <v>6.52</v>
      </c>
      <c r="F19" s="14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7.1872844176157438</v>
      </c>
      <c r="E20" s="11">
        <v>6.54</v>
      </c>
      <c r="F20" s="14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7.0614980433470551</v>
      </c>
      <c r="E21" s="11"/>
      <c r="F21" s="14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7.1135849698813001</v>
      </c>
      <c r="E22" s="11"/>
      <c r="F22" s="14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7.2488127080497362</v>
      </c>
      <c r="E23" s="11"/>
      <c r="F23" s="14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7.4320748037799227</v>
      </c>
      <c r="E24" s="11"/>
      <c r="F24" s="14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7.2553060102249312</v>
      </c>
      <c r="E25" s="11"/>
      <c r="F25" s="14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7.2173839451254791</v>
      </c>
      <c r="E26" s="23">
        <v>6.8020000000000014</v>
      </c>
      <c r="F26" s="14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7.2297536024855793</v>
      </c>
      <c r="E27" s="11">
        <v>6.9</v>
      </c>
      <c r="F27" s="14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0.12256390056679051</v>
      </c>
      <c r="E28" s="24">
        <v>0.20375755901841497</v>
      </c>
      <c r="F28" s="203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1.6981762574730205E-2</v>
      </c>
      <c r="E29" s="13">
        <v>2.9955536462572027E-2</v>
      </c>
      <c r="F29" s="14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6.1067913132237139E-2</v>
      </c>
      <c r="E30" s="13">
        <v>0</v>
      </c>
      <c r="F30" s="14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 t="s">
        <v>282</v>
      </c>
      <c r="F31" s="14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3" priority="3">
      <formula>AND($B6&lt;&gt;$B5,NOT(ISBLANK(INDIRECT(Anlyt_LabRefThisCol))))</formula>
    </cfRule>
  </conditionalFormatting>
  <conditionalFormatting sqref="C2:E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EC9C-70DB-4D4F-8106-4F63171DE480}">
  <sheetPr codeName="Sheet13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518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4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6" t="s">
        <v>231</v>
      </c>
      <c r="E3" s="147" t="s">
        <v>284</v>
      </c>
      <c r="F3" s="148" t="s">
        <v>285</v>
      </c>
      <c r="G3" s="148" t="s">
        <v>286</v>
      </c>
      <c r="H3" s="148" t="s">
        <v>287</v>
      </c>
      <c r="I3" s="148" t="s">
        <v>288</v>
      </c>
      <c r="J3" s="148" t="s">
        <v>289</v>
      </c>
      <c r="K3" s="148" t="s">
        <v>290</v>
      </c>
      <c r="L3" s="148" t="s">
        <v>291</v>
      </c>
      <c r="M3" s="148" t="s">
        <v>292</v>
      </c>
      <c r="N3" s="148" t="s">
        <v>293</v>
      </c>
      <c r="O3" s="148" t="s">
        <v>294</v>
      </c>
      <c r="P3" s="148" t="s">
        <v>295</v>
      </c>
      <c r="Q3" s="148" t="s">
        <v>296</v>
      </c>
      <c r="R3" s="148" t="s">
        <v>297</v>
      </c>
      <c r="S3" s="148" t="s">
        <v>298</v>
      </c>
      <c r="T3" s="148" t="s">
        <v>299</v>
      </c>
      <c r="U3" s="148" t="s">
        <v>300</v>
      </c>
      <c r="V3" s="148" t="s">
        <v>301</v>
      </c>
      <c r="W3" s="148" t="s">
        <v>302</v>
      </c>
      <c r="X3" s="148" t="s">
        <v>303</v>
      </c>
      <c r="Y3" s="148" t="s">
        <v>304</v>
      </c>
      <c r="Z3" s="14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305</v>
      </c>
      <c r="F4" s="11" t="s">
        <v>305</v>
      </c>
      <c r="G4" s="11" t="s">
        <v>305</v>
      </c>
      <c r="H4" s="11" t="s">
        <v>305</v>
      </c>
      <c r="I4" s="11" t="s">
        <v>305</v>
      </c>
      <c r="J4" s="11" t="s">
        <v>305</v>
      </c>
      <c r="K4" s="11" t="s">
        <v>305</v>
      </c>
      <c r="L4" s="11" t="s">
        <v>305</v>
      </c>
      <c r="M4" s="11" t="s">
        <v>305</v>
      </c>
      <c r="N4" s="11" t="s">
        <v>305</v>
      </c>
      <c r="O4" s="11" t="s">
        <v>305</v>
      </c>
      <c r="P4" s="11" t="s">
        <v>305</v>
      </c>
      <c r="Q4" s="11" t="s">
        <v>305</v>
      </c>
      <c r="R4" s="11" t="s">
        <v>305</v>
      </c>
      <c r="S4" s="11" t="s">
        <v>305</v>
      </c>
      <c r="T4" s="11" t="s">
        <v>305</v>
      </c>
      <c r="U4" s="11" t="s">
        <v>305</v>
      </c>
      <c r="V4" s="11" t="s">
        <v>305</v>
      </c>
      <c r="W4" s="11" t="s">
        <v>305</v>
      </c>
      <c r="X4" s="11" t="s">
        <v>305</v>
      </c>
      <c r="Y4" s="11" t="s">
        <v>305</v>
      </c>
      <c r="Z4" s="149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4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7.3430196335812257</v>
      </c>
      <c r="E6" s="22">
        <v>6.99</v>
      </c>
      <c r="F6" s="22">
        <v>7.05</v>
      </c>
      <c r="G6" s="22">
        <v>6.992</v>
      </c>
      <c r="H6" s="22">
        <v>6.97</v>
      </c>
      <c r="I6" s="22">
        <v>7.16</v>
      </c>
      <c r="J6" s="22">
        <v>7.05</v>
      </c>
      <c r="K6" s="22">
        <v>7.2850000000000001</v>
      </c>
      <c r="L6" s="22">
        <v>7.0039999999999996</v>
      </c>
      <c r="M6" s="22">
        <v>6.9189999999999996</v>
      </c>
      <c r="N6" s="22">
        <v>7.2640000000000002</v>
      </c>
      <c r="O6" s="22">
        <v>6.9219999999999997</v>
      </c>
      <c r="P6" s="22">
        <v>6.9880000000000004</v>
      </c>
      <c r="Q6" s="22">
        <v>7.02</v>
      </c>
      <c r="R6" s="22">
        <v>6.7690000000000001</v>
      </c>
      <c r="S6" s="22">
        <v>7.22</v>
      </c>
      <c r="T6" s="22">
        <v>6.9649999999999999</v>
      </c>
      <c r="U6" s="22">
        <v>7.0149999999999997</v>
      </c>
      <c r="V6" s="22">
        <v>6.883</v>
      </c>
      <c r="W6" s="22">
        <v>7.0289999999999999</v>
      </c>
      <c r="X6" s="22">
        <v>6.8319999999999999</v>
      </c>
      <c r="Y6" s="22">
        <v>6.9850000000000003</v>
      </c>
      <c r="Z6" s="14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7.1713096477112588</v>
      </c>
      <c r="E7" s="11">
        <v>7.1</v>
      </c>
      <c r="F7" s="11">
        <v>6.96</v>
      </c>
      <c r="G7" s="11">
        <v>6.7919999999999998</v>
      </c>
      <c r="H7" s="11">
        <v>6.99</v>
      </c>
      <c r="I7" s="11">
        <v>7.18</v>
      </c>
      <c r="J7" s="11">
        <v>7.1</v>
      </c>
      <c r="K7" s="11">
        <v>7.3369999999999997</v>
      </c>
      <c r="L7" s="11">
        <v>6.9029999999999996</v>
      </c>
      <c r="M7" s="11">
        <v>6.9470000000000001</v>
      </c>
      <c r="N7" s="11">
        <v>7.4</v>
      </c>
      <c r="O7" s="11">
        <v>7.1189999999999998</v>
      </c>
      <c r="P7" s="11">
        <v>7.0170000000000003</v>
      </c>
      <c r="Q7" s="11">
        <v>7.22</v>
      </c>
      <c r="R7" s="11">
        <v>6.8419999999999996</v>
      </c>
      <c r="S7" s="11">
        <v>7.16</v>
      </c>
      <c r="T7" s="11">
        <v>7.2539999999999996</v>
      </c>
      <c r="U7" s="11">
        <v>7.0609999999999999</v>
      </c>
      <c r="V7" s="11">
        <v>6.9610000000000003</v>
      </c>
      <c r="W7" s="11">
        <v>6.9980000000000002</v>
      </c>
      <c r="X7" s="11">
        <v>6.78</v>
      </c>
      <c r="Y7" s="11">
        <v>7.1189999999999998</v>
      </c>
      <c r="Z7" s="14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7.3243224846304713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7.14</v>
      </c>
      <c r="R8" s="11"/>
      <c r="S8" s="11"/>
      <c r="T8" s="11"/>
      <c r="U8" s="11"/>
      <c r="V8" s="11"/>
      <c r="W8" s="11"/>
      <c r="X8" s="11"/>
      <c r="Y8" s="11"/>
      <c r="Z8" s="14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7.2676317209721075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7.12</v>
      </c>
      <c r="R9" s="11"/>
      <c r="S9" s="11"/>
      <c r="T9" s="11"/>
      <c r="U9" s="11"/>
      <c r="V9" s="11"/>
      <c r="W9" s="11"/>
      <c r="X9" s="11"/>
      <c r="Y9" s="11"/>
      <c r="Z9" s="14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7.0195000000000007</v>
      </c>
      <c r="BN9" s="28"/>
    </row>
    <row r="10" spans="1:66">
      <c r="A10" s="30"/>
      <c r="B10" s="19">
        <v>1</v>
      </c>
      <c r="C10" s="9">
        <v>5</v>
      </c>
      <c r="D10" s="10">
        <v>7.2510183671167701</v>
      </c>
      <c r="E10" s="11">
        <v>6.82</v>
      </c>
      <c r="F10" s="11">
        <v>6.83</v>
      </c>
      <c r="G10" s="11">
        <v>7.0110000000000001</v>
      </c>
      <c r="H10" s="11">
        <v>6.94</v>
      </c>
      <c r="I10" s="11">
        <v>7.17</v>
      </c>
      <c r="J10" s="11">
        <v>7.06</v>
      </c>
      <c r="K10" s="11">
        <v>7.2750000000000004</v>
      </c>
      <c r="L10" s="11">
        <v>7.3259999999999996</v>
      </c>
      <c r="M10" s="11">
        <v>6.8760000000000003</v>
      </c>
      <c r="N10" s="11">
        <v>7.0949999999999998</v>
      </c>
      <c r="O10" s="11">
        <v>7.0449999999999999</v>
      </c>
      <c r="P10" s="11">
        <v>7.0650000000000004</v>
      </c>
      <c r="Q10" s="11">
        <v>6.86</v>
      </c>
      <c r="R10" s="11">
        <v>6.7389999999999999</v>
      </c>
      <c r="S10" s="11">
        <v>7.09</v>
      </c>
      <c r="T10" s="11">
        <v>6.9660000000000002</v>
      </c>
      <c r="U10" s="11">
        <v>6.9980000000000002</v>
      </c>
      <c r="V10" s="11">
        <v>6.8559999999999999</v>
      </c>
      <c r="W10" s="11">
        <v>6.9390000000000001</v>
      </c>
      <c r="X10" s="11">
        <v>6.9779999999999998</v>
      </c>
      <c r="Y10" s="11">
        <v>6.9</v>
      </c>
      <c r="Z10" s="14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7.3092119232792427</v>
      </c>
      <c r="E11" s="11">
        <v>6.74</v>
      </c>
      <c r="F11" s="11">
        <v>6.86</v>
      </c>
      <c r="G11" s="11">
        <v>7.0209999999999999</v>
      </c>
      <c r="H11" s="11">
        <v>6.78</v>
      </c>
      <c r="I11" s="11">
        <v>7.16</v>
      </c>
      <c r="J11" s="11">
        <v>6.95</v>
      </c>
      <c r="K11" s="11">
        <v>7.1550000000000002</v>
      </c>
      <c r="L11" s="11">
        <v>6.8360000000000003</v>
      </c>
      <c r="M11" s="11">
        <v>7.0620000000000003</v>
      </c>
      <c r="N11" s="11">
        <v>7.1130000000000004</v>
      </c>
      <c r="O11" s="11">
        <v>7.0839999999999996</v>
      </c>
      <c r="P11" s="11">
        <v>7.085</v>
      </c>
      <c r="Q11" s="11">
        <v>6.92</v>
      </c>
      <c r="R11" s="11">
        <v>6.6449999999999996</v>
      </c>
      <c r="S11" s="11">
        <v>7.07</v>
      </c>
      <c r="T11" s="11">
        <v>6.907</v>
      </c>
      <c r="U11" s="11">
        <v>6.9119999999999999</v>
      </c>
      <c r="V11" s="11">
        <v>6.8840000000000003</v>
      </c>
      <c r="W11" s="11">
        <v>7.0670000000000002</v>
      </c>
      <c r="X11" s="11">
        <v>6.7709999999999999</v>
      </c>
      <c r="Y11" s="11">
        <v>7.0430000000000001</v>
      </c>
      <c r="Z11" s="149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7.1719372900069436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7.01</v>
      </c>
      <c r="R12" s="11"/>
      <c r="S12" s="11"/>
      <c r="T12" s="11"/>
      <c r="U12" s="11"/>
      <c r="V12" s="11"/>
      <c r="W12" s="11"/>
      <c r="X12" s="11"/>
      <c r="Y12" s="11"/>
      <c r="Z12" s="149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7.0983755931425909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6.9</v>
      </c>
      <c r="R13" s="11"/>
      <c r="S13" s="11"/>
      <c r="T13" s="11"/>
      <c r="U13" s="11"/>
      <c r="V13" s="11"/>
      <c r="W13" s="11"/>
      <c r="X13" s="11"/>
      <c r="Y13" s="11"/>
      <c r="Z13" s="149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7.1862976952102846</v>
      </c>
      <c r="E14" s="11">
        <v>7.05</v>
      </c>
      <c r="F14" s="11">
        <v>6.87</v>
      </c>
      <c r="G14" s="11">
        <v>7.1260000000000003</v>
      </c>
      <c r="H14" s="11">
        <v>7</v>
      </c>
      <c r="I14" s="11">
        <v>7.12</v>
      </c>
      <c r="J14" s="11">
        <v>7</v>
      </c>
      <c r="K14" s="11">
        <v>7.1449999999999996</v>
      </c>
      <c r="L14" s="11">
        <v>7.1909999999999998</v>
      </c>
      <c r="M14" s="11">
        <v>7.2549999999999999</v>
      </c>
      <c r="N14" s="11">
        <v>7.3339999999999996</v>
      </c>
      <c r="O14" s="11">
        <v>6.7960000000000003</v>
      </c>
      <c r="P14" s="11">
        <v>7.1879999999999997</v>
      </c>
      <c r="Q14" s="11">
        <v>6.86</v>
      </c>
      <c r="R14" s="11">
        <v>6.758</v>
      </c>
      <c r="S14" s="11">
        <v>6.99</v>
      </c>
      <c r="T14" s="11">
        <v>7.2590000000000003</v>
      </c>
      <c r="U14" s="11">
        <v>6.9409999999999998</v>
      </c>
      <c r="V14" s="11">
        <v>7.157</v>
      </c>
      <c r="W14" s="11">
        <v>6.9169999999999998</v>
      </c>
      <c r="X14" s="11">
        <v>6.9930000000000003</v>
      </c>
      <c r="Y14" s="11">
        <v>6.9550000000000001</v>
      </c>
      <c r="Z14" s="149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7.2106944969214224</v>
      </c>
      <c r="E15" s="11">
        <v>6.84</v>
      </c>
      <c r="F15" s="11">
        <v>6.88</v>
      </c>
      <c r="G15" s="11">
        <v>6.992</v>
      </c>
      <c r="H15" s="11">
        <v>6.78</v>
      </c>
      <c r="I15" s="11">
        <v>7.3</v>
      </c>
      <c r="J15" s="11">
        <v>7.08</v>
      </c>
      <c r="K15" s="11">
        <v>7.2789999999999999</v>
      </c>
      <c r="L15" s="11">
        <v>7.1520000000000001</v>
      </c>
      <c r="M15" s="11">
        <v>7.194</v>
      </c>
      <c r="N15" s="11">
        <v>7.242</v>
      </c>
      <c r="O15" s="11">
        <v>7.1020000000000003</v>
      </c>
      <c r="P15" s="11">
        <v>7.181</v>
      </c>
      <c r="Q15" s="11">
        <v>6.97</v>
      </c>
      <c r="R15" s="11">
        <v>6.8479999999999999</v>
      </c>
      <c r="S15" s="11">
        <v>7.07</v>
      </c>
      <c r="T15" s="11">
        <v>7.1420000000000003</v>
      </c>
      <c r="U15" s="11">
        <v>6.9580000000000002</v>
      </c>
      <c r="V15" s="11">
        <v>6.8140000000000001</v>
      </c>
      <c r="W15" s="11">
        <v>7.0060000000000002</v>
      </c>
      <c r="X15" s="11">
        <v>7.2149999999999999</v>
      </c>
      <c r="Y15" s="11">
        <v>6.9859999999999998</v>
      </c>
      <c r="Z15" s="149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7.3621541613027865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6.74</v>
      </c>
      <c r="R16" s="11"/>
      <c r="S16" s="11"/>
      <c r="T16" s="11"/>
      <c r="U16" s="11"/>
      <c r="V16" s="11"/>
      <c r="W16" s="11"/>
      <c r="X16" s="11"/>
      <c r="Y16" s="11"/>
      <c r="Z16" s="149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7.290442471211283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7.07</v>
      </c>
      <c r="R17" s="11"/>
      <c r="S17" s="11"/>
      <c r="T17" s="11"/>
      <c r="U17" s="11"/>
      <c r="V17" s="11"/>
      <c r="W17" s="11"/>
      <c r="X17" s="11"/>
      <c r="Y17" s="11"/>
      <c r="Z17" s="149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6.8784879875477456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49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7.1842144769767966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49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7.1872844176157438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49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7.0614980433470551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49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7.1135849698813001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49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7.2488127080497362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4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7.4320748037799227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49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7.2553060102249312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7.2173839451254791</v>
      </c>
      <c r="E26" s="23">
        <v>6.923333333333332</v>
      </c>
      <c r="F26" s="23">
        <v>6.9083333333333341</v>
      </c>
      <c r="G26" s="23">
        <v>6.9889999999999999</v>
      </c>
      <c r="H26" s="23">
        <v>6.910000000000001</v>
      </c>
      <c r="I26" s="23">
        <v>7.1816666666666658</v>
      </c>
      <c r="J26" s="23">
        <v>7.0399999999999991</v>
      </c>
      <c r="K26" s="23">
        <v>7.2459999999999996</v>
      </c>
      <c r="L26" s="23">
        <v>7.068666666666668</v>
      </c>
      <c r="M26" s="23">
        <v>7.0421666666666676</v>
      </c>
      <c r="N26" s="23">
        <v>7.2413333333333334</v>
      </c>
      <c r="O26" s="23">
        <v>7.011333333333333</v>
      </c>
      <c r="P26" s="23">
        <v>7.0873333333333335</v>
      </c>
      <c r="Q26" s="23">
        <v>6.985833333333332</v>
      </c>
      <c r="R26" s="23">
        <v>6.7668333333333335</v>
      </c>
      <c r="S26" s="23">
        <v>7.1000000000000005</v>
      </c>
      <c r="T26" s="23">
        <v>7.0821666666666667</v>
      </c>
      <c r="U26" s="23">
        <v>6.980833333333333</v>
      </c>
      <c r="V26" s="23">
        <v>6.9258333333333333</v>
      </c>
      <c r="W26" s="23">
        <v>6.9926666666666675</v>
      </c>
      <c r="X26" s="23">
        <v>6.9281666666666668</v>
      </c>
      <c r="Y26" s="23">
        <v>6.9979999999999984</v>
      </c>
      <c r="Z26" s="14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7.2297536024855793</v>
      </c>
      <c r="E27" s="11">
        <v>6.915</v>
      </c>
      <c r="F27" s="11">
        <v>6.875</v>
      </c>
      <c r="G27" s="11">
        <v>7.0015000000000001</v>
      </c>
      <c r="H27" s="11">
        <v>6.9550000000000001</v>
      </c>
      <c r="I27" s="11">
        <v>7.165</v>
      </c>
      <c r="J27" s="11">
        <v>7.0549999999999997</v>
      </c>
      <c r="K27" s="11">
        <v>7.2770000000000001</v>
      </c>
      <c r="L27" s="11">
        <v>7.0779999999999994</v>
      </c>
      <c r="M27" s="11">
        <v>7.0045000000000002</v>
      </c>
      <c r="N27" s="11">
        <v>7.2530000000000001</v>
      </c>
      <c r="O27" s="11">
        <v>7.0644999999999998</v>
      </c>
      <c r="P27" s="11">
        <v>7.0750000000000002</v>
      </c>
      <c r="Q27" s="11">
        <v>6.99</v>
      </c>
      <c r="R27" s="11">
        <v>6.7635000000000005</v>
      </c>
      <c r="S27" s="11">
        <v>7.08</v>
      </c>
      <c r="T27" s="11">
        <v>7.0540000000000003</v>
      </c>
      <c r="U27" s="11">
        <v>6.9779999999999998</v>
      </c>
      <c r="V27" s="11">
        <v>6.8834999999999997</v>
      </c>
      <c r="W27" s="11">
        <v>7.0020000000000007</v>
      </c>
      <c r="X27" s="11">
        <v>6.9049999999999994</v>
      </c>
      <c r="Y27" s="11">
        <v>6.9855</v>
      </c>
      <c r="Z27" s="149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0.12256390056679051</v>
      </c>
      <c r="E28" s="24">
        <v>0.14348054455802228</v>
      </c>
      <c r="F28" s="24">
        <v>8.1833163611500712E-2</v>
      </c>
      <c r="G28" s="24">
        <v>0.10872350251900476</v>
      </c>
      <c r="H28" s="24">
        <v>0.10276186062932094</v>
      </c>
      <c r="I28" s="24">
        <v>6.1454590281496906E-2</v>
      </c>
      <c r="J28" s="24">
        <v>5.5497747702046268E-2</v>
      </c>
      <c r="K28" s="24">
        <v>7.7735448799116119E-2</v>
      </c>
      <c r="L28" s="24">
        <v>0.1864893205163948</v>
      </c>
      <c r="M28" s="24">
        <v>0.15529509543661271</v>
      </c>
      <c r="N28" s="24">
        <v>0.12013270440086941</v>
      </c>
      <c r="O28" s="24">
        <v>0.12694513250482134</v>
      </c>
      <c r="P28" s="24">
        <v>8.2734918061642071E-2</v>
      </c>
      <c r="Q28" s="24">
        <v>0.1380025252294208</v>
      </c>
      <c r="R28" s="24">
        <v>7.4751365650847307E-2</v>
      </c>
      <c r="S28" s="24">
        <v>7.9999999999999849E-2</v>
      </c>
      <c r="T28" s="24">
        <v>0.15638595418600312</v>
      </c>
      <c r="U28" s="24">
        <v>5.4285971177337008E-2</v>
      </c>
      <c r="V28" s="24">
        <v>0.12299823846977105</v>
      </c>
      <c r="W28" s="24">
        <v>5.5959509171066513E-2</v>
      </c>
      <c r="X28" s="24">
        <v>0.17021329756122655</v>
      </c>
      <c r="Y28" s="24">
        <v>7.5408222363346933E-2</v>
      </c>
      <c r="Z28" s="203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1.6981762574730205E-2</v>
      </c>
      <c r="E29" s="13">
        <v>2.0724199984307509E-2</v>
      </c>
      <c r="F29" s="13">
        <v>1.1845572537249801E-2</v>
      </c>
      <c r="G29" s="13">
        <v>1.5556374662899521E-2</v>
      </c>
      <c r="H29" s="13">
        <v>1.4871470423924881E-2</v>
      </c>
      <c r="I29" s="13">
        <v>8.557148797609224E-3</v>
      </c>
      <c r="J29" s="13">
        <v>7.883202798586118E-3</v>
      </c>
      <c r="K29" s="13">
        <v>1.0728049792867254E-2</v>
      </c>
      <c r="L29" s="13">
        <v>2.6382531432103382E-2</v>
      </c>
      <c r="M29" s="13">
        <v>2.2052175528830525E-2</v>
      </c>
      <c r="N29" s="13">
        <v>1.6589859749705775E-2</v>
      </c>
      <c r="O29" s="13">
        <v>1.8105704930800801E-2</v>
      </c>
      <c r="P29" s="13">
        <v>1.1673631557940279E-2</v>
      </c>
      <c r="Q29" s="13">
        <v>1.9754626061708816E-2</v>
      </c>
      <c r="R29" s="13">
        <v>1.1046727762988198E-2</v>
      </c>
      <c r="S29" s="13">
        <v>1.1267605633802795E-2</v>
      </c>
      <c r="T29" s="13">
        <v>2.2081654039865832E-2</v>
      </c>
      <c r="U29" s="13">
        <v>7.776431349266374E-3</v>
      </c>
      <c r="V29" s="13">
        <v>1.7759341374530772E-2</v>
      </c>
      <c r="W29" s="13">
        <v>8.0025992712937141E-3</v>
      </c>
      <c r="X29" s="13">
        <v>2.456830295093361E-2</v>
      </c>
      <c r="Y29" s="13">
        <v>1.0775681961038432E-2</v>
      </c>
      <c r="Z29" s="14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2.8190604049501911E-2</v>
      </c>
      <c r="E30" s="13">
        <v>-1.3699931144193878E-2</v>
      </c>
      <c r="F30" s="13">
        <v>-1.5836835482109346E-2</v>
      </c>
      <c r="G30" s="13">
        <v>-4.3450388204289148E-3</v>
      </c>
      <c r="H30" s="13">
        <v>-1.5599401666785306E-2</v>
      </c>
      <c r="I30" s="13">
        <v>2.3102310231022827E-2</v>
      </c>
      <c r="J30" s="13">
        <v>2.920435928484677E-3</v>
      </c>
      <c r="K30" s="13">
        <v>3.2267255502528513E-2</v>
      </c>
      <c r="L30" s="13">
        <v>7.004297552057448E-3</v>
      </c>
      <c r="M30" s="13">
        <v>3.2290998884061395E-3</v>
      </c>
      <c r="N30" s="13">
        <v>3.160244081962138E-2</v>
      </c>
      <c r="O30" s="13">
        <v>-1.1634256950876498E-3</v>
      </c>
      <c r="P30" s="13">
        <v>9.6635562836857591E-3</v>
      </c>
      <c r="Q30" s="13">
        <v>-4.7961630695446678E-3</v>
      </c>
      <c r="R30" s="13">
        <v>-3.5994966403115169E-2</v>
      </c>
      <c r="S30" s="13">
        <v>1.1468053280148105E-2</v>
      </c>
      <c r="T30" s="13">
        <v>8.9275114561815361E-3</v>
      </c>
      <c r="U30" s="13">
        <v>-5.5084645155164536E-3</v>
      </c>
      <c r="V30" s="13">
        <v>-1.3343780421207652E-2</v>
      </c>
      <c r="W30" s="13">
        <v>-3.822684426716072E-3</v>
      </c>
      <c r="X30" s="13">
        <v>-1.3011373079754085E-2</v>
      </c>
      <c r="Y30" s="13">
        <v>-3.0628962176796337E-3</v>
      </c>
      <c r="Z30" s="149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>
        <v>0.7</v>
      </c>
      <c r="F31" s="45">
        <v>0.84</v>
      </c>
      <c r="G31" s="45">
        <v>0.08</v>
      </c>
      <c r="H31" s="45">
        <v>0.82</v>
      </c>
      <c r="I31" s="45">
        <v>1.72</v>
      </c>
      <c r="J31" s="45">
        <v>0.39</v>
      </c>
      <c r="K31" s="45">
        <v>2.3199999999999998</v>
      </c>
      <c r="L31" s="45">
        <v>0.66</v>
      </c>
      <c r="M31" s="45">
        <v>0.41</v>
      </c>
      <c r="N31" s="45">
        <v>2.27</v>
      </c>
      <c r="O31" s="45">
        <v>0.12</v>
      </c>
      <c r="P31" s="45">
        <v>0.83</v>
      </c>
      <c r="Q31" s="45">
        <v>0.11</v>
      </c>
      <c r="R31" s="45">
        <v>2.16</v>
      </c>
      <c r="S31" s="45">
        <v>0.95</v>
      </c>
      <c r="T31" s="45">
        <v>0.79</v>
      </c>
      <c r="U31" s="45">
        <v>0.16</v>
      </c>
      <c r="V31" s="45">
        <v>0.67</v>
      </c>
      <c r="W31" s="45">
        <v>0.05</v>
      </c>
      <c r="X31" s="45">
        <v>0.65</v>
      </c>
      <c r="Y31" s="45">
        <v>0</v>
      </c>
      <c r="Z31" s="149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2025-11-13T05:33:30Z</dcterms:modified>
</cp:coreProperties>
</file>