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9 251c, 263b, 268, 211b, 236b &amp; 242b JN1773\DataPacks\R4\"/>
    </mc:Choice>
  </mc:AlternateContent>
  <xr:revisionPtr revIDLastSave="0" documentId="8_{8412AB9E-0116-4FEB-8365-78BC8E1012E0}" xr6:coauthVersionLast="47" xr6:coauthVersionMax="47" xr10:uidLastSave="{00000000-0000-0000-0000-000000000000}"/>
  <bookViews>
    <workbookView xWindow="-120" yWindow="-120" windowWidth="29040" windowHeight="15720" tabRatio="94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PA" sheetId="47897" r:id="rId8"/>
    <sheet name="AR Digest 10-50g" sheetId="47898" r:id="rId9"/>
    <sheet name="CNL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 s="1"/>
  <c r="J11" i="47895"/>
  <c r="J19" i="47895"/>
  <c r="J3" i="47895"/>
  <c r="J22" i="47895"/>
  <c r="J21" i="47895" l="1"/>
  <c r="J5" i="47895"/>
  <c r="J20" i="47895"/>
  <c r="J16" i="47895"/>
  <c r="J12" i="47895"/>
  <c r="J8" i="47895"/>
  <c r="J4" i="47895"/>
  <c r="J13" i="47895"/>
  <c r="J18" i="47895"/>
  <c r="J14" i="47895"/>
  <c r="J6" i="47895"/>
  <c r="J9" i="47895"/>
  <c r="J10" i="47895"/>
  <c r="J23" i="47895" s="1"/>
  <c r="J17" i="47895"/>
  <c r="J15" i="47895"/>
  <c r="J24" i="47895" l="1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D3F8BE1-C828-46B0-99F8-514C8267C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F0F2099-281B-42D4-AA63-2F8A189A68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B61EC41-1D7B-44D6-BED3-BE624886A3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618000B-260B-4BB8-9DAB-E28A3EA897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1B46B6FB-2DC0-489D-8C81-3CBD1B96C9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AF704E4D-45D7-46E6-A7F0-454429D20C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070D41AE-23B5-4F79-B102-CA03DFC505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792CB39-5B25-41B7-9B4A-BB6A79D18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FDE0CFCD-DC01-44DF-A9CF-BE7460509C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3C17159-CB76-46BF-BC20-F49BC343AF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6F1B0A7-C72B-4AEB-91F5-B15DDA64CC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42485CDB-B994-48BA-AF72-7BA9C790B4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7ECCFD5-02FB-4578-95DA-3B545CDC7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1527DE7-F707-447F-AC67-116A472DF9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B17A8619-0A97-4377-A2C8-1D6A599DD7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5212559-9F20-414D-B21C-BE36B39457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AF14F48-6408-4B76-8CD6-395A79D19F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A924B586-D097-4EA0-9D04-D0E1473B1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56EBA22-A04E-4F20-B642-1B1C949D1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8DF702BF-8C79-4B3C-89BF-BE011986FF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2097F6B6-EB67-411D-AB42-BBD30CF9FA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1EB29856-FEEA-4D87-A8DE-9737BBF4B5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CA32D40-48B1-45C4-8DA1-9C1029145B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FAB364AE-5F92-4A0A-A979-09A715602D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4DA724B-D75B-4F67-BA0C-5ED76E67E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817779DD-27C3-4103-98C3-49D817C70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6A24CDD-4978-4514-82B9-4CBAF7ED82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3B91165-A3D1-4DF8-8945-C569F90431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80029782-EDCE-4900-B79D-AD6C36C914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5208615-071D-440A-8705-1C3546414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C9A1BFA-8AB3-4C47-BF73-F39011557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6917832-C4A6-4D23-B842-C09FBAFD2A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13D1430-5DBE-4DF2-9DCE-011F3DD7F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B7AE3AE3-C679-43D9-8AE5-A7CCDD25AE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BEFA32D0-86E5-4ED1-AB98-EFF2E5AF4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B45AFC1-1FD9-4395-876F-25120A28A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D49387A-6552-4BBD-AF5E-903E0A9C1B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697C74F9-3AB3-4209-87E0-0A3FA25717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1033E70D-0817-4AE9-BD78-F21A806801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CD31B73A-53EE-4F4D-9CB7-1E0E26F2B4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C8002ABD-2C71-42EA-935F-D3A6B9540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0CC8AA09-DB58-45C2-B65A-1863CCE1A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09CBCD03-6514-41D8-BF2C-785543D7A0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D109522-2D97-4A85-ACAC-2C62F8A0D1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83D46DC4-2348-4FC6-9434-3FD1EBF73E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BC1AC80E-24D5-409D-85EB-84E29DA12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C59576A-D586-4930-86C8-A54FB8F99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DD93F7F2-2C4C-44BE-AEDD-6D643E4F1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5583A665-6249-413D-8DEA-F3BF7EC18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6DFDC89-9219-40B0-8E82-A0F44887FF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40C18D8-AEEF-410A-8A7F-A4A350055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46CDE40-48E3-4E84-9EB9-486D879BF1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9F4E0A3-D865-479F-9936-8AE5826A0B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40C6366-117B-44A0-A9AC-5AEA08BF4A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9EADCAC-D3F9-430B-8DCE-6BE05E0E49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DEFE01B-7FA8-4F53-B81B-8A337539B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394829D2-4490-45D7-B2B1-2CC5A49A7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489FFC5-78FE-4E7F-81CF-2B0C71C3CA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98D8937-ECBA-463B-B72E-754910685B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213DA4B-548D-45F8-925D-53CFD7BAB5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1F52498-DCFA-477B-8B7B-230C6E1C5F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95BA19A-85D5-42DF-B94A-139ED6C23F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C590DB1C-D591-4AB5-9DB7-72D65673C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62824855-69B9-4002-9686-851E9BB8BA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9439BA4-D90A-48EE-956D-1DB890CFB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ED3A380F-C8C7-4D95-B81D-0A74AAF78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DAE165E5-6234-4403-87B7-B43319CF0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37DD431B-F780-4FFE-B7F4-79BBB08A2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A9300490-0C37-4ED3-82D3-6F1FDBE577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851A9C59-9ECA-44DA-BD3C-5D56A1C1A6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9DABC8C8-3C76-4D29-891B-72FEC5DC47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2962D896-450A-4CB9-9E2B-106FA93A20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DF4DE390-8B4E-48E9-AEFC-516E1B2B3D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4A41CC57-5BBA-4A3F-95A3-14753304D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D7B1A923-E364-44CE-BA16-FAACCF3DD9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056D33E5-F4E9-48AA-A0A5-AB8BBB3E7F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97779C09-9BA2-4AD9-AB9B-0BFCB8C0F5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39878350-4785-4DFD-9517-84F3DF3B2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8FF167E7-7D2C-4BB6-A404-A15DDBB0B7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37E8C0B5-41AD-43DC-B672-3E657B2353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9A9B562D-234A-42E2-8FFC-DE003487FD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268A704E-B831-4813-B08C-A18C6A190C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74176E31-5594-44A3-A34E-8A19CD675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819ED735-2C65-4290-85FE-68C207F8A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7" authorId="0" shapeId="0" xr:uid="{7A188DC6-CC07-4563-939D-F156AC0686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5" authorId="0" shapeId="0" xr:uid="{EFA91930-8E20-45CA-A741-02BAB955B7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F19A2C48-3CE0-4E15-88C1-E794167358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0CBFE3EA-1653-40F7-86B9-0E3FF13BB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98A63244-B40F-4C64-A295-DEB2AD610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6913C331-E8C9-44D9-A841-4B373F6AAB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F5C9153F-126B-4927-BB0C-32C706ECB1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F1BE6C2B-565A-487B-A25D-B1AF89B3D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B50EA39C-0346-4037-BE4E-BDAD2FD66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8C896E36-E596-4775-803A-E3954D72A8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FBBBD20B-A214-4310-ABBF-17338E834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9F42096D-A932-4EBE-ADD3-1AB29661F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2812D4EE-9B16-4A70-A63D-FABA61B164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48995228-9BC6-4335-9523-195C5A3EB8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AB2272D9-3A13-4EB5-A42A-B7FCA5E961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49AE7832-777B-4F17-8C70-02029DD3EE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7E9E88F5-E72E-4A2A-AC9C-A36D7E93BF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C455EB97-FA13-4CC0-865C-463745B8FF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920635BB-F1A6-4D0B-8CD9-7D990FC18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504874A8-5F5A-420C-B9A2-709CAE4CE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FFD72D4F-ACB2-40DC-ACF0-558036B900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2240BA18-57FE-4D0E-BD84-34222CF30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E7502FC7-384E-4F87-AF36-792CC38840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5216DEBE-9E6B-4608-9C16-2CD11CEFDB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498F914C-47CE-436A-AAE7-C128C042D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87C06BB5-33B1-4B8D-BD60-2A4AA7F29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DB53093E-626E-4372-B5D4-B6F340B4F4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B0398DE1-DE5D-4E97-8B3F-0E96C9B3B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109704CB-B75A-4DAC-B7EC-89D263C98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62987220-A053-40F5-9BF7-CF75753365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85B19143-FF7F-4CE3-82BF-522CEC743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A2A79E76-4DB0-47D5-8D06-9A12A176C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A406503A-4844-4EC4-AC0D-F5B479778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392B3F10-C181-4D04-A659-D1481D9844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75EDF06-F635-4C4D-A917-A508A210B4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ECC3D8A-D2F0-41B9-87A1-F83B189A81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75FA676-9A62-416F-80F7-0EEE6CE73A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51136450-5556-4BF7-9EC5-5BEC66E395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EFADEA0-646F-4FBE-A502-FD31D638D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CEA3E7C-99C8-4286-80C7-3EE6B30D3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C086B0EE-2590-4301-A301-B47E566D77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2DE7C818-76E2-469B-ADAE-666CC25B7A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64BA2CA-2E8C-47FE-A273-1010B0324B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A4751D33-0018-46AD-BC97-E301C7B51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764A42E4-E0A8-4170-9390-AD6AF676C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1ED7758B-A3F5-4A4E-AFF9-A715867FE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D47F92AF-811A-4697-9D4A-78BA5D889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8BAB4E1-5DF1-4DCF-83C8-351B5368FE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D93C0AF9-E637-4379-946E-46BA299082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6BB9C8EA-3E23-4606-A165-CEDC9814A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FF5AA406-6D86-4DBF-AC66-02FBAAA7C5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543BB9A6-232A-4780-9EC9-FC279438CC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5" authorId="0" shapeId="0" xr:uid="{EF0BE521-B8B7-41EA-9F98-589FB2A7B1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0B81C56-F8A5-46BE-91E2-95ABFA108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7B5EA156-14E9-4BBD-9FF6-EF0947C700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BD746273-1E9D-4341-A4D2-50AF56E5A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B178BA9E-DFDA-4A57-AA34-E0CB51EFFD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2002B12C-3A3A-44FC-897C-B28F6E41D0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C1AE995B-B855-4322-8F71-4ACF57DE1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BE83ED51-74E3-4FCF-A77C-08F5D4E78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A50CDBC2-F224-4D99-8293-F653DF58F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533A9B44-643A-4BA7-A721-D6D8B7AC8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0C56FEAF-51F4-4ABB-8A87-0CEE8CB017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E649876-9A65-4725-A731-1BDE438A8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CBF9EEBD-1769-4378-A32E-E0FC5B99FA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ECE18EE5-BD43-48EA-A744-EAF647413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960F3E47-6B2F-4725-8423-1FEB87212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D996398B-A34B-4B3D-9B17-69046A2B39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126637B9-19FE-4E1B-8ED2-A2EAA7208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7297F649-57E9-4118-8921-3C9CD28BB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62F04F93-5F16-489F-B1A6-596B97FE13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DBED181B-2685-4786-ABBE-4F3DAC1E3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30C13A3C-47B7-4B25-9861-3BD0E8DA9A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7E6EF4A6-3A67-4E70-8180-739707AA3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6533176B-5807-429D-8DE6-72D3DB8DF4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B1264044-95E7-419B-8A51-EE31551D2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3BDF5FDB-1135-4F93-9C00-FF735C1BBF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85CE65AA-4FE8-473E-A52B-48D92CBED5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65481EB6-67CF-4CB6-90DE-9F7936EAD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1CD326E1-A6EF-4A16-AE96-2848657A6D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991220A5-CDF7-4A26-8EF2-1E2A6120F7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1DD5AF7A-4931-4F81-9739-C37337CDBB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08EA7780-496E-4ECE-A6B2-295E29A434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0" authorId="0" shapeId="0" xr:uid="{70308BAD-AF49-44B8-97B4-7384668295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F75E42AB-2D79-4C50-A129-7D231C286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AFFA2427-DA61-407A-A595-D85614D2C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69F91529-7D80-4707-A0C7-C47175527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B364A5C6-2C26-41A1-862E-6457C7236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60EED7C6-D454-4C3A-8C54-739B1E649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78906EAC-4569-42E9-A3C2-5AF268D1E2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B0BBF100-9F69-4C08-BB86-7DE21B001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3EFF80C8-C440-498D-A8DC-DCDC11E05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6F476FA6-5F16-48B0-99AE-5D9B8085F1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DB7125A9-9148-4311-BD84-9BEDC134E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64DD3C65-EEF5-4958-9127-53E4BD3B8E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464C21F0-6A46-4585-ADBF-C1E62085F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6702532B-4A57-415A-88CD-5A568AEEEB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4B4457B9-A474-4D7D-A77A-80641CA69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EE33540-EC13-440F-BFBB-F25D6928C2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F43F6DEF-FC5F-46F7-B2BD-52D23252D8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B4C1BDB-52BF-4B55-B1A0-D50C35622F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B1C69555-47A5-44AC-9E74-5C4B6F060B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DD5DC34-75B7-4CB5-9CE2-F0C26B9397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BC2EEEE-0ABE-45B7-A6C0-0CE7AB7AB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EBA9758C-7049-42B1-B058-2D43A59A8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9BC3BC5-28AC-491C-BC09-A2A0F14C7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402B057-6A9C-43A3-BE39-AD958C612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5DB94C3B-6375-4528-8ABA-6951E69116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6927882-496E-48F2-834F-887F7187E9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2CD488D-DB51-443C-BF4D-02F4B40E8C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D688260-7B7A-4B14-B723-80E4CE4EC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A09D9B6C-24F1-47D3-92F6-A43AB77DEF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E83B3D8B-AB1E-41E8-85E0-F52219C094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69E8FA1-A295-4797-A590-B2FD0B6293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4A1720F-ADBB-48EE-BEBB-8B3588B95E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0F174BE-0356-4953-B428-782B52B22E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C29476B8-B1D6-4CA8-A967-FE3525986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E4B929C-C01D-420E-A700-B27D0C106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405A01D-C2A6-4782-A976-63D8B26E0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BC19503-D866-4A80-90B9-944258B24A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D46FAE60-FC61-49CD-988F-05D2257FC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BD974DCF-AC0A-4A2E-9D53-64CFEF6CD4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DCCD945-5EE3-4A01-B8DC-16AE7B23F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31EAC79-5D1E-42A0-A9D2-B3FFC5764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BB027FD-1254-4878-A49E-E10DEB48C9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<sst xmlns="http://schemas.openxmlformats.org/spreadsheetml/2006/main" count="11945" uniqueCount="706">
  <si>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</si>
  <si>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</si>
  <si>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</si>
  <si>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</si>
  <si>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</si>
  <si>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</si>
  <si>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</si>
  <si>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</si>
  <si>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</si>
  <si>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</si>
  <si>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</si>
  <si>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</si>
  <si>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</si>
  <si>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</si>
  <si>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</si>
  <si>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</si>
  <si>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</si>
  <si>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</si>
  <si>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</si>
  <si>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</si>
  <si>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</si>
  <si>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</si>
  <si>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</si>
  <si>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</si>
  <si>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</si>
  <si>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</si>
  <si>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</si>
  <si>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</si>
  <si>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</si>
  <si>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</si>
  <si>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</si>
  <si>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</si>
  <si>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</si>
  <si>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</si>
  <si>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</si>
  <si>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</si>
  <si>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</si>
  <si>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</si>
  <si>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</si>
  <si>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</si>
  <si>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</si>
  <si>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</si>
  <si>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</si>
  <si>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</si>
  <si>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</si>
  <si>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</si>
  <si>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</si>
  <si>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</si>
  <si>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</si>
  <si>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</si>
  <si>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</si>
  <si>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</si>
  <si>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</si>
  <si>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</si>
  <si>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</si>
  <si>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</si>
  <si>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</si>
  <si>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</si>
  <si>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</si>
  <si>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</si>
  <si>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</si>
  <si>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</si>
  <si>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</si>
  <si>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</si>
  <si>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</si>
  <si>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</si>
  <si>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</si>
  <si>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</si>
  <si>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</si>
  <si>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</si>
  <si>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</si>
  <si>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</si>
  <si>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</si>
  <si>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</si>
  <si>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</si>
  <si>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</si>
  <si>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</si>
  <si>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</si>
  <si>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</si>
  <si>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</si>
  <si>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</si>
  <si>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</si>
  <si>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</si>
  <si>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</si>
  <si>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</si>
  <si>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</si>
  <si>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</si>
  <si>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</si>
  <si>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</si>
  <si>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</si>
  <si>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</si>
  <si>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</si>
  <si>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</si>
  <si>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</si>
  <si>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</si>
  <si>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</si>
  <si>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</si>
  <si>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</si>
  <si>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</si>
  <si>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</si>
  <si>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</si>
  <si>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</si>
  <si>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</si>
  <si>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</si>
  <si>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</si>
  <si>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</si>
  <si>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</si>
  <si>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</si>
  <si>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</si>
  <si>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</si>
  <si>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</si>
  <si>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</si>
  <si>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</si>
  <si>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</si>
  <si>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</si>
  <si>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</si>
  <si>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</si>
  <si>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</si>
  <si>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</si>
  <si>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</si>
  <si>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</si>
  <si>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</si>
  <si>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</si>
  <si>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</si>
  <si>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</si>
  <si>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</si>
  <si>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</si>
  <si>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</si>
  <si>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</si>
  <si>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</si>
  <si>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</si>
  <si>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</si>
  <si>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</si>
  <si>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</si>
  <si>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</si>
  <si>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</si>
  <si>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</si>
  <si>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</si>
  <si>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</si>
  <si>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</si>
  <si>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</si>
  <si>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</si>
  <si>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</si>
  <si>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</si>
  <si>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</si>
  <si>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</si>
  <si>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</si>
  <si>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</si>
  <si>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</si>
  <si>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</si>
  <si>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</si>
  <si>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</si>
  <si>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</si>
  <si>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</si>
  <si>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</si>
  <si>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</si>
  <si>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</si>
  <si>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</si>
  <si>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</si>
  <si>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</si>
  <si>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</si>
  <si>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</si>
  <si>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</si>
  <si>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</si>
  <si>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</si>
  <si>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</si>
  <si>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</si>
  <si>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</si>
  <si>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</si>
  <si>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</si>
  <si>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</si>
  <si>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</si>
  <si>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</si>
  <si>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</si>
  <si>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</si>
  <si>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</si>
  <si>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</si>
  <si>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</si>
  <si>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</si>
  <si>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</si>
  <si>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</si>
  <si>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</si>
  <si>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</si>
  <si>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</si>
  <si>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</si>
  <si>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</si>
  <si>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</si>
  <si>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</si>
  <si>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</si>
  <si>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</si>
  <si>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</si>
  <si>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</si>
  <si>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</si>
  <si>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</si>
  <si>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</si>
  <si>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</si>
  <si>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</si>
  <si>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</si>
  <si>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</si>
  <si>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</si>
  <si>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</si>
  <si>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</si>
  <si>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</si>
  <si>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</si>
  <si>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</si>
  <si>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</si>
  <si>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Cl</t>
  </si>
  <si>
    <t>Laser Ablation ICP-MS</t>
  </si>
  <si>
    <t>Pb Fire Assay</t>
  </si>
  <si>
    <t>PhotonAssay</t>
  </si>
  <si>
    <t>Aqua Regia Digestion (sample weights 10-50g)</t>
  </si>
  <si>
    <t>Cyanide Leach</t>
  </si>
  <si>
    <t>Au, ppm</t>
  </si>
  <si>
    <t>Ag, ppm</t>
  </si>
  <si>
    <t>As, ppm</t>
  </si>
  <si>
    <t>Bi, ppm</t>
  </si>
  <si>
    <t>Cd, ppm</t>
  </si>
  <si>
    <t>Cu, ppm</t>
  </si>
  <si>
    <t>Er, ppm</t>
  </si>
  <si>
    <t>Ge, ppm</t>
  </si>
  <si>
    <t>Re, ppm</t>
  </si>
  <si>
    <t>S, wt.%</t>
  </si>
  <si>
    <t>Sb, ppm</t>
  </si>
  <si>
    <t>Te, ppm</t>
  </si>
  <si>
    <t>W, ppm</t>
  </si>
  <si>
    <t>B, ppm</t>
  </si>
  <si>
    <t>Hg, ppm</t>
  </si>
  <si>
    <t>Se,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</si>
  <si>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</si>
  <si>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</si>
  <si>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</si>
  <si>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</si>
  <si>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</si>
  <si>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</si>
  <si>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</si>
  <si>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</si>
  <si>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</si>
  <si>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</si>
  <si>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</si>
  <si>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</si>
  <si>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</si>
  <si>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</si>
  <si>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</si>
  <si>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</si>
  <si>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</si>
  <si>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</si>
  <si>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</si>
  <si>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</si>
  <si>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</si>
  <si>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</si>
  <si>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</si>
  <si>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1.22</t>
  </si>
  <si>
    <t>1.23</t>
  </si>
  <si>
    <t>1.28</t>
  </si>
  <si>
    <t>FA*AAS</t>
  </si>
  <si>
    <t>FA*OES</t>
  </si>
  <si>
    <t>FA*GRAV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</si>
  <si>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</si>
  <si>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</si>
  <si>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</si>
  <si>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</si>
  <si>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</si>
  <si>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</si>
  <si>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</si>
  <si>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</si>
  <si>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</si>
  <si>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</si>
  <si>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</si>
  <si>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</si>
  <si>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</si>
  <si>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</si>
  <si>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</si>
  <si>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</si>
  <si>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</si>
  <si>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</si>
  <si>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</si>
  <si>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</si>
  <si>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</si>
  <si>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</si>
  <si>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</si>
  <si>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</si>
  <si>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</si>
  <si>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</si>
  <si>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Raw*PA</t>
  </si>
  <si>
    <t>1.21</t>
  </si>
  <si>
    <t>1.29</t>
  </si>
  <si>
    <t>AR*AAS</t>
  </si>
  <si>
    <t>AR*MS</t>
  </si>
  <si>
    <t>AR*OES</t>
  </si>
  <si>
    <t>10g</t>
  </si>
  <si>
    <t>15g</t>
  </si>
  <si>
    <t>&gt; 2</t>
  </si>
  <si>
    <t>1.27</t>
  </si>
  <si>
    <t>CNL*AAS</t>
  </si>
  <si>
    <t>CNL*MS</t>
  </si>
  <si>
    <t>CNL*OES</t>
  </si>
  <si>
    <t>200g</t>
  </si>
  <si>
    <t>20g</t>
  </si>
  <si>
    <t>05g</t>
  </si>
  <si>
    <t>1.30</t>
  </si>
  <si>
    <t>4A*MS</t>
  </si>
  <si>
    <t>4A*OES/MS</t>
  </si>
  <si>
    <t>&lt; 0.5</t>
  </si>
  <si>
    <t>Results from laboratories 1.07, 1.08, 1.16 and 1.28 were removed due to their 0.1 ppm reading resolution.</t>
  </si>
  <si>
    <t>Results from laboratory 1.07 were removed due to their 0.1 ppm reading resolution.</t>
  </si>
  <si>
    <t>Results from laboratory 1.15 were removed due to their 0.1 ppm reading resolution.</t>
  </si>
  <si>
    <t>Results from laboratories 1.17 and 1.19 were removed due to their 0.1 ppm reading resolution.</t>
  </si>
  <si>
    <t>Results from laboratories 1.02, 1.07, 1.16 and 1.18 were removed due to their 0.1 ppm reading resolution.</t>
  </si>
  <si>
    <t>Results from laboratories 1.07, 1.17 and 1.19 were removed due to their 0.1 ppm reading resolution.</t>
  </si>
  <si>
    <t>Results from laboratory 1.15 were removed due to their 1 ppm reading resolution._x000D_
Results from laboratory 1.28 were removed due to their 10 ppm reading resolution.</t>
  </si>
  <si>
    <t>Results from laboratory 1.07 were removed due to their 1 ppm reading resolution.</t>
  </si>
  <si>
    <t>Results from laboratories 1.07, 1.15, 1.16 and 1.28 were removed due to their 1 ppm reading resolution.</t>
  </si>
  <si>
    <t>&lt; 0.002</t>
  </si>
  <si>
    <t>&lt; 0.05</t>
  </si>
  <si>
    <t>&lt; 1.5</t>
  </si>
  <si>
    <t>Results from laboratories 1.07, 1.09, 1.12 and 1.16 were removed due to their 1 ppm reading resolution.</t>
  </si>
  <si>
    <t>Results from laboratories 1.07, 1.17, 1.19 and 1.28 were removed due to their 0.1 ppm reading resolution.</t>
  </si>
  <si>
    <t>Results from laboratories 1.07 and 1.16 were removed due to their 0.1 ppm reading resolution.</t>
  </si>
  <si>
    <t>Results from laboratory 1.28 were removed due to their 0.1 ppm reading resolution.</t>
  </si>
  <si>
    <t>Indicative</t>
  </si>
  <si>
    <t>AR*OES/MS</t>
  </si>
  <si>
    <t>01g</t>
  </si>
  <si>
    <t>0.2g</t>
  </si>
  <si>
    <t>0.5g</t>
  </si>
  <si>
    <t>0.1g</t>
  </si>
  <si>
    <t>&lt; 20</t>
  </si>
  <si>
    <t>&lt; 3.5</t>
  </si>
  <si>
    <t>&lt; 0.02</t>
  </si>
  <si>
    <t>Results from laboratories 1.21 and 1.28 were removed due to their 0.1 ppm reading resolution.</t>
  </si>
  <si>
    <t>Results from laboratories 1.07 and 1.11 were removed due to their 0.01 wt.% reading resolution.</t>
  </si>
  <si>
    <t>Results from laboratory 1.18 were removed due to their 1 ppm reading resolution.</t>
  </si>
  <si>
    <t>Results from laboratories 1.15, 1.18 and 1.28 were removed due to their 1 ppm reading resolution.</t>
  </si>
  <si>
    <t>&lt; 0.001</t>
  </si>
  <si>
    <t>Results from laboratories 1.16, 1.18, 1.21 and 1.28 were removed due to their 1 ppm reading resolution.</t>
  </si>
  <si>
    <t>Results from laboratory 1.28 were removed due to their 0.1 ppm reading resolution._x000D_
Results from laboratory 1.08 were removed due to their 1 ppm reading resolution.</t>
  </si>
  <si>
    <t>Results from laboratory 1.19 were removed due to their 0.1 ppm reading resolution.</t>
  </si>
  <si>
    <t>Results from laboratory 1.28 were removed due to their 1 ppm reading resolution.</t>
  </si>
  <si>
    <t>BV Geo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</si>
  <si>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</si>
  <si>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</si>
  <si>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</si>
  <si>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</si>
  <si>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</si>
  <si>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</si>
  <si>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</si>
  <si>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</si>
  <si>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</si>
  <si>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</si>
  <si>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</si>
  <si>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</si>
  <si>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</si>
  <si>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</si>
  <si>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</si>
  <si>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</si>
  <si>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</si>
  <si>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</si>
  <si>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</si>
  <si>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</si>
  <si>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</si>
  <si>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</si>
  <si>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</si>
  <si>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</si>
  <si>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</si>
  <si>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</si>
  <si>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</si>
  <si>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</si>
  <si>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</si>
  <si>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Text Values:</t>
  </si>
  <si>
    <t>Unable to report due to QC failure (Lab 1.15)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</si>
  <si>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</si>
  <si>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</si>
  <si>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</si>
  <si>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</si>
  <si>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</si>
  <si>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</si>
  <si>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</si>
  <si>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</si>
  <si>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(SÖGÜT), Sögüt, Bilecik Province, Turkey</t>
  </si>
  <si>
    <t>ARGETEST Mineral Processing, Ankara, Central Anatolia, Turkey</t>
  </si>
  <si>
    <t>Britannia Mining Solutions, Hamilton, Ontario, Canada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</si>
  <si>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</si>
  <si>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</si>
  <si>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</si>
  <si>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 Solutions (BVMS), Al Wadi District, Jeddah, Saudi Arabia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</si>
  <si>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</si>
  <si>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</si>
  <si>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</si>
  <si>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</si>
  <si>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</si>
  <si>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Minerals Limited, Manso Nkwanta, Ashanti Region, Ghana</t>
  </si>
  <si>
    <t>Intertek Minerals Ltd, Bibiani, Western North Region, Ghana</t>
  </si>
  <si>
    <t>Intertek Minerals Ltd, Tarkwa, Western Region, Ghana</t>
  </si>
  <si>
    <t>Laboratoire LABOMINE SARL, Agadir, Souss-Massa, Morocco</t>
  </si>
  <si>
    <t>Labwest Minerals Analysis, Perth, WA, Australia</t>
  </si>
  <si>
    <t>MSA ENVAL Laboratories, Yamoussoukro, Côte d'Ivoire</t>
  </si>
  <si>
    <t>MSALABS, Bougouni, Bamako, Mali</t>
  </si>
  <si>
    <t>MSALABS, Prince George, BC, Canada</t>
  </si>
  <si>
    <t>MSALABS, Val-d'Or, Quebec, Canada</t>
  </si>
  <si>
    <t>MSALABS Bulyanhulu Gold Mine, Bubada, Shinyanga, United Republic of Tanzania</t>
  </si>
  <si>
    <t>MSALABS Geita, Geita, Geita, United Republic of Tanzania</t>
  </si>
  <si>
    <t>MSALABS Ghana Ltd, Obuasi, Ashanti, Ghana</t>
  </si>
  <si>
    <t>MSALABS Kibali Gold Mines, Doko, Haut-Uélé, Congo, Democratic Republic of the (Zaire)</t>
  </si>
  <si>
    <t>MSALABS Timmins, Timmins, Ontario,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</si>
  <si>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</si>
  <si>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</si>
  <si>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</si>
  <si>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</si>
  <si>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SGS Geosol Laboratorios Ltda, Vespasiano, Minas Gerais, Brazil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</si>
  <si>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</si>
  <si>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</si>
  <si>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</si>
  <si>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</si>
  <si>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</si>
  <si>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</si>
  <si>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</si>
  <si>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</si>
  <si>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</si>
  <si>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</si>
  <si>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</si>
  <si>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</si>
  <si>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</si>
  <si>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</si>
  <si>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</si>
  <si>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</si>
  <si>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</si>
  <si>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</si>
  <si>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</si>
  <si>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</si>
  <si>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</si>
  <si>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</si>
  <si>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</si>
  <si>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</si>
  <si>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</si>
  <si>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</si>
  <si>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</si>
  <si>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</si>
  <si>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</si>
  <si>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</si>
  <si>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</si>
  <si>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</si>
  <si>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</si>
  <si>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</si>
  <si>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</si>
  <si>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</si>
  <si>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</si>
  <si>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</si>
  <si>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</si>
  <si>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</si>
  <si>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</si>
  <si>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</si>
  <si>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</si>
  <si>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</si>
  <si>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</si>
  <si>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</si>
  <si>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</si>
  <si>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</si>
  <si>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</si>
  <si>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</si>
  <si>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</si>
  <si>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</si>
  <si>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</si>
  <si>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</si>
  <si>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</si>
  <si>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</si>
  <si>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</si>
  <si>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</si>
  <si>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</si>
  <si>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</si>
  <si>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</si>
  <si>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</si>
  <si>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</si>
  <si>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</si>
  <si>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</si>
  <si>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</si>
  <si>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</si>
  <si>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</si>
  <si>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</si>
  <si>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</si>
  <si>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</si>
  <si>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</si>
  <si>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</si>
  <si>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</si>
  <si>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Hg, Mercury (ppm)</t>
  </si>
  <si>
    <t>Se, Selenium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</si>
  <si>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</si>
  <si>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242b (Certified Value 8.73 ppm)</t>
  </si>
  <si>
    <t>Analytical results for Au in OREAS 242b (Certified Value 8.8 ppm)</t>
  </si>
  <si>
    <t>Analytical results for Au in OREAS 242b (Certified Value 8.52 ppm)</t>
  </si>
  <si>
    <t>Analytical results for Au in OREAS 242b (Certified Value 8.42 ppm)</t>
  </si>
  <si>
    <t>Analytical results for Ag in OREAS 242b (Certified Value 4.75 ppm)</t>
  </si>
  <si>
    <t>Analytical results for Al in OREAS 242b (Certified Value 6.53 wt.%)</t>
  </si>
  <si>
    <t>Analytical results for As in OREAS 242b (Certified Value 53 ppm)</t>
  </si>
  <si>
    <t>Analytical results for B in OREAS 242b (Indicative Value 39.8 ppm)</t>
  </si>
  <si>
    <t>Analytical results for Ba in OREAS 242b (Certified Value 153 ppm)</t>
  </si>
  <si>
    <t>Analytical results for Be in OREAS 242b (Certified Value 0.46 ppm)</t>
  </si>
  <si>
    <t>Analytical results for Bi in OREAS 242b (Certified Value 0.39 ppm)</t>
  </si>
  <si>
    <t>Analytical results for Ca in OREAS 242b (Certified Value 6.31 wt.%)</t>
  </si>
  <si>
    <t>Analytical results for Cd in OREAS 242b (Certified Value 0.4 ppm)</t>
  </si>
  <si>
    <t>Analytical results for Ce in OREAS 242b (Certified Value 17 ppm)</t>
  </si>
  <si>
    <t>Analytical results for Co in OREAS 242b (Certified Value 39.6 ppm)</t>
  </si>
  <si>
    <t>Analytical results for Cr in OREAS 242b (Certified Value 107 ppm)</t>
  </si>
  <si>
    <t>Analytical results for Cs in OREAS 242b (Certified Value 1.08 ppm)</t>
  </si>
  <si>
    <t>Analytical results for Cu in OREAS 242b (Certified Value 173 ppm)</t>
  </si>
  <si>
    <t>Analytical results for Dy in OREAS 242b (Certified Value 3.83 ppm)</t>
  </si>
  <si>
    <t>Analytical results for Er in OREAS 242b (Certified Value 2.3 ppm)</t>
  </si>
  <si>
    <t>Analytical results for Eu in OREAS 242b (Certified Value 0.9 ppm)</t>
  </si>
  <si>
    <t>Analytical results for Fe in OREAS 242b (Certified Value 7.5 wt.%)</t>
  </si>
  <si>
    <t>Analytical results for Ga in OREAS 242b (Certified Value 15.8 ppm)</t>
  </si>
  <si>
    <t>Analytical results for Gd in OREAS 242b (Certified Value 3.35 ppm)</t>
  </si>
  <si>
    <t>Analytical results for Ge in OREAS 242b (Certified Value 0.13 ppm)</t>
  </si>
  <si>
    <t>Analytical results for Hf in OREAS 242b (Certified Value 1.74 ppm)</t>
  </si>
  <si>
    <t>Analytical results for Hg in OREAS 242b (Indicative Value 0.15 ppm)</t>
  </si>
  <si>
    <t>Analytical results for Ho in OREAS 242b (Certified Value 0.77 ppm)</t>
  </si>
  <si>
    <t>Analytical results for In in OREAS 242b (Certified Value 0.074 ppm)</t>
  </si>
  <si>
    <t>Analytical results for K in OREAS 242b (Certified Value 0.363 wt.%)</t>
  </si>
  <si>
    <t>Analytical results for La in OREAS 242b (Certified Value 7.6 ppm)</t>
  </si>
  <si>
    <t>Analytical results for Li in OREAS 242b (Certified Value 19.7 ppm)</t>
  </si>
  <si>
    <t>Analytical results for Lu in OREAS 242b (Certified Value 0.32 ppm)</t>
  </si>
  <si>
    <t>Analytical results for Mg in OREAS 242b (Certified Value 3.52 wt.%)</t>
  </si>
  <si>
    <t>Analytical results for Mn in OREAS 242b (Certified Value 0.126 wt.%)</t>
  </si>
  <si>
    <t>Analytical results for Mo in OREAS 242b (Certified Value 8.2 ppm)</t>
  </si>
  <si>
    <t>Analytical results for Na in OREAS 242b (Certified Value 1.73 wt.%)</t>
  </si>
  <si>
    <t>Analytical results for Nb in OREAS 242b (Certified Value 3.89 ppm)</t>
  </si>
  <si>
    <t>Analytical results for Nd in OREAS 242b (Certified Value 9.9 ppm)</t>
  </si>
  <si>
    <t>Analytical results for Ni in OREAS 242b (Certified Value 75 ppm)</t>
  </si>
  <si>
    <t>Analytical results for P in OREAS 242b (Certified Value 0.04 wt.%)</t>
  </si>
  <si>
    <t>Analytical results for Pb in OREAS 242b (Certified Value 19 ppm)</t>
  </si>
  <si>
    <t>Analytical results for Pr in OREAS 242b (Certified Value 2.21 ppm)</t>
  </si>
  <si>
    <t>Analytical results for Pt in OREAS 242b (Indicative Value 13.8 ppb)</t>
  </si>
  <si>
    <t>Analytical results for Rb in OREAS 242b (Certified Value 14.7 ppm)</t>
  </si>
  <si>
    <t>Analytical results for Re in OREAS 242b (Certified Value 0.002 ppm)</t>
  </si>
  <si>
    <t>Analytical results for S in OREAS 242b (Certified Value 0.265 wt.%)</t>
  </si>
  <si>
    <t>Analytical results for Sb in OREAS 242b (Certified Value 3.46 ppm)</t>
  </si>
  <si>
    <t>Analytical results for Sc in OREAS 242b (Certified Value 37.2 ppm)</t>
  </si>
  <si>
    <t>Analytical results for Se in OREAS 242b (Indicative Value 1.12 ppm)</t>
  </si>
  <si>
    <t>Analytical results for Sm in OREAS 242b (Certified Value 2.78 ppm)</t>
  </si>
  <si>
    <t>Analytical results for Sn in OREAS 242b (Certified Value 1 ppm)</t>
  </si>
  <si>
    <t>Analytical results for Sr in OREAS 242b (Certified Value 185 ppm)</t>
  </si>
  <si>
    <t>Analytical results for Ta in OREAS 242b (Certified Value 0.26 ppm)</t>
  </si>
  <si>
    <t>Analytical results for Tb in OREAS 242b (Certified Value 0.58 ppm)</t>
  </si>
  <si>
    <t>Analytical results for Te in OREAS 242b (Certified Value 0.16 ppm)</t>
  </si>
  <si>
    <t>Analytical results for Th in OREAS 242b (Certified Value 1.63 ppm)</t>
  </si>
  <si>
    <t>Analytical results for Ti in OREAS 242b (Certified Value 0.568 wt.%)</t>
  </si>
  <si>
    <t>Analytical results for Tl in OREAS 242b (Certified Value 0.17 ppm)</t>
  </si>
  <si>
    <t>Analytical results for Tm in OREAS 242b (Certified Value 0.31 ppm)</t>
  </si>
  <si>
    <t>Analytical results for U in OREAS 242b (Certified Value 0.44 ppm)</t>
  </si>
  <si>
    <t>Analytical results for V in OREAS 242b (Certified Value 257 ppm)</t>
  </si>
  <si>
    <t>Analytical results for W in OREAS 242b (Certified Value 16.1 ppm)</t>
  </si>
  <si>
    <t>Analytical results for Y in OREAS 242b (Certified Value 20.1 ppm)</t>
  </si>
  <si>
    <t>Analytical results for Yb in OREAS 242b (Certified Value 2.16 ppm)</t>
  </si>
  <si>
    <t>Analytical results for Zn in OREAS 242b (Certified Value 115 ppm)</t>
  </si>
  <si>
    <t>Analytical results for Zr in OREAS 242b (Certified Value 55 ppm)</t>
  </si>
  <si>
    <t>Analytical results for Ag in OREAS 242b (Certified Value 4.58 ppm)</t>
  </si>
  <si>
    <t>Analytical results for Al in OREAS 242b (Certified Value 3 wt.%)</t>
  </si>
  <si>
    <t>Analytical results for As in OREAS 242b (Certified Value 51 ppm)</t>
  </si>
  <si>
    <t>Analytical results for B in OREAS 242b (Certified Value 14.7 ppm)</t>
  </si>
  <si>
    <t>Analytical results for Ba in OREAS 242b (Certified Value 30.3 ppm)</t>
  </si>
  <si>
    <t>Analytical results for Be in OREAS 242b (Certified Value 0.2 ppm)</t>
  </si>
  <si>
    <t>Analytical results for Bi in OREAS 242b (Certified Value 0.4 ppm)</t>
  </si>
  <si>
    <t>Analytical results for Ca in OREAS 242b (Certified Value 2.22 wt.%)</t>
  </si>
  <si>
    <t>Analytical results for Cd in OREAS 242b (Certified Value 0.37 ppm)</t>
  </si>
  <si>
    <t>Analytical results for Ce in OREAS 242b (Certified Value 10.8 ppm)</t>
  </si>
  <si>
    <t>Analytical results for Co in OREAS 242b (Certified Value 27.3 ppm)</t>
  </si>
  <si>
    <t>Analytical results for Cr in OREAS 242b (Certified Value 21 ppm)</t>
  </si>
  <si>
    <t>Analytical results for Cs in OREAS 242b (Certified Value 0.58 ppm)</t>
  </si>
  <si>
    <t>Analytical results for Cu in OREAS 242b (Certified Value 170 ppm)</t>
  </si>
  <si>
    <t>Analytical results for Dy in OREAS 242b (Indicative Value 2.01 ppm)</t>
  </si>
  <si>
    <t>Analytical results for Er in OREAS 242b (Indicative Value 1.15 ppm)</t>
  </si>
  <si>
    <t>Analytical results for Eu in OREAS 242b (Certified Value 0.44 ppm)</t>
  </si>
  <si>
    <t>Analytical results for Fe in OREAS 242b (Certified Value 5.29 wt.%)</t>
  </si>
  <si>
    <t>Analytical results for Ga in OREAS 242b (Certified Value 9.5 ppm)</t>
  </si>
  <si>
    <t>Analytical results for Gd in OREAS 242b (Indicative Value 1.82 ppm)</t>
  </si>
  <si>
    <t>Analytical results for Ge in OREAS 242b (Certified Value 0.14 ppm)</t>
  </si>
  <si>
    <t>Analytical results for Hf in OREAS 242b (Certified Value 0.47 ppm)</t>
  </si>
  <si>
    <t>Analytical results for Hg in OREAS 242b (Certified Value 0.07 ppm)</t>
  </si>
  <si>
    <t>Analytical results for Ho in OREAS 242b (Certified Value 0.44 ppm)</t>
  </si>
  <si>
    <t>Analytical results for In in OREAS 242b (Certified Value 0.032 ppm)</t>
  </si>
  <si>
    <t>Analytical results for K in OREAS 242b (Certified Value 0.108 wt.%)</t>
  </si>
  <si>
    <t>Analytical results for La in OREAS 242b (Certified Value 3.92 ppm)</t>
  </si>
  <si>
    <t>Analytical results for Li in OREAS 242b (Certified Value 9.17 ppm)</t>
  </si>
  <si>
    <t>Analytical results for Lu in OREAS 242b (Indicative Value 0.15 ppm)</t>
  </si>
  <si>
    <t>Analytical results for Mg in OREAS 242b (Certified Value 1.56 wt.%)</t>
  </si>
  <si>
    <t>Analytical results for Mn in OREAS 242b (Certified Value 0.067 wt.%)</t>
  </si>
  <si>
    <t>Analytical results for Mo in OREAS 242b (Certified Value 7.85 ppm)</t>
  </si>
  <si>
    <t>Analytical results for Na in OREAS 242b (Certified Value 0.117 wt.%)</t>
  </si>
  <si>
    <t>Analytical results for Nb in OREAS 242b (Certified Value 0.12 ppm)</t>
  </si>
  <si>
    <t>Analytical results for Nd in OREAS 242b (Indicative Value 5.83 ppm)</t>
  </si>
  <si>
    <t>Analytical results for Ni in OREAS 242b (Certified Value 48.5 ppm)</t>
  </si>
  <si>
    <t>Analytical results for P in OREAS 242b (Certified Value 0.038 wt.%)</t>
  </si>
  <si>
    <t>Analytical results for Pb in OREAS 242b (Certified Value 16.9 ppm)</t>
  </si>
  <si>
    <t>Analytical results for Pd in OREAS 242b (Indicative Value 15.5 ppb)</t>
  </si>
  <si>
    <t>Analytical results for Pr in OREAS 242b (Certified Value 1.41 ppm)</t>
  </si>
  <si>
    <t>Analytical results for Pt in OREAS 242b (Indicative Value 12.3 ppb)</t>
  </si>
  <si>
    <t>Analytical results for Rb in OREAS 242b (Certified Value 6.03 ppm)</t>
  </si>
  <si>
    <t>Analytical results for S in OREAS 242b (Certified Value 0.261 wt.%)</t>
  </si>
  <si>
    <t>Analytical results for Sb in OREAS 242b (Certified Value 1.67 ppm)</t>
  </si>
  <si>
    <t>Analytical results for Sc in OREAS 242b (Certified Value 4.82 ppm)</t>
  </si>
  <si>
    <t>Analytical results for Se in OREAS 242b (Certified Value 0.88 ppm)</t>
  </si>
  <si>
    <t>Analytical results for Sm in OREAS 242b (Indicative Value 1.44 ppm)</t>
  </si>
  <si>
    <t>Analytical results for Sn in OREAS 242b (Certified Value 0.63 ppm)</t>
  </si>
  <si>
    <t>Analytical results for Sr in OREAS 242b (Certified Value 30.3 ppm)</t>
  </si>
  <si>
    <t>Analytical results for Ta in OREAS 242b (Certified Value &lt; 0.01 ppm)</t>
  </si>
  <si>
    <t>Analytical results for Tb in OREAS 242b (Certified Value 0.31 ppm)</t>
  </si>
  <si>
    <t>Analytical results for Te in OREAS 242b (Certified Value 0.15 ppm)</t>
  </si>
  <si>
    <t>Analytical results for Th in OREAS 242b (Certified Value 0.92 ppm)</t>
  </si>
  <si>
    <t>Analytical results for Ti in OREAS 242b (Certified Value 0.319 wt.%)</t>
  </si>
  <si>
    <t>Analytical results for Tl in OREAS 242b (Certified Value 0.094 ppm)</t>
  </si>
  <si>
    <t>Analytical results for Tm in OREAS 242b (Indicative Value 0.17 ppm)</t>
  </si>
  <si>
    <t>Analytical results for U in OREAS 242b (Certified Value 0.24 ppm)</t>
  </si>
  <si>
    <t>Analytical results for V in OREAS 242b (Certified Value 125 ppm)</t>
  </si>
  <si>
    <t>Analytical results for W in OREAS 242b (Certified Value 10.6 ppm)</t>
  </si>
  <si>
    <t>Analytical results for Y in OREAS 242b (Certified Value 10.7 ppm)</t>
  </si>
  <si>
    <t>Analytical results for Yb in OREAS 242b (Indicative Value 1.26 ppm)</t>
  </si>
  <si>
    <t>Analytical results for Zn in OREAS 242b (Certified Value 101 ppm)</t>
  </si>
  <si>
    <t>Analytical results for Zr in OREAS 242b (Certified Value 16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</si>
  <si>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242b (Indicative Value 12.78 wt.%)</t>
    </r>
  </si>
  <si>
    <t>Analytical results for As in OREAS 242b (Indicative Value 60 ppm)</t>
  </si>
  <si>
    <t>Analytical results for BaO in OREAS 242b (Indicative Value 190 ppm)</t>
  </si>
  <si>
    <t>Analytical results for CaO in OREAS 242b (Indicative Value 9.19 wt.%)</t>
  </si>
  <si>
    <t>Analytical results for Cl in OREAS 242b (Indicative Value 1250 ppm)</t>
  </si>
  <si>
    <t>Analytical results for Co in OREAS 242b (Indicative Value 50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</si>
  <si>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242b (Indicative Value 212 ppm)</t>
    </r>
  </si>
  <si>
    <t>Analytical results for Cu in OREAS 242b (Indicative Value 205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</si>
  <si>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242b (Indicative Value 10.96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</si>
  <si>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242b (Indicative Value 0.447 wt.%)</t>
    </r>
  </si>
  <si>
    <t>Analytical results for MgO in OREAS 242b (Indicative Value 5.93 wt.%)</t>
  </si>
  <si>
    <t>Analytical results for MnO in OREAS 242b (Indicative Value 0.171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</si>
  <si>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242b (Indicative Value 2.33 wt.%)</t>
    </r>
  </si>
  <si>
    <t>Analytical results for Ni in OREAS 242b (Indicative Value 130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</si>
  <si>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242b (Indicative Value 0.088 wt.%)</t>
    </r>
  </si>
  <si>
    <t>Analytical results for Pb in OREAS 242b (Indicative Value 85 ppm)</t>
  </si>
  <si>
    <t>Analytical results for S in OREAS 242b (Indicative Value 0.25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</si>
  <si>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242b (Indicative Value 53.8 wt.%)</t>
    </r>
  </si>
  <si>
    <t>Analytical results for Sn in OREAS 242b (Indicative Value 40 ppm)</t>
  </si>
  <si>
    <t>Analytical results for Sr in OREAS 242b (Indicative Value 200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</si>
  <si>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242b (Indicative Value 1.02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</si>
  <si>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242b (Indicative Value 482 ppm)</t>
    </r>
  </si>
  <si>
    <t>Analytical results for Zn in OREAS 242b (Indicative Value 125 ppm)</t>
  </si>
  <si>
    <t>Analytical results for Zr in OREAS 242b (Indicative Value 100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</si>
  <si>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242b (Indicative Value 2.97 wt.%)</t>
    </r>
  </si>
  <si>
    <t>Analytical results for C in OREAS 242b (Indicative Value 0.14 wt.%)</t>
  </si>
  <si>
    <t>Analytical results for S in OREAS 242b (Indicative Value 0.27 wt.%)</t>
  </si>
  <si>
    <t>Analytical results for Ag in OREAS 242b (Indicative Value 4.1 ppm)</t>
  </si>
  <si>
    <t>Analytical results for As in OREAS 242b (Indicative Value 53 ppm)</t>
  </si>
  <si>
    <t>Analytical results for Ba in OREAS 242b (Indicative Value 155 ppm)</t>
  </si>
  <si>
    <t>Analytical results for Be in OREAS 242b (Indicative Value 0.5 ppm)</t>
  </si>
  <si>
    <t>Analytical results for Bi in OREAS 242b (Indicative Value 0.4 ppm)</t>
  </si>
  <si>
    <t>Analytical results for Cd in OREAS 242b (Indicative Value 0.45 ppm)</t>
  </si>
  <si>
    <t>Analytical results for Ce in OREAS 242b (Indicative Value 16.9 ppm)</t>
  </si>
  <si>
    <t>Analytical results for Co in OREAS 242b (Indicative Value 41.1 ppm)</t>
  </si>
  <si>
    <t>Analytical results for Cr in OREAS 242b (Indicative Value 129 ppm)</t>
  </si>
  <si>
    <t>Analytical results for Cs in OREAS 242b (Indicative Value 1.1 ppm)</t>
  </si>
  <si>
    <t>Analytical results for Cu in OREAS 242b (Indicative Value 165 ppm)</t>
  </si>
  <si>
    <t>Analytical results for Dy in OREAS 242b (Indicative Value 3.88 ppm)</t>
  </si>
  <si>
    <t>Analytical results for Er in OREAS 242b (Indicative Value 2.34 ppm)</t>
  </si>
  <si>
    <t>Analytical results for Eu in OREAS 242b (Indicative Value 0.83 ppm)</t>
  </si>
  <si>
    <t>Analytical results for Ga in OREAS 242b (Indicative Value 15.4 ppm)</t>
  </si>
  <si>
    <t>Analytical results for Gd in OREAS 242b (Indicative Value 3.36 ppm)</t>
  </si>
  <si>
    <t>Analytical results for Ge in OREAS 242b (Indicative Value 1.3 ppm)</t>
  </si>
  <si>
    <t>Analytical results for Hf in OREAS 242b (Indicative Value 2.12 ppm)</t>
  </si>
  <si>
    <t>Analytical results for Ho in OREAS 242b (Indicative Value 0.84 ppm)</t>
  </si>
  <si>
    <t>Analytical results for In in OREAS 242b (Indicative Value 0.075 ppm)</t>
  </si>
  <si>
    <t>Analytical results for La in OREAS 242b (Indicative Value 7.76 ppm)</t>
  </si>
  <si>
    <t>Analytical results for Lu in OREAS 242b (Indicative Value 0.33 ppm)</t>
  </si>
  <si>
    <t>Analytical results for Mn in OREAS 242b (Indicative Value 0.131 wt.%)</t>
  </si>
  <si>
    <t>Analytical results for Mo in OREAS 242b (Indicative Value 8.6 ppm)</t>
  </si>
  <si>
    <t>Analytical results for Nb in OREAS 242b (Indicative Value 3.98 ppm)</t>
  </si>
  <si>
    <t>Analytical results for Nd in OREAS 242b (Indicative Value 10.1 ppm)</t>
  </si>
  <si>
    <t>Analytical results for Ni in OREAS 242b (Indicative Value 83 ppm)</t>
  </si>
  <si>
    <t>Analytical results for Pb in OREAS 242b (Indicative Value 19 ppm)</t>
  </si>
  <si>
    <t>Analytical results for Pr in OREAS 242b (Indicative Value 2.22 ppm)</t>
  </si>
  <si>
    <t>Analytical results for Rb in OREAS 242b (Indicative Value 14.1 ppm)</t>
  </si>
  <si>
    <t>Analytical results for Re in OREAS 242b (Indicative Value &lt; 0.01 ppm)</t>
  </si>
  <si>
    <t>Analytical results for Sb in OREAS 242b (Indicative Value 3.5 ppm)</t>
  </si>
  <si>
    <t>Analytical results for Sc in OREAS 242b (Indicative Value 36.9 ppm)</t>
  </si>
  <si>
    <t>Analytical results for Se in OREAS 242b (Indicative Value &lt; 5 ppm)</t>
  </si>
  <si>
    <t>Analytical results for Sm in OREAS 242b (Indicative Value 2.86 ppm)</t>
  </si>
  <si>
    <t>Analytical results for Sn in OREAS 242b (Indicative Value 0.9 ppm)</t>
  </si>
  <si>
    <t>Analytical results for Sr in OREAS 242b (Indicative Value 184 ppm)</t>
  </si>
  <si>
    <t>Analytical results for Ta in OREAS 242b (Indicative Value 0.28 ppm)</t>
  </si>
  <si>
    <t>Analytical results for Tb in OREAS 242b (Indicative Value 0.58 ppm)</t>
  </si>
  <si>
    <t>Analytical results for Te in OREAS 242b (Indicative Value &lt; 0.2 ppm)</t>
  </si>
  <si>
    <t>Analytical results for Th in OREAS 242b (Indicative Value 1.63 ppm)</t>
  </si>
  <si>
    <t>Analytical results for Ti in OREAS 242b (Indicative Value 0.597 wt.%)</t>
  </si>
  <si>
    <t>Analytical results for Tl in OREAS 242b (Indicative Value &lt; 0.2 ppm)</t>
  </si>
  <si>
    <t>Analytical results for Tm in OREAS 242b (Indicative Value 0.35 ppm)</t>
  </si>
  <si>
    <t>Analytical results for U in OREAS 242b (Indicative Value 0.46 ppm)</t>
  </si>
  <si>
    <t>Analytical results for V in OREAS 242b (Indicative Value 276 ppm)</t>
  </si>
  <si>
    <t>Analytical results for W in OREAS 242b (Indicative Value 16.5 ppm)</t>
  </si>
  <si>
    <t>Analytical results for Y in OREAS 242b (Indicative Value 20.7 ppm)</t>
  </si>
  <si>
    <t>Analytical results for Yb in OREAS 242b (Indicative Value 2.32 ppm)</t>
  </si>
  <si>
    <t>Analytical results for Zn in OREAS 242b (Indicative Value 118 ppm)</t>
  </si>
  <si>
    <t>Analytical results for Zr in OREAS 242b (Indicative Value 70 ppm)</t>
  </si>
  <si>
    <t/>
  </si>
  <si>
    <t>Table 5. Participating Laboratory List used for OREAS 242b</t>
  </si>
  <si>
    <t>Table 4. Abbreviations used for OREAS 242b</t>
  </si>
  <si>
    <t>Table 3. Certified Values and Performance Gates for OREAS 242b</t>
  </si>
  <si>
    <t>Table 2. Indicative Values for OREAS 242b</t>
  </si>
  <si>
    <t>Table 1. Certified Values, Expanded Uncertainty and Tolerance Limits for OREAS 242b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</si>
  <si>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</si>
  <si>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</si>
  <si>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242b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</si>
  <si>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</si>
  <si>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</si>
  <si>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358±15 g</t>
  </si>
  <si>
    <t>PhotonAssay (recommended gross mass* 520-550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</si>
</sst>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7</xdr:col>
      <xdr:colOff>353727</xdr:colOff>
      <xdr:row>133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45E398-4855-AD25-5FE7-5EF505F6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8603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375283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21AE1-E386-B381-F881-C1F10FE52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1150</xdr:row>
      <xdr:rowOff>0</xdr:rowOff>
    </xdr:from>
    <xdr:to>
      <xdr:col>9</xdr:col>
      <xdr:colOff>390576</xdr:colOff>
      <xdr:row>1155</xdr:row>
      <xdr:rowOff>66194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EE8D9-14F6-B495-8F3A-5D39AC1B5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1731515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1168</xdr:row>
      <xdr:rowOff>0</xdr:rowOff>
    </xdr:from>
    <xdr:to>
      <xdr:col>9</xdr:col>
      <xdr:colOff>375283</xdr:colOff>
      <xdr:row>1173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350E6B-B722-F23D-6B4B-926CB7E56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221895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420959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396EEB-B278-A10A-E241-B7D6F62B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776798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E0F0A-EAF3-BAC5-8BD7-A0996F8E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31FDC4-F517-6B96-763B-30DF7B8A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6BCD2-167A-D192-323E-FC8DF229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401352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EB4C08-740A-1CB3-1B3F-3E320DD4D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129</xdr:row>
      <xdr:rowOff>0</xdr:rowOff>
    </xdr:from>
    <xdr:to>
      <xdr:col>13</xdr:col>
      <xdr:colOff>144177</xdr:colOff>
      <xdr:row>133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128475-079C-F3AD-0731-826FDF56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65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2</xdr:col>
      <xdr:colOff>5116227</xdr:colOff>
      <xdr:row>43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AB7343-55DB-37A8-D67D-F0D1A57C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334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2</xdr:col>
      <xdr:colOff>5116227</xdr:colOff>
      <xdr:row>53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69E46-DACF-B7B0-AFF2-6C91AFD7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3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7C1D45-4C54-A9A2-31A8-53F9BBD5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34CF7B-9328-B516-4B9A-4EAE4731D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375835</xdr:colOff>
      <xdr:row>38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5ED027-2AE6-20C5-35DE-1DBCFCA8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531491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387225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ECD6F-304C-1DA1-EB91-82C6F28B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698</v>
      </c>
      <c r="C1" s="88"/>
      <c r="D1" s="88"/>
      <c r="E1" s="88"/>
      <c r="F1" s="88"/>
      <c r="G1" s="88"/>
      <c r="H1" s="72"/>
    </row>
    <row r="2" spans="1:8" ht="15.75" customHeight="1">
      <c r="A2" s="267"/>
      <c r="B2" s="265" t="s">
        <v>2</v>
      </c>
      <c r="C2" s="73" t="s">
        <v>66</v>
      </c>
      <c r="D2" s="263" t="s">
        <v>185</v>
      </c>
      <c r="E2" s="264"/>
      <c r="F2" s="263" t="s">
        <v>93</v>
      </c>
      <c r="G2" s="264"/>
      <c r="H2" s="80"/>
    </row>
    <row r="3" spans="1:8" ht="12.75">
      <c r="A3" s="267"/>
      <c r="B3" s="266"/>
      <c r="C3" s="71" t="s">
        <v>47</v>
      </c>
      <c r="D3" s="174" t="s">
        <v>67</v>
      </c>
      <c r="E3" s="39" t="s">
        <v>68</v>
      </c>
      <c r="F3" s="174" t="s">
        <v>67</v>
      </c>
      <c r="G3" s="39" t="s">
        <v>68</v>
      </c>
      <c r="H3" s="81"/>
    </row>
    <row r="4" spans="1:8" ht="15.75" customHeight="1">
      <c r="A4" s="90"/>
      <c r="B4" s="40" t="s">
        <v>208</v>
      </c>
      <c r="C4" s="176"/>
      <c r="D4" s="176"/>
      <c r="E4" s="176"/>
      <c r="F4" s="176"/>
      <c r="G4" s="175"/>
      <c r="H4" s="82"/>
    </row>
    <row r="5" spans="1:8" ht="15.75" customHeight="1">
      <c r="A5" s="90"/>
      <c r="B5" s="177" t="s">
        <v>421</v>
      </c>
      <c r="C5" s="236">
        <v>8.7278993383254146</v>
      </c>
      <c r="D5" s="237">
        <v>8.649526212137296</v>
      </c>
      <c r="E5" s="238">
        <v>8.8062724645135333</v>
      </c>
      <c r="F5" s="237">
        <v>8.7017896472006235</v>
      </c>
      <c r="G5" s="238">
        <v>8.7540090294502058</v>
      </c>
      <c r="H5" s="82"/>
    </row>
    <row r="6" spans="1:8" ht="15.75" customHeight="1">
      <c r="A6" s="90"/>
      <c r="B6" s="239" t="s">
        <v>705</v>
      </c>
      <c r="C6" s="176"/>
      <c r="D6" s="176"/>
      <c r="E6" s="176"/>
      <c r="F6" s="176"/>
      <c r="G6" s="175"/>
      <c r="H6" s="82"/>
    </row>
    <row r="7" spans="1:8" ht="15.75" customHeight="1">
      <c r="A7" s="90"/>
      <c r="B7" s="177" t="s">
        <v>421</v>
      </c>
      <c r="C7" s="236">
        <v>8.7980735294117629</v>
      </c>
      <c r="D7" s="237">
        <v>8.7211424556305186</v>
      </c>
      <c r="E7" s="238">
        <v>8.8750046031930072</v>
      </c>
      <c r="F7" s="237">
        <v>8.7903679340787182</v>
      </c>
      <c r="G7" s="238">
        <v>8.8057791247448076</v>
      </c>
      <c r="H7" s="82"/>
    </row>
    <row r="8" spans="1:8" ht="15.75" customHeight="1">
      <c r="A8" s="90"/>
      <c r="B8" s="239" t="s">
        <v>702</v>
      </c>
      <c r="C8" s="176"/>
      <c r="D8" s="176"/>
      <c r="E8" s="176"/>
      <c r="F8" s="176"/>
      <c r="G8" s="175"/>
      <c r="H8" s="82"/>
    </row>
    <row r="9" spans="1:8" ht="15.75" customHeight="1">
      <c r="A9" s="90"/>
      <c r="B9" s="177" t="s">
        <v>421</v>
      </c>
      <c r="C9" s="236">
        <v>8.5188135403173462</v>
      </c>
      <c r="D9" s="237">
        <v>8.3791528047280206</v>
      </c>
      <c r="E9" s="238">
        <v>8.6584742759066717</v>
      </c>
      <c r="F9" s="237">
        <v>8.4908969906415912</v>
      </c>
      <c r="G9" s="238">
        <v>8.5467300899931011</v>
      </c>
      <c r="H9" s="82"/>
    </row>
    <row r="10" spans="1:8" ht="15.75" customHeight="1">
      <c r="A10" s="90"/>
      <c r="B10" s="239" t="s">
        <v>211</v>
      </c>
      <c r="C10" s="176"/>
      <c r="D10" s="176"/>
      <c r="E10" s="176"/>
      <c r="F10" s="176"/>
      <c r="G10" s="175"/>
      <c r="H10" s="82"/>
    </row>
    <row r="11" spans="1:8" ht="15.75" customHeight="1">
      <c r="A11" s="90"/>
      <c r="B11" s="177" t="s">
        <v>421</v>
      </c>
      <c r="C11" s="236">
        <v>8.4247125592944023</v>
      </c>
      <c r="D11" s="237">
        <v>8.2882690434195698</v>
      </c>
      <c r="E11" s="238">
        <v>8.5611560751692348</v>
      </c>
      <c r="F11" s="237">
        <v>8.4149515949314679</v>
      </c>
      <c r="G11" s="238">
        <v>8.4344735236573367</v>
      </c>
      <c r="H11" s="82"/>
    </row>
    <row r="12" spans="1:8" ht="15.75" customHeight="1">
      <c r="A12" s="90"/>
      <c r="B12" s="239" t="s">
        <v>183</v>
      </c>
      <c r="C12" s="176"/>
      <c r="D12" s="176"/>
      <c r="E12" s="176"/>
      <c r="F12" s="176"/>
      <c r="G12" s="175"/>
      <c r="H12" s="82"/>
    </row>
    <row r="13" spans="1:8" ht="15.75" customHeight="1">
      <c r="A13" s="90"/>
      <c r="B13" s="177" t="s">
        <v>422</v>
      </c>
      <c r="C13" s="236">
        <v>4.7498578344671198</v>
      </c>
      <c r="D13" s="237">
        <v>4.556539817179547</v>
      </c>
      <c r="E13" s="238">
        <v>4.9431758517546927</v>
      </c>
      <c r="F13" s="237">
        <v>4.5770438734074945</v>
      </c>
      <c r="G13" s="238">
        <v>4.9226717955267452</v>
      </c>
      <c r="H13" s="82"/>
    </row>
    <row r="14" spans="1:8" ht="15.75" customHeight="1">
      <c r="A14" s="90"/>
      <c r="B14" s="177" t="s">
        <v>423</v>
      </c>
      <c r="C14" s="236">
        <v>6.5314663985053709</v>
      </c>
      <c r="D14" s="237">
        <v>6.3552757205075379</v>
      </c>
      <c r="E14" s="238">
        <v>6.707657076503204</v>
      </c>
      <c r="F14" s="237">
        <v>6.41705063881267</v>
      </c>
      <c r="G14" s="238">
        <v>6.6458821581980718</v>
      </c>
      <c r="H14" s="82"/>
    </row>
    <row r="15" spans="1:8" ht="15.75" customHeight="1">
      <c r="A15" s="90"/>
      <c r="B15" s="177" t="s">
        <v>424</v>
      </c>
      <c r="C15" s="235">
        <v>53.353065449399537</v>
      </c>
      <c r="D15" s="240">
        <v>50.785161742107213</v>
      </c>
      <c r="E15" s="241">
        <v>55.920969156691861</v>
      </c>
      <c r="F15" s="240">
        <v>51.683784321955983</v>
      </c>
      <c r="G15" s="241">
        <v>55.022346576843091</v>
      </c>
      <c r="H15" s="82"/>
    </row>
    <row r="16" spans="1:8" ht="15.75" customHeight="1">
      <c r="A16" s="90"/>
      <c r="B16" s="177" t="s">
        <v>425</v>
      </c>
      <c r="C16" s="235">
        <v>152.88900239430993</v>
      </c>
      <c r="D16" s="240">
        <v>146.46243364091902</v>
      </c>
      <c r="E16" s="241">
        <v>159.31557114770084</v>
      </c>
      <c r="F16" s="240">
        <v>149.69622025409237</v>
      </c>
      <c r="G16" s="241">
        <v>156.08178453452749</v>
      </c>
      <c r="H16" s="82"/>
    </row>
    <row r="17" spans="1:8" ht="15.75" customHeight="1">
      <c r="A17" s="90"/>
      <c r="B17" s="177" t="s">
        <v>426</v>
      </c>
      <c r="C17" s="236">
        <v>0.46117015252091381</v>
      </c>
      <c r="D17" s="237">
        <v>0.39686251277266826</v>
      </c>
      <c r="E17" s="238">
        <v>0.52547779226915936</v>
      </c>
      <c r="F17" s="237">
        <v>0.43202923602061122</v>
      </c>
      <c r="G17" s="238">
        <v>0.49031106902121641</v>
      </c>
      <c r="H17" s="82"/>
    </row>
    <row r="18" spans="1:8" ht="15.75" customHeight="1">
      <c r="A18" s="90"/>
      <c r="B18" s="177" t="s">
        <v>427</v>
      </c>
      <c r="C18" s="236">
        <v>0.39181658645045803</v>
      </c>
      <c r="D18" s="237">
        <v>0.37129661047244117</v>
      </c>
      <c r="E18" s="238">
        <v>0.41233656242847488</v>
      </c>
      <c r="F18" s="237">
        <v>0.37594049105393434</v>
      </c>
      <c r="G18" s="238">
        <v>0.40769268184698171</v>
      </c>
      <c r="H18" s="82"/>
    </row>
    <row r="19" spans="1:8" ht="15.75" customHeight="1">
      <c r="A19" s="90"/>
      <c r="B19" s="177" t="s">
        <v>428</v>
      </c>
      <c r="C19" s="236">
        <v>6.3110589785685409</v>
      </c>
      <c r="D19" s="237">
        <v>6.1434166119559261</v>
      </c>
      <c r="E19" s="238">
        <v>6.4787013451811557</v>
      </c>
      <c r="F19" s="237">
        <v>6.2080880667910288</v>
      </c>
      <c r="G19" s="238">
        <v>6.4140298903460531</v>
      </c>
      <c r="H19" s="82"/>
    </row>
    <row r="20" spans="1:8" ht="15.75" customHeight="1">
      <c r="A20" s="90"/>
      <c r="B20" s="177" t="s">
        <v>429</v>
      </c>
      <c r="C20" s="236">
        <v>0.39693419288145548</v>
      </c>
      <c r="D20" s="237">
        <v>0.3529442156668795</v>
      </c>
      <c r="E20" s="238">
        <v>0.44092417009603146</v>
      </c>
      <c r="F20" s="237">
        <v>0.36447144569194384</v>
      </c>
      <c r="G20" s="238">
        <v>0.42939694007096713</v>
      </c>
      <c r="H20" s="82"/>
    </row>
    <row r="21" spans="1:8" ht="15.75" customHeight="1">
      <c r="A21" s="90"/>
      <c r="B21" s="177" t="s">
        <v>430</v>
      </c>
      <c r="C21" s="245">
        <v>16.962739793761187</v>
      </c>
      <c r="D21" s="246">
        <v>16.338658177630244</v>
      </c>
      <c r="E21" s="247">
        <v>17.586821409892131</v>
      </c>
      <c r="F21" s="246">
        <v>16.579592508684449</v>
      </c>
      <c r="G21" s="247">
        <v>17.345887078837926</v>
      </c>
      <c r="H21" s="82"/>
    </row>
    <row r="22" spans="1:8" ht="15.75" customHeight="1">
      <c r="A22" s="90"/>
      <c r="B22" s="177" t="s">
        <v>431</v>
      </c>
      <c r="C22" s="245">
        <v>39.615577457534478</v>
      </c>
      <c r="D22" s="246">
        <v>38.130314967681528</v>
      </c>
      <c r="E22" s="247">
        <v>41.100839947387428</v>
      </c>
      <c r="F22" s="246">
        <v>38.744887118745879</v>
      </c>
      <c r="G22" s="247">
        <v>40.486267796323077</v>
      </c>
      <c r="H22" s="82"/>
    </row>
    <row r="23" spans="1:8" ht="15.75" customHeight="1">
      <c r="A23" s="90"/>
      <c r="B23" s="177" t="s">
        <v>432</v>
      </c>
      <c r="C23" s="235">
        <v>106.98923865734862</v>
      </c>
      <c r="D23" s="240">
        <v>99.511755175539406</v>
      </c>
      <c r="E23" s="241">
        <v>114.46672213915784</v>
      </c>
      <c r="F23" s="240">
        <v>102.53626284833015</v>
      </c>
      <c r="G23" s="241">
        <v>111.44221446636709</v>
      </c>
      <c r="H23" s="82"/>
    </row>
    <row r="24" spans="1:8" ht="15.75" customHeight="1">
      <c r="A24" s="90"/>
      <c r="B24" s="177" t="s">
        <v>433</v>
      </c>
      <c r="C24" s="236">
        <v>1.0794546962331415</v>
      </c>
      <c r="D24" s="237">
        <v>1.0108151482607384</v>
      </c>
      <c r="E24" s="238">
        <v>1.1480942442055446</v>
      </c>
      <c r="F24" s="237">
        <v>1.0327830646015197</v>
      </c>
      <c r="G24" s="238">
        <v>1.1261263278647633</v>
      </c>
      <c r="H24" s="82"/>
    </row>
    <row r="25" spans="1:8" ht="15.75" customHeight="1">
      <c r="A25" s="90"/>
      <c r="B25" s="177" t="s">
        <v>434</v>
      </c>
      <c r="C25" s="235">
        <v>173.38281954469915</v>
      </c>
      <c r="D25" s="240">
        <v>167.82115366773016</v>
      </c>
      <c r="E25" s="241">
        <v>178.94448542166813</v>
      </c>
      <c r="F25" s="240">
        <v>169.10264612028115</v>
      </c>
      <c r="G25" s="241">
        <v>177.66299296911714</v>
      </c>
      <c r="H25" s="82"/>
    </row>
    <row r="26" spans="1:8" ht="15.75" customHeight="1">
      <c r="A26" s="90"/>
      <c r="B26" s="177" t="s">
        <v>435</v>
      </c>
      <c r="C26" s="236">
        <v>3.8324564526360581</v>
      </c>
      <c r="D26" s="237">
        <v>3.6301506394276926</v>
      </c>
      <c r="E26" s="238">
        <v>4.0347622658444235</v>
      </c>
      <c r="F26" s="237">
        <v>3.7318162474319228</v>
      </c>
      <c r="G26" s="238">
        <v>3.9330966578401934</v>
      </c>
      <c r="H26" s="82"/>
    </row>
    <row r="27" spans="1:8" ht="15.75" customHeight="1">
      <c r="A27" s="90"/>
      <c r="B27" s="177" t="s">
        <v>436</v>
      </c>
      <c r="C27" s="236">
        <v>2.297487521589054</v>
      </c>
      <c r="D27" s="237">
        <v>2.1529181959462598</v>
      </c>
      <c r="E27" s="238">
        <v>2.4420568472318482</v>
      </c>
      <c r="F27" s="237">
        <v>2.2059511406074859</v>
      </c>
      <c r="G27" s="238">
        <v>2.3890239025706221</v>
      </c>
      <c r="H27" s="82"/>
    </row>
    <row r="28" spans="1:8" ht="15.75" customHeight="1">
      <c r="A28" s="90"/>
      <c r="B28" s="177" t="s">
        <v>437</v>
      </c>
      <c r="C28" s="236">
        <v>0.90097604496166828</v>
      </c>
      <c r="D28" s="237">
        <v>0.81676060107662984</v>
      </c>
      <c r="E28" s="238">
        <v>0.98519148884670671</v>
      </c>
      <c r="F28" s="237">
        <v>0.86018150086356382</v>
      </c>
      <c r="G28" s="238">
        <v>0.94177058905977273</v>
      </c>
      <c r="H28" s="82"/>
    </row>
    <row r="29" spans="1:8" ht="15.75" customHeight="1">
      <c r="A29" s="90"/>
      <c r="B29" s="177" t="s">
        <v>438</v>
      </c>
      <c r="C29" s="236">
        <v>7.5001767103293302</v>
      </c>
      <c r="D29" s="237">
        <v>7.2927319308760499</v>
      </c>
      <c r="E29" s="238">
        <v>7.7076214897826105</v>
      </c>
      <c r="F29" s="237">
        <v>7.3956679639297374</v>
      </c>
      <c r="G29" s="238">
        <v>7.604685456728923</v>
      </c>
      <c r="H29" s="83"/>
    </row>
    <row r="30" spans="1:8" ht="15.75" customHeight="1">
      <c r="A30" s="90"/>
      <c r="B30" s="177" t="s">
        <v>439</v>
      </c>
      <c r="C30" s="245">
        <v>15.805136097242295</v>
      </c>
      <c r="D30" s="246">
        <v>15.129208047682054</v>
      </c>
      <c r="E30" s="247">
        <v>16.481064146802538</v>
      </c>
      <c r="F30" s="246">
        <v>15.460710977543705</v>
      </c>
      <c r="G30" s="247">
        <v>16.149561216940885</v>
      </c>
      <c r="H30" s="82"/>
    </row>
    <row r="31" spans="1:8" ht="15.75" customHeight="1">
      <c r="A31" s="90"/>
      <c r="B31" s="177" t="s">
        <v>440</v>
      </c>
      <c r="C31" s="236">
        <v>3.3479499477765815</v>
      </c>
      <c r="D31" s="237">
        <v>3.1429975472328908</v>
      </c>
      <c r="E31" s="238">
        <v>3.5529023483202722</v>
      </c>
      <c r="F31" s="237">
        <v>3.2083774678633379</v>
      </c>
      <c r="G31" s="238">
        <v>3.4875224276898251</v>
      </c>
      <c r="H31" s="82"/>
    </row>
    <row r="32" spans="1:8" ht="15.75" customHeight="1">
      <c r="A32" s="90"/>
      <c r="B32" s="177" t="s">
        <v>441</v>
      </c>
      <c r="C32" s="236">
        <v>0.12659285714285715</v>
      </c>
      <c r="D32" s="237">
        <v>8.7784818758445307E-2</v>
      </c>
      <c r="E32" s="238">
        <v>0.165400895527269</v>
      </c>
      <c r="F32" s="237" t="s">
        <v>94</v>
      </c>
      <c r="G32" s="238" t="s">
        <v>94</v>
      </c>
      <c r="H32" s="82"/>
    </row>
    <row r="33" spans="1:8" ht="15.75" customHeight="1">
      <c r="A33" s="90"/>
      <c r="B33" s="177" t="s">
        <v>442</v>
      </c>
      <c r="C33" s="236">
        <v>1.7365392031151692</v>
      </c>
      <c r="D33" s="237">
        <v>1.6218002159735017</v>
      </c>
      <c r="E33" s="238">
        <v>1.8512781902568367</v>
      </c>
      <c r="F33" s="237">
        <v>1.6765837533723231</v>
      </c>
      <c r="G33" s="238">
        <v>1.7964946528580152</v>
      </c>
      <c r="H33" s="82"/>
    </row>
    <row r="34" spans="1:8" ht="15.75" customHeight="1">
      <c r="A34" s="90"/>
      <c r="B34" s="177" t="s">
        <v>443</v>
      </c>
      <c r="C34" s="236">
        <v>0.76604689617765076</v>
      </c>
      <c r="D34" s="237">
        <v>0.71007449184661831</v>
      </c>
      <c r="E34" s="238">
        <v>0.82201930050868321</v>
      </c>
      <c r="F34" s="237">
        <v>0.73188167536124626</v>
      </c>
      <c r="G34" s="238">
        <v>0.80021211699405526</v>
      </c>
      <c r="H34" s="82"/>
    </row>
    <row r="35" spans="1:8" ht="15.75" customHeight="1">
      <c r="A35" s="90"/>
      <c r="B35" s="177" t="s">
        <v>444</v>
      </c>
      <c r="C35" s="234">
        <v>7.3789735781794874E-2</v>
      </c>
      <c r="D35" s="249">
        <v>6.4997817931542856E-2</v>
      </c>
      <c r="E35" s="250">
        <v>8.2581653632046892E-2</v>
      </c>
      <c r="F35" s="249">
        <v>6.6510425137185844E-2</v>
      </c>
      <c r="G35" s="250">
        <v>8.1069046426403904E-2</v>
      </c>
      <c r="H35" s="82"/>
    </row>
    <row r="36" spans="1:8" ht="15.75" customHeight="1">
      <c r="A36" s="90"/>
      <c r="B36" s="177" t="s">
        <v>445</v>
      </c>
      <c r="C36" s="234">
        <v>0.3631297745425105</v>
      </c>
      <c r="D36" s="249">
        <v>0.34991704572033483</v>
      </c>
      <c r="E36" s="250">
        <v>0.37634250336468617</v>
      </c>
      <c r="F36" s="249">
        <v>0.3553244808053207</v>
      </c>
      <c r="G36" s="250">
        <v>0.3709350682797003</v>
      </c>
      <c r="H36" s="82"/>
    </row>
    <row r="37" spans="1:8" ht="15.75" customHeight="1">
      <c r="A37" s="90"/>
      <c r="B37" s="177" t="s">
        <v>446</v>
      </c>
      <c r="C37" s="236">
        <v>7.6023392807437844</v>
      </c>
      <c r="D37" s="237">
        <v>7.2081757205471497</v>
      </c>
      <c r="E37" s="238">
        <v>7.9965028409404191</v>
      </c>
      <c r="F37" s="237">
        <v>7.4292609136580587</v>
      </c>
      <c r="G37" s="238">
        <v>7.7754176478295101</v>
      </c>
      <c r="H37" s="82"/>
    </row>
    <row r="38" spans="1:8" ht="15.75" customHeight="1">
      <c r="A38" s="90"/>
      <c r="B38" s="177" t="s">
        <v>447</v>
      </c>
      <c r="C38" s="245">
        <v>19.661824969757067</v>
      </c>
      <c r="D38" s="246">
        <v>18.675089502024612</v>
      </c>
      <c r="E38" s="247">
        <v>20.648560437489522</v>
      </c>
      <c r="F38" s="246">
        <v>19.083209603775796</v>
      </c>
      <c r="G38" s="247">
        <v>20.240440335738338</v>
      </c>
      <c r="H38" s="82"/>
    </row>
    <row r="39" spans="1:8" ht="15.75" customHeight="1">
      <c r="A39" s="90"/>
      <c r="B39" s="177" t="s">
        <v>448</v>
      </c>
      <c r="C39" s="236">
        <v>0.32405156966857412</v>
      </c>
      <c r="D39" s="237">
        <v>0.29384244382447144</v>
      </c>
      <c r="E39" s="238">
        <v>0.3542606955126768</v>
      </c>
      <c r="F39" s="237">
        <v>0.28770657547528189</v>
      </c>
      <c r="G39" s="238">
        <v>0.36039656386186636</v>
      </c>
      <c r="H39" s="82"/>
    </row>
    <row r="40" spans="1:8" ht="15.75" customHeight="1">
      <c r="A40" s="90"/>
      <c r="B40" s="177" t="s">
        <v>449</v>
      </c>
      <c r="C40" s="236">
        <v>3.5158049694175295</v>
      </c>
      <c r="D40" s="237">
        <v>3.4360113948886801</v>
      </c>
      <c r="E40" s="238">
        <v>3.5955985439463789</v>
      </c>
      <c r="F40" s="237">
        <v>3.4521781380108094</v>
      </c>
      <c r="G40" s="238">
        <v>3.5794318008242496</v>
      </c>
      <c r="H40" s="82"/>
    </row>
    <row r="41" spans="1:8" ht="15.75" customHeight="1">
      <c r="A41" s="90"/>
      <c r="B41" s="177" t="s">
        <v>450</v>
      </c>
      <c r="C41" s="234">
        <v>0.12605308534166515</v>
      </c>
      <c r="D41" s="249">
        <v>0.12129588538835757</v>
      </c>
      <c r="E41" s="250">
        <v>0.13081028529497271</v>
      </c>
      <c r="F41" s="249">
        <v>0.12321213539838499</v>
      </c>
      <c r="G41" s="250">
        <v>0.12889403528494531</v>
      </c>
      <c r="H41" s="82"/>
    </row>
    <row r="42" spans="1:8" ht="15.75" customHeight="1">
      <c r="A42" s="90"/>
      <c r="B42" s="177" t="s">
        <v>451</v>
      </c>
      <c r="C42" s="236">
        <v>8.1965781987409017</v>
      </c>
      <c r="D42" s="237">
        <v>7.747740009922107</v>
      </c>
      <c r="E42" s="238">
        <v>8.6454163875596972</v>
      </c>
      <c r="F42" s="237">
        <v>7.8843704636719458</v>
      </c>
      <c r="G42" s="238">
        <v>8.5087859338098575</v>
      </c>
      <c r="H42" s="82"/>
    </row>
    <row r="43" spans="1:8" ht="15.75" customHeight="1">
      <c r="A43" s="90"/>
      <c r="B43" s="177" t="s">
        <v>452</v>
      </c>
      <c r="C43" s="236">
        <v>1.7306637969779151</v>
      </c>
      <c r="D43" s="237">
        <v>1.6802304896796423</v>
      </c>
      <c r="E43" s="238">
        <v>1.7810971042761878</v>
      </c>
      <c r="F43" s="237">
        <v>1.6890299735532266</v>
      </c>
      <c r="G43" s="238">
        <v>1.7722976204026035</v>
      </c>
      <c r="H43" s="82"/>
    </row>
    <row r="44" spans="1:8" ht="15.75" customHeight="1">
      <c r="A44" s="90"/>
      <c r="B44" s="177" t="s">
        <v>453</v>
      </c>
      <c r="C44" s="236">
        <v>3.8943199145890843</v>
      </c>
      <c r="D44" s="237">
        <v>3.7142520109606698</v>
      </c>
      <c r="E44" s="238">
        <v>4.0743878182174988</v>
      </c>
      <c r="F44" s="237">
        <v>3.8018070924407308</v>
      </c>
      <c r="G44" s="238">
        <v>3.9868327367374379</v>
      </c>
      <c r="H44" s="82"/>
    </row>
    <row r="45" spans="1:8" ht="15.75" customHeight="1">
      <c r="A45" s="90"/>
      <c r="B45" s="177" t="s">
        <v>454</v>
      </c>
      <c r="C45" s="236">
        <v>9.9038754793440216</v>
      </c>
      <c r="D45" s="237">
        <v>9.4482865886532412</v>
      </c>
      <c r="E45" s="238">
        <v>10.359464370034802</v>
      </c>
      <c r="F45" s="237">
        <v>9.7650964473633479</v>
      </c>
      <c r="G45" s="238">
        <v>10.042654511324695</v>
      </c>
      <c r="H45" s="82"/>
    </row>
    <row r="46" spans="1:8" ht="15.75" customHeight="1">
      <c r="A46" s="90"/>
      <c r="B46" s="177" t="s">
        <v>455</v>
      </c>
      <c r="C46" s="235">
        <v>75.248447358825402</v>
      </c>
      <c r="D46" s="240">
        <v>72.62024980791783</v>
      </c>
      <c r="E46" s="241">
        <v>77.876644909732974</v>
      </c>
      <c r="F46" s="240">
        <v>73.680556858563634</v>
      </c>
      <c r="G46" s="241">
        <v>76.81633785908717</v>
      </c>
      <c r="H46" s="84"/>
    </row>
    <row r="47" spans="1:8" ht="15.75" customHeight="1">
      <c r="A47" s="90"/>
      <c r="B47" s="177" t="s">
        <v>456</v>
      </c>
      <c r="C47" s="234">
        <v>3.9944328012003601E-2</v>
      </c>
      <c r="D47" s="249">
        <v>3.8221127823213283E-2</v>
      </c>
      <c r="E47" s="250">
        <v>4.1667528200793919E-2</v>
      </c>
      <c r="F47" s="249">
        <v>3.8498449741928682E-2</v>
      </c>
      <c r="G47" s="250">
        <v>4.1390206282078519E-2</v>
      </c>
      <c r="H47" s="84"/>
    </row>
    <row r="48" spans="1:8" ht="15.75" customHeight="1">
      <c r="A48" s="90"/>
      <c r="B48" s="177" t="s">
        <v>457</v>
      </c>
      <c r="C48" s="245">
        <v>19.023074786428406</v>
      </c>
      <c r="D48" s="246">
        <v>17.805280318635212</v>
      </c>
      <c r="E48" s="247">
        <v>20.2408692542216</v>
      </c>
      <c r="F48" s="246">
        <v>18.438855184551159</v>
      </c>
      <c r="G48" s="247">
        <v>19.607294388305654</v>
      </c>
      <c r="H48" s="82"/>
    </row>
    <row r="49" spans="1:8" ht="15.75" customHeight="1">
      <c r="A49" s="90"/>
      <c r="B49" s="177" t="s">
        <v>458</v>
      </c>
      <c r="C49" s="236">
        <v>2.2059382238910947</v>
      </c>
      <c r="D49" s="237">
        <v>2.0821884225078837</v>
      </c>
      <c r="E49" s="238">
        <v>2.3296880252743057</v>
      </c>
      <c r="F49" s="237">
        <v>2.1155178819422416</v>
      </c>
      <c r="G49" s="238">
        <v>2.2963585658399479</v>
      </c>
      <c r="H49" s="82"/>
    </row>
    <row r="50" spans="1:8" ht="15.75" customHeight="1">
      <c r="A50" s="90"/>
      <c r="B50" s="177" t="s">
        <v>459</v>
      </c>
      <c r="C50" s="245">
        <v>14.688768667674925</v>
      </c>
      <c r="D50" s="246">
        <v>13.996670312198315</v>
      </c>
      <c r="E50" s="247">
        <v>15.380867023151534</v>
      </c>
      <c r="F50" s="246">
        <v>14.384079427551445</v>
      </c>
      <c r="G50" s="247">
        <v>14.993457907798405</v>
      </c>
      <c r="H50" s="82"/>
    </row>
    <row r="51" spans="1:8" ht="15.75" customHeight="1">
      <c r="A51" s="90"/>
      <c r="B51" s="177" t="s">
        <v>460</v>
      </c>
      <c r="C51" s="234">
        <v>2.4555555555555559E-3</v>
      </c>
      <c r="D51" s="249">
        <v>1.4313980357567354E-3</v>
      </c>
      <c r="E51" s="250">
        <v>3.4797130753543761E-3</v>
      </c>
      <c r="F51" s="249" t="s">
        <v>94</v>
      </c>
      <c r="G51" s="250" t="s">
        <v>94</v>
      </c>
      <c r="H51" s="82"/>
    </row>
    <row r="52" spans="1:8" ht="15.75" customHeight="1">
      <c r="A52" s="90"/>
      <c r="B52" s="177" t="s">
        <v>461</v>
      </c>
      <c r="C52" s="234">
        <v>0.26461058006038701</v>
      </c>
      <c r="D52" s="249">
        <v>0.25134508764720831</v>
      </c>
      <c r="E52" s="250">
        <v>0.27787607247356572</v>
      </c>
      <c r="F52" s="249">
        <v>0.25733895544837454</v>
      </c>
      <c r="G52" s="250">
        <v>0.27188220467239949</v>
      </c>
      <c r="H52" s="82"/>
    </row>
    <row r="53" spans="1:8" ht="15.75" customHeight="1">
      <c r="A53" s="90"/>
      <c r="B53" s="177" t="s">
        <v>462</v>
      </c>
      <c r="C53" s="236">
        <v>3.4569155063606627</v>
      </c>
      <c r="D53" s="237">
        <v>3.2229495938025985</v>
      </c>
      <c r="E53" s="238">
        <v>3.6908814189187269</v>
      </c>
      <c r="F53" s="237">
        <v>3.3146666456572649</v>
      </c>
      <c r="G53" s="238">
        <v>3.5991643670640605</v>
      </c>
      <c r="H53" s="82"/>
    </row>
    <row r="54" spans="1:8" ht="15.75" customHeight="1">
      <c r="A54" s="90"/>
      <c r="B54" s="177" t="s">
        <v>463</v>
      </c>
      <c r="C54" s="245">
        <v>37.185329217452342</v>
      </c>
      <c r="D54" s="246">
        <v>35.341314458048018</v>
      </c>
      <c r="E54" s="247">
        <v>39.029343976856666</v>
      </c>
      <c r="F54" s="246">
        <v>36.215172414103385</v>
      </c>
      <c r="G54" s="247">
        <v>38.155486020801298</v>
      </c>
      <c r="H54" s="82"/>
    </row>
    <row r="55" spans="1:8" ht="15.75" customHeight="1">
      <c r="A55" s="90"/>
      <c r="B55" s="177" t="s">
        <v>464</v>
      </c>
      <c r="C55" s="236">
        <v>2.7845852862415472</v>
      </c>
      <c r="D55" s="237">
        <v>2.5504057772409205</v>
      </c>
      <c r="E55" s="238">
        <v>3.0187647952421739</v>
      </c>
      <c r="F55" s="237">
        <v>2.6758157013381183</v>
      </c>
      <c r="G55" s="238">
        <v>2.8933548711449761</v>
      </c>
      <c r="H55" s="82"/>
    </row>
    <row r="56" spans="1:8" ht="15.75" customHeight="1">
      <c r="A56" s="90"/>
      <c r="B56" s="177" t="s">
        <v>465</v>
      </c>
      <c r="C56" s="236">
        <v>0.99669230351781535</v>
      </c>
      <c r="D56" s="237">
        <v>0.87727092008690022</v>
      </c>
      <c r="E56" s="238">
        <v>1.1161136869487305</v>
      </c>
      <c r="F56" s="237" t="s">
        <v>94</v>
      </c>
      <c r="G56" s="238" t="s">
        <v>94</v>
      </c>
      <c r="H56" s="82"/>
    </row>
    <row r="57" spans="1:8" ht="15.75" customHeight="1">
      <c r="A57" s="90"/>
      <c r="B57" s="177" t="s">
        <v>466</v>
      </c>
      <c r="C57" s="235">
        <v>185.28712110769825</v>
      </c>
      <c r="D57" s="240">
        <v>178.69557877106789</v>
      </c>
      <c r="E57" s="241">
        <v>191.87866344432862</v>
      </c>
      <c r="F57" s="240">
        <v>181.05629502866896</v>
      </c>
      <c r="G57" s="241">
        <v>189.51794718672755</v>
      </c>
      <c r="H57" s="82"/>
    </row>
    <row r="58" spans="1:8" ht="15.75" customHeight="1">
      <c r="A58" s="90"/>
      <c r="B58" s="177" t="s">
        <v>467</v>
      </c>
      <c r="C58" s="236">
        <v>0.26345484489450283</v>
      </c>
      <c r="D58" s="237">
        <v>0.24351334626337012</v>
      </c>
      <c r="E58" s="238">
        <v>0.28339634352563553</v>
      </c>
      <c r="F58" s="237">
        <v>0.24782873302031685</v>
      </c>
      <c r="G58" s="238">
        <v>0.27908095676868883</v>
      </c>
      <c r="H58" s="82"/>
    </row>
    <row r="59" spans="1:8" ht="15.75" customHeight="1">
      <c r="A59" s="90"/>
      <c r="B59" s="177" t="s">
        <v>468</v>
      </c>
      <c r="C59" s="236">
        <v>0.58011260994448521</v>
      </c>
      <c r="D59" s="237">
        <v>0.50330783785733879</v>
      </c>
      <c r="E59" s="238">
        <v>0.65691738203163164</v>
      </c>
      <c r="F59" s="237">
        <v>0.54775694218891924</v>
      </c>
      <c r="G59" s="238">
        <v>0.61246827770005119</v>
      </c>
      <c r="H59" s="82"/>
    </row>
    <row r="60" spans="1:8" ht="15.75" customHeight="1">
      <c r="A60" s="90"/>
      <c r="B60" s="177" t="s">
        <v>469</v>
      </c>
      <c r="C60" s="236">
        <v>0.16479285581755554</v>
      </c>
      <c r="D60" s="237">
        <v>0.13292388249769291</v>
      </c>
      <c r="E60" s="238">
        <v>0.19666182913741817</v>
      </c>
      <c r="F60" s="237" t="s">
        <v>94</v>
      </c>
      <c r="G60" s="238" t="s">
        <v>94</v>
      </c>
      <c r="H60" s="82"/>
    </row>
    <row r="61" spans="1:8" ht="15.75" customHeight="1">
      <c r="A61" s="90"/>
      <c r="B61" s="177" t="s">
        <v>470</v>
      </c>
      <c r="C61" s="236">
        <v>1.63098373670687</v>
      </c>
      <c r="D61" s="237">
        <v>1.5399254361217771</v>
      </c>
      <c r="E61" s="238">
        <v>1.7220420372919629</v>
      </c>
      <c r="F61" s="237">
        <v>1.5870523150722293</v>
      </c>
      <c r="G61" s="238">
        <v>1.6749151583415107</v>
      </c>
      <c r="H61" s="82"/>
    </row>
    <row r="62" spans="1:8" ht="15.75" customHeight="1">
      <c r="A62" s="90"/>
      <c r="B62" s="177" t="s">
        <v>471</v>
      </c>
      <c r="C62" s="234">
        <v>0.5677146830140678</v>
      </c>
      <c r="D62" s="249">
        <v>0.55150388366773651</v>
      </c>
      <c r="E62" s="250">
        <v>0.5839254823603991</v>
      </c>
      <c r="F62" s="249">
        <v>0.55649029430932195</v>
      </c>
      <c r="G62" s="250">
        <v>0.57893907171881365</v>
      </c>
      <c r="H62" s="82"/>
    </row>
    <row r="63" spans="1:8" ht="15.75" customHeight="1">
      <c r="A63" s="90"/>
      <c r="B63" s="177" t="s">
        <v>472</v>
      </c>
      <c r="C63" s="236">
        <v>0.17172041726186227</v>
      </c>
      <c r="D63" s="237">
        <v>0.16029461542246989</v>
      </c>
      <c r="E63" s="238">
        <v>0.18314621910125464</v>
      </c>
      <c r="F63" s="237" t="s">
        <v>94</v>
      </c>
      <c r="G63" s="238" t="s">
        <v>94</v>
      </c>
      <c r="H63" s="82"/>
    </row>
    <row r="64" spans="1:8" ht="15.75" customHeight="1">
      <c r="A64" s="90"/>
      <c r="B64" s="177" t="s">
        <v>473</v>
      </c>
      <c r="C64" s="236">
        <v>0.31046016469760446</v>
      </c>
      <c r="D64" s="237">
        <v>0.28930911863403541</v>
      </c>
      <c r="E64" s="238">
        <v>0.3316112107611735</v>
      </c>
      <c r="F64" s="237">
        <v>0.28548235452343484</v>
      </c>
      <c r="G64" s="238">
        <v>0.33543797487177407</v>
      </c>
      <c r="H64" s="82"/>
    </row>
    <row r="65" spans="1:8" ht="15.75" customHeight="1">
      <c r="A65" s="90"/>
      <c r="B65" s="177" t="s">
        <v>474</v>
      </c>
      <c r="C65" s="236">
        <v>0.43839411523315908</v>
      </c>
      <c r="D65" s="237">
        <v>0.37903117434453049</v>
      </c>
      <c r="E65" s="238">
        <v>0.49775705612178767</v>
      </c>
      <c r="F65" s="237">
        <v>0.41574974075244164</v>
      </c>
      <c r="G65" s="238">
        <v>0.46103848971387651</v>
      </c>
      <c r="H65" s="82"/>
    </row>
    <row r="66" spans="1:8" ht="15.75" customHeight="1">
      <c r="A66" s="90"/>
      <c r="B66" s="177" t="s">
        <v>475</v>
      </c>
      <c r="C66" s="235">
        <v>256.82318308036827</v>
      </c>
      <c r="D66" s="240">
        <v>248.52839028800389</v>
      </c>
      <c r="E66" s="241">
        <v>265.11797587273264</v>
      </c>
      <c r="F66" s="240">
        <v>249.18528100759454</v>
      </c>
      <c r="G66" s="241">
        <v>264.46108515314199</v>
      </c>
      <c r="H66" s="82"/>
    </row>
    <row r="67" spans="1:8" ht="15.75" customHeight="1">
      <c r="A67" s="90"/>
      <c r="B67" s="177" t="s">
        <v>476</v>
      </c>
      <c r="C67" s="245">
        <v>16.069690099277736</v>
      </c>
      <c r="D67" s="246">
        <v>15.246726028177298</v>
      </c>
      <c r="E67" s="247">
        <v>16.892654170378172</v>
      </c>
      <c r="F67" s="246">
        <v>15.558323251261779</v>
      </c>
      <c r="G67" s="247">
        <v>16.581056947293693</v>
      </c>
      <c r="H67" s="82"/>
    </row>
    <row r="68" spans="1:8" ht="15.75" customHeight="1">
      <c r="A68" s="90"/>
      <c r="B68" s="177" t="s">
        <v>477</v>
      </c>
      <c r="C68" s="245">
        <v>20.067032241653504</v>
      </c>
      <c r="D68" s="246">
        <v>19.199412379771779</v>
      </c>
      <c r="E68" s="247">
        <v>20.934652103535228</v>
      </c>
      <c r="F68" s="246">
        <v>19.599336371243805</v>
      </c>
      <c r="G68" s="247">
        <v>20.534728112063203</v>
      </c>
      <c r="H68" s="82"/>
    </row>
    <row r="69" spans="1:8" ht="15.75" customHeight="1">
      <c r="A69" s="90"/>
      <c r="B69" s="177" t="s">
        <v>478</v>
      </c>
      <c r="C69" s="236">
        <v>2.1629388427063057</v>
      </c>
      <c r="D69" s="237">
        <v>2.0309485368935762</v>
      </c>
      <c r="E69" s="238">
        <v>2.2949291485190351</v>
      </c>
      <c r="F69" s="237">
        <v>2.0908617579631961</v>
      </c>
      <c r="G69" s="238">
        <v>2.2350159274494152</v>
      </c>
      <c r="H69" s="82"/>
    </row>
    <row r="70" spans="1:8" ht="15.75" customHeight="1">
      <c r="A70" s="90"/>
      <c r="B70" s="177" t="s">
        <v>479</v>
      </c>
      <c r="C70" s="235">
        <v>115.30516135360863</v>
      </c>
      <c r="D70" s="240">
        <v>110.95244821309933</v>
      </c>
      <c r="E70" s="241">
        <v>119.65787449411792</v>
      </c>
      <c r="F70" s="240">
        <v>112.89578930814636</v>
      </c>
      <c r="G70" s="241">
        <v>117.71453339907089</v>
      </c>
      <c r="H70" s="82"/>
    </row>
    <row r="71" spans="1:8" ht="15.75" customHeight="1">
      <c r="A71" s="90"/>
      <c r="B71" s="177" t="s">
        <v>480</v>
      </c>
      <c r="C71" s="235">
        <v>54.667713341831515</v>
      </c>
      <c r="D71" s="240">
        <v>50.417064679168625</v>
      </c>
      <c r="E71" s="241">
        <v>58.918362004494405</v>
      </c>
      <c r="F71" s="240">
        <v>51.469906711103029</v>
      </c>
      <c r="G71" s="241">
        <v>57.865519972560001</v>
      </c>
      <c r="H71" s="82"/>
    </row>
    <row r="72" spans="1:8" ht="15.75" customHeight="1">
      <c r="A72" s="90"/>
      <c r="B72" s="239" t="s">
        <v>205</v>
      </c>
      <c r="C72" s="176"/>
      <c r="D72" s="176"/>
      <c r="E72" s="176"/>
      <c r="F72" s="176"/>
      <c r="G72" s="175"/>
      <c r="H72" s="82"/>
    </row>
    <row r="73" spans="1:8" ht="15.75" customHeight="1">
      <c r="A73" s="90"/>
      <c r="B73" s="177" t="s">
        <v>422</v>
      </c>
      <c r="C73" s="236">
        <v>4.5837030903441232</v>
      </c>
      <c r="D73" s="237">
        <v>4.4364813637658127</v>
      </c>
      <c r="E73" s="238">
        <v>4.7309248169224336</v>
      </c>
      <c r="F73" s="237">
        <v>4.4513632150893248</v>
      </c>
      <c r="G73" s="238">
        <v>4.7160429655989216</v>
      </c>
      <c r="H73" s="82"/>
    </row>
    <row r="74" spans="1:8" ht="15.75" customHeight="1">
      <c r="A74" s="90"/>
      <c r="B74" s="177" t="s">
        <v>423</v>
      </c>
      <c r="C74" s="236">
        <v>2.9963665682600626</v>
      </c>
      <c r="D74" s="237">
        <v>2.9017014472961455</v>
      </c>
      <c r="E74" s="238">
        <v>3.0910316892239798</v>
      </c>
      <c r="F74" s="237">
        <v>2.9390372468740851</v>
      </c>
      <c r="G74" s="238">
        <v>3.0536958896460402</v>
      </c>
      <c r="H74" s="82"/>
    </row>
    <row r="75" spans="1:8" ht="15.75" customHeight="1">
      <c r="A75" s="90"/>
      <c r="B75" s="177" t="s">
        <v>424</v>
      </c>
      <c r="C75" s="235">
        <v>50.845792116070776</v>
      </c>
      <c r="D75" s="240">
        <v>48.955076770343474</v>
      </c>
      <c r="E75" s="241">
        <v>52.736507461798077</v>
      </c>
      <c r="F75" s="240">
        <v>49.676525420826607</v>
      </c>
      <c r="G75" s="241">
        <v>52.015058811314944</v>
      </c>
      <c r="H75" s="82"/>
    </row>
    <row r="76" spans="1:8" ht="15.75" customHeight="1">
      <c r="A76" s="90"/>
      <c r="B76" s="177" t="s">
        <v>481</v>
      </c>
      <c r="C76" s="245">
        <v>14.714514597365971</v>
      </c>
      <c r="D76" s="246">
        <v>11.661900933964027</v>
      </c>
      <c r="E76" s="247">
        <v>17.767128260767915</v>
      </c>
      <c r="F76" s="246" t="s">
        <v>94</v>
      </c>
      <c r="G76" s="247" t="s">
        <v>94</v>
      </c>
      <c r="H76" s="82"/>
    </row>
    <row r="77" spans="1:8" ht="15.75" customHeight="1">
      <c r="A77" s="90"/>
      <c r="B77" s="177" t="s">
        <v>425</v>
      </c>
      <c r="C77" s="245">
        <v>30.278601691558741</v>
      </c>
      <c r="D77" s="246">
        <v>28.604369873953758</v>
      </c>
      <c r="E77" s="247">
        <v>31.952833509163725</v>
      </c>
      <c r="F77" s="246">
        <v>29.208640446446829</v>
      </c>
      <c r="G77" s="247">
        <v>31.348562936670653</v>
      </c>
      <c r="H77" s="82"/>
    </row>
    <row r="78" spans="1:8" ht="15.75" customHeight="1">
      <c r="A78" s="90"/>
      <c r="B78" s="177" t="s">
        <v>426</v>
      </c>
      <c r="C78" s="236">
        <v>0.20374999999999999</v>
      </c>
      <c r="D78" s="237">
        <v>0.17580996725806702</v>
      </c>
      <c r="E78" s="238">
        <v>0.23169003274193295</v>
      </c>
      <c r="F78" s="237">
        <v>0.18866902208562567</v>
      </c>
      <c r="G78" s="238">
        <v>0.21883097791437431</v>
      </c>
      <c r="H78" s="82"/>
    </row>
    <row r="79" spans="1:8" ht="15.75" customHeight="1">
      <c r="A79" s="90"/>
      <c r="B79" s="177" t="s">
        <v>427</v>
      </c>
      <c r="C79" s="236">
        <v>0.39971021804641027</v>
      </c>
      <c r="D79" s="237">
        <v>0.3799279197340939</v>
      </c>
      <c r="E79" s="238">
        <v>0.41949251635872664</v>
      </c>
      <c r="F79" s="237">
        <v>0.38394524268405789</v>
      </c>
      <c r="G79" s="238">
        <v>0.41547519340876266</v>
      </c>
      <c r="H79" s="82"/>
    </row>
    <row r="80" spans="1:8" ht="15.75" customHeight="1">
      <c r="A80" s="90"/>
      <c r="B80" s="177" t="s">
        <v>428</v>
      </c>
      <c r="C80" s="236">
        <v>2.2208325528923174</v>
      </c>
      <c r="D80" s="237">
        <v>1.9818890106912717</v>
      </c>
      <c r="E80" s="238">
        <v>2.4597760950933631</v>
      </c>
      <c r="F80" s="237">
        <v>2.1708898644961163</v>
      </c>
      <c r="G80" s="238">
        <v>2.2707752412885185</v>
      </c>
      <c r="H80" s="82"/>
    </row>
    <row r="81" spans="1:8" ht="15.75" customHeight="1">
      <c r="A81" s="90"/>
      <c r="B81" s="177" t="s">
        <v>429</v>
      </c>
      <c r="C81" s="236">
        <v>0.37325058666514471</v>
      </c>
      <c r="D81" s="237">
        <v>0.34180909182294017</v>
      </c>
      <c r="E81" s="238">
        <v>0.40469208150734925</v>
      </c>
      <c r="F81" s="237">
        <v>0.34459356709292116</v>
      </c>
      <c r="G81" s="238">
        <v>0.40190760623736826</v>
      </c>
      <c r="H81" s="82"/>
    </row>
    <row r="82" spans="1:8" ht="15.75" customHeight="1">
      <c r="A82" s="90"/>
      <c r="B82" s="177" t="s">
        <v>430</v>
      </c>
      <c r="C82" s="245">
        <v>10.84225579226683</v>
      </c>
      <c r="D82" s="246">
        <v>9.9039621499598027</v>
      </c>
      <c r="E82" s="247">
        <v>11.780549434573857</v>
      </c>
      <c r="F82" s="246">
        <v>10.561011615575918</v>
      </c>
      <c r="G82" s="247">
        <v>11.123499968957741</v>
      </c>
      <c r="H82" s="82"/>
    </row>
    <row r="83" spans="1:8" ht="15.75" customHeight="1">
      <c r="A83" s="90"/>
      <c r="B83" s="177" t="s">
        <v>431</v>
      </c>
      <c r="C83" s="245">
        <v>27.331338713366041</v>
      </c>
      <c r="D83" s="246">
        <v>26.231047525052976</v>
      </c>
      <c r="E83" s="247">
        <v>28.431629901679106</v>
      </c>
      <c r="F83" s="246">
        <v>26.670654105277013</v>
      </c>
      <c r="G83" s="247">
        <v>27.992023321455068</v>
      </c>
      <c r="H83" s="82"/>
    </row>
    <row r="84" spans="1:8" ht="15.75" customHeight="1">
      <c r="A84" s="90"/>
      <c r="B84" s="177" t="s">
        <v>432</v>
      </c>
      <c r="C84" s="245">
        <v>21.015734301215772</v>
      </c>
      <c r="D84" s="246">
        <v>19.869739230625914</v>
      </c>
      <c r="E84" s="247">
        <v>22.161729371805631</v>
      </c>
      <c r="F84" s="246">
        <v>20.241295179672282</v>
      </c>
      <c r="G84" s="247">
        <v>21.790173422759263</v>
      </c>
      <c r="H84" s="82"/>
    </row>
    <row r="85" spans="1:8" ht="15.75" customHeight="1">
      <c r="A85" s="90"/>
      <c r="B85" s="177" t="s">
        <v>433</v>
      </c>
      <c r="C85" s="236">
        <v>0.57704169472720268</v>
      </c>
      <c r="D85" s="237">
        <v>0.54067519590136903</v>
      </c>
      <c r="E85" s="238">
        <v>0.61340819355303633</v>
      </c>
      <c r="F85" s="237">
        <v>0.55754112813411372</v>
      </c>
      <c r="G85" s="238">
        <v>0.59654226132029164</v>
      </c>
      <c r="H85" s="82"/>
    </row>
    <row r="86" spans="1:8" ht="15.75" customHeight="1">
      <c r="A86" s="90"/>
      <c r="B86" s="177" t="s">
        <v>434</v>
      </c>
      <c r="C86" s="235">
        <v>170.23150655587179</v>
      </c>
      <c r="D86" s="240">
        <v>164.81843116709751</v>
      </c>
      <c r="E86" s="241">
        <v>175.64458194464606</v>
      </c>
      <c r="F86" s="240">
        <v>167.09855819236898</v>
      </c>
      <c r="G86" s="241">
        <v>173.36445491937459</v>
      </c>
      <c r="H86" s="82"/>
    </row>
    <row r="87" spans="1:8" ht="15.75" customHeight="1">
      <c r="A87" s="90"/>
      <c r="B87" s="177" t="s">
        <v>437</v>
      </c>
      <c r="C87" s="236">
        <v>0.44473976337001914</v>
      </c>
      <c r="D87" s="237">
        <v>0.32785884322322384</v>
      </c>
      <c r="E87" s="238">
        <v>0.56162068351681438</v>
      </c>
      <c r="F87" s="237">
        <v>0.40981574354285227</v>
      </c>
      <c r="G87" s="238">
        <v>0.479663783197186</v>
      </c>
      <c r="H87" s="82"/>
    </row>
    <row r="88" spans="1:8" ht="15.75" customHeight="1">
      <c r="A88" s="90"/>
      <c r="B88" s="177" t="s">
        <v>438</v>
      </c>
      <c r="C88" s="236">
        <v>5.2872681198416958</v>
      </c>
      <c r="D88" s="237">
        <v>5.1658373232603987</v>
      </c>
      <c r="E88" s="238">
        <v>5.4086989164229928</v>
      </c>
      <c r="F88" s="237">
        <v>5.2112731878023695</v>
      </c>
      <c r="G88" s="238">
        <v>5.363263051881022</v>
      </c>
      <c r="H88" s="82"/>
    </row>
    <row r="89" spans="1:8" ht="15.75" customHeight="1">
      <c r="A89" s="90"/>
      <c r="B89" s="177" t="s">
        <v>439</v>
      </c>
      <c r="C89" s="236">
        <v>9.4955617219529991</v>
      </c>
      <c r="D89" s="237">
        <v>8.9589755682616143</v>
      </c>
      <c r="E89" s="238">
        <v>10.032147875644384</v>
      </c>
      <c r="F89" s="237">
        <v>9.1808060649755472</v>
      </c>
      <c r="G89" s="238">
        <v>9.810317378930451</v>
      </c>
      <c r="H89" s="82"/>
    </row>
    <row r="90" spans="1:8" ht="15.75" customHeight="1">
      <c r="A90" s="90"/>
      <c r="B90" s="177" t="s">
        <v>441</v>
      </c>
      <c r="C90" s="236">
        <v>0.13916666666666669</v>
      </c>
      <c r="D90" s="237">
        <v>0.11041984599799805</v>
      </c>
      <c r="E90" s="238">
        <v>0.16791348733533534</v>
      </c>
      <c r="F90" s="237" t="s">
        <v>94</v>
      </c>
      <c r="G90" s="238" t="s">
        <v>94</v>
      </c>
      <c r="H90" s="82"/>
    </row>
    <row r="91" spans="1:8" ht="15.75" customHeight="1">
      <c r="A91" s="90"/>
      <c r="B91" s="177" t="s">
        <v>442</v>
      </c>
      <c r="C91" s="236">
        <v>0.47031809260458879</v>
      </c>
      <c r="D91" s="237">
        <v>0.42304026980086906</v>
      </c>
      <c r="E91" s="238">
        <v>0.51759591540830852</v>
      </c>
      <c r="F91" s="237">
        <v>0.44538581399651783</v>
      </c>
      <c r="G91" s="238">
        <v>0.49525037121265975</v>
      </c>
      <c r="H91" s="82"/>
    </row>
    <row r="92" spans="1:8" ht="15.75" customHeight="1">
      <c r="A92" s="90"/>
      <c r="B92" s="177" t="s">
        <v>482</v>
      </c>
      <c r="C92" s="234">
        <v>6.9916666666666669E-2</v>
      </c>
      <c r="D92" s="249">
        <v>4.6926367250707771E-2</v>
      </c>
      <c r="E92" s="250">
        <v>9.2906966082625567E-2</v>
      </c>
      <c r="F92" s="249" t="s">
        <v>94</v>
      </c>
      <c r="G92" s="250" t="s">
        <v>94</v>
      </c>
      <c r="H92" s="82"/>
    </row>
    <row r="93" spans="1:8" ht="15.75" customHeight="1">
      <c r="A93" s="90"/>
      <c r="B93" s="177" t="s">
        <v>443</v>
      </c>
      <c r="C93" s="236">
        <v>0.43993732344415698</v>
      </c>
      <c r="D93" s="237">
        <v>0.33304325248947042</v>
      </c>
      <c r="E93" s="238">
        <v>0.54683139439884354</v>
      </c>
      <c r="F93" s="237">
        <v>0.39869490080586834</v>
      </c>
      <c r="G93" s="238">
        <v>0.48117974608244563</v>
      </c>
      <c r="H93" s="82"/>
    </row>
    <row r="94" spans="1:8" ht="15.75" customHeight="1">
      <c r="A94" s="90"/>
      <c r="B94" s="177" t="s">
        <v>444</v>
      </c>
      <c r="C94" s="234">
        <v>3.2000000000000001E-2</v>
      </c>
      <c r="D94" s="249">
        <v>2.9000027944135E-2</v>
      </c>
      <c r="E94" s="250">
        <v>3.4999972055865004E-2</v>
      </c>
      <c r="F94" s="249">
        <v>2.9118296276350455E-2</v>
      </c>
      <c r="G94" s="250">
        <v>3.4881703723649543E-2</v>
      </c>
      <c r="H94" s="82"/>
    </row>
    <row r="95" spans="1:8" ht="15.75" customHeight="1">
      <c r="A95" s="90"/>
      <c r="B95" s="177" t="s">
        <v>445</v>
      </c>
      <c r="C95" s="234">
        <v>0.10849716889091783</v>
      </c>
      <c r="D95" s="249">
        <v>0.10076125224889977</v>
      </c>
      <c r="E95" s="250">
        <v>0.11623308553293589</v>
      </c>
      <c r="F95" s="249">
        <v>0.10390767473025814</v>
      </c>
      <c r="G95" s="250">
        <v>0.11308666305157752</v>
      </c>
      <c r="H95" s="82"/>
    </row>
    <row r="96" spans="1:8" ht="15.75" customHeight="1">
      <c r="A96" s="90"/>
      <c r="B96" s="177" t="s">
        <v>446</v>
      </c>
      <c r="C96" s="236">
        <v>3.9155575462066237</v>
      </c>
      <c r="D96" s="237">
        <v>3.6072369632704273</v>
      </c>
      <c r="E96" s="238">
        <v>4.22387812914282</v>
      </c>
      <c r="F96" s="237">
        <v>3.7703783080196622</v>
      </c>
      <c r="G96" s="238">
        <v>4.0607367843935851</v>
      </c>
      <c r="H96" s="82"/>
    </row>
    <row r="97" spans="1:8" ht="15.75" customHeight="1">
      <c r="A97" s="90"/>
      <c r="B97" s="177" t="s">
        <v>447</v>
      </c>
      <c r="C97" s="236">
        <v>9.1654670385246551</v>
      </c>
      <c r="D97" s="237">
        <v>8.6177382440683274</v>
      </c>
      <c r="E97" s="238">
        <v>9.7131958329809827</v>
      </c>
      <c r="F97" s="237">
        <v>8.9153562387508014</v>
      </c>
      <c r="G97" s="238">
        <v>9.4155778382985087</v>
      </c>
      <c r="H97" s="82"/>
    </row>
    <row r="98" spans="1:8" ht="15.75" customHeight="1">
      <c r="A98" s="90"/>
      <c r="B98" s="177" t="s">
        <v>449</v>
      </c>
      <c r="C98" s="236">
        <v>1.5604300226027932</v>
      </c>
      <c r="D98" s="237">
        <v>1.5244682810915571</v>
      </c>
      <c r="E98" s="238">
        <v>1.5963917641140293</v>
      </c>
      <c r="F98" s="237">
        <v>1.5385747893497173</v>
      </c>
      <c r="G98" s="238">
        <v>1.5822852558558691</v>
      </c>
      <c r="H98" s="82"/>
    </row>
    <row r="99" spans="1:8" ht="15.75" customHeight="1">
      <c r="A99" s="90"/>
      <c r="B99" s="177" t="s">
        <v>450</v>
      </c>
      <c r="C99" s="234">
        <v>6.6646051538087989E-2</v>
      </c>
      <c r="D99" s="249">
        <v>6.4903409330299464E-2</v>
      </c>
      <c r="E99" s="250">
        <v>6.8388693745876514E-2</v>
      </c>
      <c r="F99" s="249">
        <v>6.554124168005443E-2</v>
      </c>
      <c r="G99" s="250">
        <v>6.7750861396121548E-2</v>
      </c>
      <c r="H99" s="82"/>
    </row>
    <row r="100" spans="1:8" ht="15.75" customHeight="1">
      <c r="A100" s="90"/>
      <c r="B100" s="177" t="s">
        <v>451</v>
      </c>
      <c r="C100" s="236">
        <v>7.8494358427777957</v>
      </c>
      <c r="D100" s="237">
        <v>7.4674805031217293</v>
      </c>
      <c r="E100" s="238">
        <v>8.2313911824338621</v>
      </c>
      <c r="F100" s="237">
        <v>7.6093721423576657</v>
      </c>
      <c r="G100" s="238">
        <v>8.0894995431979257</v>
      </c>
      <c r="H100" s="82"/>
    </row>
    <row r="101" spans="1:8" ht="15.75" customHeight="1">
      <c r="A101" s="90"/>
      <c r="B101" s="177" t="s">
        <v>452</v>
      </c>
      <c r="C101" s="234">
        <v>0.11720261042559654</v>
      </c>
      <c r="D101" s="249">
        <v>0.10896239990154644</v>
      </c>
      <c r="E101" s="250">
        <v>0.12544282094964665</v>
      </c>
      <c r="F101" s="249">
        <v>0.11285538118822858</v>
      </c>
      <c r="G101" s="250">
        <v>0.12154983966296451</v>
      </c>
      <c r="H101" s="82"/>
    </row>
    <row r="102" spans="1:8" ht="15.75" customHeight="1">
      <c r="A102" s="90"/>
      <c r="B102" s="177" t="s">
        <v>453</v>
      </c>
      <c r="C102" s="236">
        <v>0.11750573249678964</v>
      </c>
      <c r="D102" s="237">
        <v>8.2774694756041239E-2</v>
      </c>
      <c r="E102" s="238">
        <v>0.15223677023753804</v>
      </c>
      <c r="F102" s="237" t="s">
        <v>94</v>
      </c>
      <c r="G102" s="238" t="s">
        <v>94</v>
      </c>
      <c r="H102" s="82"/>
    </row>
    <row r="103" spans="1:8" ht="15.75" customHeight="1">
      <c r="A103" s="90"/>
      <c r="B103" s="177" t="s">
        <v>455</v>
      </c>
      <c r="C103" s="245">
        <v>48.487984559389886</v>
      </c>
      <c r="D103" s="246">
        <v>46.748782698547949</v>
      </c>
      <c r="E103" s="247">
        <v>50.227186420231824</v>
      </c>
      <c r="F103" s="246">
        <v>47.526332391614439</v>
      </c>
      <c r="G103" s="247">
        <v>49.449636727165334</v>
      </c>
      <c r="H103" s="82"/>
    </row>
    <row r="104" spans="1:8" ht="15.75" customHeight="1">
      <c r="A104" s="90"/>
      <c r="B104" s="177" t="s">
        <v>456</v>
      </c>
      <c r="C104" s="234">
        <v>3.780337866619831E-2</v>
      </c>
      <c r="D104" s="249">
        <v>3.641465809163541E-2</v>
      </c>
      <c r="E104" s="250">
        <v>3.9192099240761211E-2</v>
      </c>
      <c r="F104" s="249">
        <v>3.6866633090003709E-2</v>
      </c>
      <c r="G104" s="250">
        <v>3.8740124242392912E-2</v>
      </c>
      <c r="H104" s="82"/>
    </row>
    <row r="105" spans="1:8" ht="15.75" customHeight="1">
      <c r="A105" s="90"/>
      <c r="B105" s="177" t="s">
        <v>457</v>
      </c>
      <c r="C105" s="245">
        <v>16.862978602065034</v>
      </c>
      <c r="D105" s="246">
        <v>16.177422570544646</v>
      </c>
      <c r="E105" s="247">
        <v>17.548534633585422</v>
      </c>
      <c r="F105" s="246">
        <v>16.451100559943828</v>
      </c>
      <c r="G105" s="247">
        <v>17.27485664418624</v>
      </c>
      <c r="H105" s="82"/>
    </row>
    <row r="106" spans="1:8" ht="15.75" customHeight="1">
      <c r="A106" s="90"/>
      <c r="B106" s="177" t="s">
        <v>458</v>
      </c>
      <c r="C106" s="236">
        <v>1.4078554998994057</v>
      </c>
      <c r="D106" s="237">
        <v>1.0106638192530497</v>
      </c>
      <c r="E106" s="238">
        <v>1.8050471805457617</v>
      </c>
      <c r="F106" s="237">
        <v>1.3223419061590624</v>
      </c>
      <c r="G106" s="238">
        <v>1.493369093639749</v>
      </c>
      <c r="H106" s="82"/>
    </row>
    <row r="107" spans="1:8" ht="15.75" customHeight="1">
      <c r="A107" s="90"/>
      <c r="B107" s="177" t="s">
        <v>459</v>
      </c>
      <c r="C107" s="236">
        <v>6.02561665654249</v>
      </c>
      <c r="D107" s="237">
        <v>5.6416924321579787</v>
      </c>
      <c r="E107" s="238">
        <v>6.4095408809270014</v>
      </c>
      <c r="F107" s="237">
        <v>5.8040540327631618</v>
      </c>
      <c r="G107" s="238">
        <v>6.2471792803218182</v>
      </c>
      <c r="H107" s="82"/>
    </row>
    <row r="108" spans="1:8" ht="15.75" customHeight="1">
      <c r="A108" s="90"/>
      <c r="B108" s="177" t="s">
        <v>460</v>
      </c>
      <c r="C108" s="234">
        <v>1.5037037037037039E-3</v>
      </c>
      <c r="D108" s="249">
        <v>6.9971501539399311E-4</v>
      </c>
      <c r="E108" s="250">
        <v>2.3076923920134149E-3</v>
      </c>
      <c r="F108" s="249" t="s">
        <v>94</v>
      </c>
      <c r="G108" s="250" t="s">
        <v>94</v>
      </c>
      <c r="H108" s="82"/>
    </row>
    <row r="109" spans="1:8" ht="15.75" customHeight="1">
      <c r="A109" s="90"/>
      <c r="B109" s="177" t="s">
        <v>461</v>
      </c>
      <c r="C109" s="234">
        <v>0.26063668779513244</v>
      </c>
      <c r="D109" s="249">
        <v>0.25026342317711092</v>
      </c>
      <c r="E109" s="250">
        <v>0.27100995241315395</v>
      </c>
      <c r="F109" s="249">
        <v>0.25343852697606012</v>
      </c>
      <c r="G109" s="250">
        <v>0.26783484861420476</v>
      </c>
      <c r="H109" s="82"/>
    </row>
    <row r="110" spans="1:8" ht="15.75" customHeight="1">
      <c r="A110" s="90"/>
      <c r="B110" s="177" t="s">
        <v>462</v>
      </c>
      <c r="C110" s="236">
        <v>1.6737203538995695</v>
      </c>
      <c r="D110" s="237">
        <v>1.5027320001546709</v>
      </c>
      <c r="E110" s="238">
        <v>1.8447087076444681</v>
      </c>
      <c r="F110" s="237">
        <v>1.6016873514771166</v>
      </c>
      <c r="G110" s="238">
        <v>1.7457533563220224</v>
      </c>
      <c r="H110" s="82"/>
    </row>
    <row r="111" spans="1:8" ht="15.75" customHeight="1">
      <c r="A111" s="90"/>
      <c r="B111" s="177" t="s">
        <v>463</v>
      </c>
      <c r="C111" s="236">
        <v>4.8192251401327963</v>
      </c>
      <c r="D111" s="237">
        <v>4.3259181822080963</v>
      </c>
      <c r="E111" s="238">
        <v>5.3125320980574964</v>
      </c>
      <c r="F111" s="237">
        <v>4.617694408417039</v>
      </c>
      <c r="G111" s="238">
        <v>5.0207558718485537</v>
      </c>
      <c r="H111" s="82"/>
    </row>
    <row r="112" spans="1:8" ht="15.75" customHeight="1">
      <c r="A112" s="90"/>
      <c r="B112" s="177" t="s">
        <v>483</v>
      </c>
      <c r="C112" s="236">
        <v>0.87502674242424261</v>
      </c>
      <c r="D112" s="237">
        <v>0.6541252078944606</v>
      </c>
      <c r="E112" s="238">
        <v>1.0959282769540246</v>
      </c>
      <c r="F112" s="237" t="s">
        <v>94</v>
      </c>
      <c r="G112" s="238" t="s">
        <v>94</v>
      </c>
      <c r="H112" s="82"/>
    </row>
    <row r="113" spans="1:8" ht="15.75" customHeight="1">
      <c r="A113" s="90"/>
      <c r="B113" s="177" t="s">
        <v>465</v>
      </c>
      <c r="C113" s="236">
        <v>0.62645537515652749</v>
      </c>
      <c r="D113" s="237">
        <v>0.53517529120477558</v>
      </c>
      <c r="E113" s="238">
        <v>0.71773545910827941</v>
      </c>
      <c r="F113" s="237">
        <v>0.54025135587961048</v>
      </c>
      <c r="G113" s="238">
        <v>0.7126593944334445</v>
      </c>
      <c r="H113" s="82"/>
    </row>
    <row r="114" spans="1:8" ht="15.75" customHeight="1">
      <c r="A114" s="90"/>
      <c r="B114" s="177" t="s">
        <v>466</v>
      </c>
      <c r="C114" s="245">
        <v>30.273050155268841</v>
      </c>
      <c r="D114" s="246">
        <v>27.08099283478181</v>
      </c>
      <c r="E114" s="247">
        <v>33.465107475755872</v>
      </c>
      <c r="F114" s="246">
        <v>29.341679085119335</v>
      </c>
      <c r="G114" s="247">
        <v>31.204421225418347</v>
      </c>
      <c r="H114" s="82"/>
    </row>
    <row r="115" spans="1:8" ht="15.75" customHeight="1">
      <c r="A115" s="90"/>
      <c r="B115" s="177" t="s">
        <v>467</v>
      </c>
      <c r="C115" s="234" t="s">
        <v>105</v>
      </c>
      <c r="D115" s="249" t="s">
        <v>94</v>
      </c>
      <c r="E115" s="250" t="s">
        <v>94</v>
      </c>
      <c r="F115" s="249" t="s">
        <v>94</v>
      </c>
      <c r="G115" s="250" t="s">
        <v>94</v>
      </c>
      <c r="H115" s="82"/>
    </row>
    <row r="116" spans="1:8" ht="15.75" customHeight="1">
      <c r="A116" s="90"/>
      <c r="B116" s="177" t="s">
        <v>468</v>
      </c>
      <c r="C116" s="236">
        <v>0.30998306398690118</v>
      </c>
      <c r="D116" s="237">
        <v>0.26328584941121208</v>
      </c>
      <c r="E116" s="238">
        <v>0.35668027856259027</v>
      </c>
      <c r="F116" s="237">
        <v>0.28047096419853729</v>
      </c>
      <c r="G116" s="238">
        <v>0.33949516377526506</v>
      </c>
      <c r="H116" s="82"/>
    </row>
    <row r="117" spans="1:8" ht="15.75" customHeight="1">
      <c r="A117" s="90"/>
      <c r="B117" s="177" t="s">
        <v>469</v>
      </c>
      <c r="C117" s="236">
        <v>0.14620898446953931</v>
      </c>
      <c r="D117" s="237">
        <v>0.12092301896059197</v>
      </c>
      <c r="E117" s="238">
        <v>0.17149494997848663</v>
      </c>
      <c r="F117" s="237" t="s">
        <v>94</v>
      </c>
      <c r="G117" s="238" t="s">
        <v>94</v>
      </c>
      <c r="H117" s="82"/>
    </row>
    <row r="118" spans="1:8" ht="15.75" customHeight="1">
      <c r="A118" s="90"/>
      <c r="B118" s="177" t="s">
        <v>470</v>
      </c>
      <c r="C118" s="236">
        <v>0.92248517882695324</v>
      </c>
      <c r="D118" s="237">
        <v>0.83150784265435229</v>
      </c>
      <c r="E118" s="238">
        <v>1.0134625149995542</v>
      </c>
      <c r="F118" s="237">
        <v>0.86910104790760268</v>
      </c>
      <c r="G118" s="238">
        <v>0.97586930974630381</v>
      </c>
      <c r="H118" s="82"/>
    </row>
    <row r="119" spans="1:8" ht="15.75" customHeight="1">
      <c r="A119" s="90"/>
      <c r="B119" s="177" t="s">
        <v>471</v>
      </c>
      <c r="C119" s="234">
        <v>0.31904260929777756</v>
      </c>
      <c r="D119" s="249">
        <v>0.28963053229109464</v>
      </c>
      <c r="E119" s="250">
        <v>0.34845468630446047</v>
      </c>
      <c r="F119" s="249">
        <v>0.30790927872153023</v>
      </c>
      <c r="G119" s="250">
        <v>0.33017593987402488</v>
      </c>
      <c r="H119" s="82"/>
    </row>
    <row r="120" spans="1:8" ht="15.75" customHeight="1">
      <c r="A120" s="90"/>
      <c r="B120" s="177" t="s">
        <v>472</v>
      </c>
      <c r="C120" s="234">
        <v>9.3992140933333093E-2</v>
      </c>
      <c r="D120" s="249">
        <v>8.4728739823696053E-2</v>
      </c>
      <c r="E120" s="250">
        <v>0.10325554204297013</v>
      </c>
      <c r="F120" s="249">
        <v>8.6718099291522091E-2</v>
      </c>
      <c r="G120" s="250">
        <v>0.1012661825751441</v>
      </c>
      <c r="H120" s="82"/>
    </row>
    <row r="121" spans="1:8" ht="15.75" customHeight="1">
      <c r="A121" s="90"/>
      <c r="B121" s="177" t="s">
        <v>474</v>
      </c>
      <c r="C121" s="236">
        <v>0.24356332686072341</v>
      </c>
      <c r="D121" s="237">
        <v>0.22168282155841548</v>
      </c>
      <c r="E121" s="238">
        <v>0.26544383216303136</v>
      </c>
      <c r="F121" s="237">
        <v>0.2293439925503363</v>
      </c>
      <c r="G121" s="238">
        <v>0.25778266117111048</v>
      </c>
      <c r="H121" s="82"/>
    </row>
    <row r="122" spans="1:8" ht="15.75" customHeight="1">
      <c r="A122" s="90"/>
      <c r="B122" s="177" t="s">
        <v>475</v>
      </c>
      <c r="C122" s="235">
        <v>124.7271020339506</v>
      </c>
      <c r="D122" s="240">
        <v>118.1593252326437</v>
      </c>
      <c r="E122" s="241">
        <v>131.29487883525752</v>
      </c>
      <c r="F122" s="240">
        <v>121.65230428364018</v>
      </c>
      <c r="G122" s="241">
        <v>127.80189978426102</v>
      </c>
      <c r="H122" s="82"/>
    </row>
    <row r="123" spans="1:8" ht="15.75" customHeight="1">
      <c r="A123" s="90"/>
      <c r="B123" s="177" t="s">
        <v>476</v>
      </c>
      <c r="C123" s="245">
        <v>10.645453089669408</v>
      </c>
      <c r="D123" s="246">
        <v>9.5805668102760322</v>
      </c>
      <c r="E123" s="247">
        <v>11.710339369062783</v>
      </c>
      <c r="F123" s="246">
        <v>10.20249917533723</v>
      </c>
      <c r="G123" s="247">
        <v>11.088407004001585</v>
      </c>
      <c r="H123" s="82"/>
    </row>
    <row r="124" spans="1:8" ht="15.75" customHeight="1">
      <c r="A124" s="90"/>
      <c r="B124" s="177" t="s">
        <v>477</v>
      </c>
      <c r="C124" s="245">
        <v>10.690944296423702</v>
      </c>
      <c r="D124" s="246">
        <v>10.156891669136836</v>
      </c>
      <c r="E124" s="247">
        <v>11.224996923710567</v>
      </c>
      <c r="F124" s="246">
        <v>10.30021436716491</v>
      </c>
      <c r="G124" s="247">
        <v>11.081674225682493</v>
      </c>
      <c r="H124" s="82"/>
    </row>
    <row r="125" spans="1:8" ht="15.75" customHeight="1">
      <c r="A125" s="90"/>
      <c r="B125" s="177" t="s">
        <v>479</v>
      </c>
      <c r="C125" s="235">
        <v>100.50411274591842</v>
      </c>
      <c r="D125" s="240">
        <v>96.807266631103104</v>
      </c>
      <c r="E125" s="241">
        <v>104.20095886073373</v>
      </c>
      <c r="F125" s="240">
        <v>97.654762322510891</v>
      </c>
      <c r="G125" s="241">
        <v>103.35346316932595</v>
      </c>
      <c r="H125" s="82"/>
    </row>
    <row r="126" spans="1:8" ht="15.75" customHeight="1">
      <c r="A126" s="90"/>
      <c r="B126" s="197" t="s">
        <v>480</v>
      </c>
      <c r="C126" s="254">
        <v>15.990823845612768</v>
      </c>
      <c r="D126" s="255">
        <v>14.90697746262091</v>
      </c>
      <c r="E126" s="256">
        <v>17.074670228604628</v>
      </c>
      <c r="F126" s="255">
        <v>15.460396768138294</v>
      </c>
      <c r="G126" s="256">
        <v>16.521250923087244</v>
      </c>
      <c r="H126" s="82"/>
    </row>
    <row r="127" spans="1:8" ht="15.75" customHeight="1">
      <c r="B127" s="257" t="s">
        <v>699</v>
      </c>
    </row>
    <row r="128" spans="1:8" ht="15.75" customHeight="1">
      <c r="A128" s="1"/>
      <c r="B128" s="258" t="s">
        <v>703</v>
      </c>
      <c r="C128"/>
      <c r="D128"/>
      <c r="E128"/>
      <c r="F128"/>
      <c r="G128"/>
    </row>
    <row r="129" spans="1:7" ht="15.75" customHeight="1">
      <c r="A129" s="1"/>
      <c r="B129"/>
      <c r="C129"/>
      <c r="D129"/>
      <c r="E129"/>
      <c r="F129"/>
      <c r="G129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71 A72:G72 A73:A126">
    <cfRule type="expression" dxfId="37" priority="241">
      <formula>IF(CertVal_IsBlnkRow*CertVal_IsBlnkRowNext=1,TRUE,FALSE)</formula>
    </cfRule>
  </conditionalFormatting>
  <conditionalFormatting sqref="B5:G126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88BD30CD-3F58-40E0-9055-F6B844853D5A}"/>
    <hyperlink ref="B7" location="'PA'!$A$1" display="'PA'!$A$1" xr:uid="{2A5B3DCC-52E8-429F-AB3B-4B474C438D4C}"/>
    <hyperlink ref="B9" location="'AR Digest 10-50g'!$A$1" display="'AR Digest 10-50g'!$A$1" xr:uid="{92DB25DB-8906-4F1C-987D-1900524F8E21}"/>
    <hyperlink ref="B11" location="'CNL'!$A$1" display="'CNL'!$A$1" xr:uid="{98493B25-01FF-4B50-91DA-B5B6090D73CE}"/>
    <hyperlink ref="B13" location="'4-Acid'!$A$1" display="'4-Acid'!$A$1" xr:uid="{B9353DD6-AC59-4049-860A-0627D0470D3A}"/>
    <hyperlink ref="B14" location="'4-Acid'!$A$18" display="'4-Acid'!$A$18" xr:uid="{4ECDF8E1-2191-40A7-97BE-A597292C7ED6}"/>
    <hyperlink ref="B15" location="'4-Acid'!$A$58" display="'4-Acid'!$A$58" xr:uid="{E43181B2-AE19-4396-BC1E-920163EE36AB}"/>
    <hyperlink ref="B16" location="'4-Acid'!$A$94" display="'4-Acid'!$A$94" xr:uid="{6F78F298-B838-4390-A1B0-3D56A61CD475}"/>
    <hyperlink ref="B17" location="'4-Acid'!$A$112" display="'4-Acid'!$A$112" xr:uid="{80BB7DB1-7B2C-4BB7-9260-D56107F549E7}"/>
    <hyperlink ref="B18" location="'4-Acid'!$A$131" display="'4-Acid'!$A$131" xr:uid="{89738118-FC7C-4237-AF3B-DC4FD0C47976}"/>
    <hyperlink ref="B19" location="'4-Acid'!$A$149" display="'4-Acid'!$A$149" xr:uid="{AF8DE6BE-CF60-48BD-A514-4A3C30255CF2}"/>
    <hyperlink ref="B20" location="'4-Acid'!$A$167" display="'4-Acid'!$A$167" xr:uid="{BF0E7622-1129-404E-8DB3-FEF79FAF1CBD}"/>
    <hyperlink ref="B21" location="'4-Acid'!$A$186" display="'4-Acid'!$A$186" xr:uid="{33E9F33C-0F68-4D03-89EB-BF181C26F25E}"/>
    <hyperlink ref="B22" location="'4-Acid'!$A$204" display="'4-Acid'!$A$204" xr:uid="{BD69220E-12B6-4B76-9AFF-C48BEE5E0514}"/>
    <hyperlink ref="B23" location="'4-Acid'!$A$222" display="'4-Acid'!$A$222" xr:uid="{DF3AD4E3-7597-45EC-B018-A524978C1BA0}"/>
    <hyperlink ref="B24" location="'4-Acid'!$A$240" display="'4-Acid'!$A$240" xr:uid="{72757890-F1DE-450E-ADDD-66CCFA0A0F2D}"/>
    <hyperlink ref="B25" location="'4-Acid'!$A$259" display="'4-Acid'!$A$259" xr:uid="{35ACB3A5-E510-4F8A-A84E-088F72492BC8}"/>
    <hyperlink ref="B26" location="'4-Acid'!$A$277" display="'4-Acid'!$A$277" xr:uid="{CBDEFFE5-C9AF-4E01-A796-EE735E8E7B74}"/>
    <hyperlink ref="B27" location="'4-Acid'!$A$295" display="'4-Acid'!$A$295" xr:uid="{5B6A8D7E-C7FB-4334-9873-0619EDFEEB16}"/>
    <hyperlink ref="B28" location="'4-Acid'!$A$313" display="'4-Acid'!$A$313" xr:uid="{6072E594-A691-41A2-90CB-5AD46DFBBC1B}"/>
    <hyperlink ref="B29" location="'4-Acid'!$A$332" display="'4-Acid'!$A$332" xr:uid="{0D6EBFD7-6727-4BFE-85E9-5C20E169E8C6}"/>
    <hyperlink ref="B30" location="'4-Acid'!$A$350" display="'4-Acid'!$A$350" xr:uid="{B114C6B8-76D3-4E30-8952-5E01A5B39BBB}"/>
    <hyperlink ref="B31" location="'4-Acid'!$A$368" display="'4-Acid'!$A$368" xr:uid="{89486A6B-1554-4733-A36B-C724723B4C65}"/>
    <hyperlink ref="B32" location="'4-Acid'!$A$386" display="'4-Acid'!$A$386" xr:uid="{3AC41357-A438-41F9-BFB3-FFC3D9C9149B}"/>
    <hyperlink ref="B33" location="'4-Acid'!$A$405" display="'4-Acid'!$A$405" xr:uid="{D0C90285-49E6-4A26-9D69-8ABB759FC432}"/>
    <hyperlink ref="B34" location="'4-Acid'!$A$441" display="'4-Acid'!$A$441" xr:uid="{F4CF81CC-C6F1-4DC7-9403-DEFC7CE38503}"/>
    <hyperlink ref="B35" location="'4-Acid'!$A$460" display="'4-Acid'!$A$460" xr:uid="{86BCD703-D5E1-4A75-95C3-5CA29CA2E162}"/>
    <hyperlink ref="B36" location="'4-Acid'!$A$478" display="'4-Acid'!$A$478" xr:uid="{2ACCE919-ACD6-4F7A-B4A2-9B78DE5E32C1}"/>
    <hyperlink ref="B37" location="'4-Acid'!$A$496" display="'4-Acid'!$A$496" xr:uid="{C0BD7003-C92B-4521-BC30-0D97B86CF674}"/>
    <hyperlink ref="B38" location="'4-Acid'!$A$514" display="'4-Acid'!$A$514" xr:uid="{E76A3AAF-D651-4043-8756-F75CBFE577FC}"/>
    <hyperlink ref="B39" location="'4-Acid'!$A$533" display="'4-Acid'!$A$533" xr:uid="{7C9F7904-AD8E-4C10-B29E-9519E94F9569}"/>
    <hyperlink ref="B40" location="'4-Acid'!$A$552" display="'4-Acid'!$A$552" xr:uid="{9CA27B52-41C1-41BA-9D1C-17A4B2ED5304}"/>
    <hyperlink ref="B41" location="'4-Acid'!$A$570" display="'4-Acid'!$A$570" xr:uid="{F6D08331-090A-43BA-B45B-57F3A6727133}"/>
    <hyperlink ref="B42" location="'4-Acid'!$A$588" display="'4-Acid'!$A$588" xr:uid="{08443DD4-C821-4D2A-84A3-5619E924AC33}"/>
    <hyperlink ref="B43" location="'4-Acid'!$A$607" display="'4-Acid'!$A$607" xr:uid="{139C764A-B8BE-45A4-86CA-A47C0A182B74}"/>
    <hyperlink ref="B44" location="'4-Acid'!$A$625" display="'4-Acid'!$A$625" xr:uid="{4C8F08C8-ABB1-4E57-95CF-C53C6340F91B}"/>
    <hyperlink ref="B45" location="'4-Acid'!$A$643" display="'4-Acid'!$A$643" xr:uid="{F6CFCE67-24C2-4BCC-8602-6817662A4B41}"/>
    <hyperlink ref="B46" location="'4-Acid'!$A$661" display="'4-Acid'!$A$661" xr:uid="{6EE5A901-8C6D-46A6-8CC0-6E852C31A011}"/>
    <hyperlink ref="B47" location="'4-Acid'!$A$679" display="'4-Acid'!$A$679" xr:uid="{BA52C8F8-2188-4ABA-945C-9B78036D9DC0}"/>
    <hyperlink ref="B48" location="'4-Acid'!$A$697" display="'4-Acid'!$A$697" xr:uid="{EEC2C9F6-4413-4C3D-B4FB-308267311DE9}"/>
    <hyperlink ref="B49" location="'4-Acid'!$A$716" display="'4-Acid'!$A$716" xr:uid="{3E42EC89-E3C3-4CDD-9631-C28B7D96764E}"/>
    <hyperlink ref="B50" location="'4-Acid'!$A$752" display="'4-Acid'!$A$752" xr:uid="{86722EED-90DA-44A8-B44D-126700B1315E}"/>
    <hyperlink ref="B51" location="'4-Acid'!$A$770" display="'4-Acid'!$A$770" xr:uid="{E56CA08C-2E13-4930-906C-80A35BF8604C}"/>
    <hyperlink ref="B52" location="'4-Acid'!$A$788" display="'4-Acid'!$A$788" xr:uid="{E0DC14D7-5198-434D-B305-0804586235DC}"/>
    <hyperlink ref="B53" location="'4-Acid'!$A$806" display="'4-Acid'!$A$806" xr:uid="{6E765284-17A3-4E20-B3B4-79B3B344AB36}"/>
    <hyperlink ref="B54" location="'4-Acid'!$A$824" display="'4-Acid'!$A$824" xr:uid="{7A253371-71ED-433D-85CF-96A8798CA3CE}"/>
    <hyperlink ref="B55" location="'4-Acid'!$A$860" display="'4-Acid'!$A$860" xr:uid="{9CB48BD9-FD46-4429-B912-8FC61D2D7DF4}"/>
    <hyperlink ref="B56" location="'4-Acid'!$A$878" display="'4-Acid'!$A$878" xr:uid="{9B841CAD-F28F-4468-8698-F3BAF71DB84D}"/>
    <hyperlink ref="B57" location="'4-Acid'!$A$897" display="'4-Acid'!$A$897" xr:uid="{648C6F18-C556-41A0-B2A6-FD2A5C169C8A}"/>
    <hyperlink ref="B58" location="'4-Acid'!$A$915" display="'4-Acid'!$A$915" xr:uid="{2BDC9595-3CE2-4036-8B55-6DEEDF50AB4F}"/>
    <hyperlink ref="B59" location="'4-Acid'!$A$934" display="'4-Acid'!$A$934" xr:uid="{D6C2F74B-5681-472E-8BDB-2D9CB6B32FF0}"/>
    <hyperlink ref="B60" location="'4-Acid'!$A$953" display="'4-Acid'!$A$953" xr:uid="{127C0D84-A28B-4F2B-88D5-6107A988E84C}"/>
    <hyperlink ref="B61" location="'4-Acid'!$A$972" display="'4-Acid'!$A$972" xr:uid="{06FF14DE-D0F3-4370-99F0-62EB809679BF}"/>
    <hyperlink ref="B62" location="'4-Acid'!$A$990" display="'4-Acid'!$A$990" xr:uid="{7A07390E-5497-4F81-81F0-41BACEFA50B7}"/>
    <hyperlink ref="B63" location="'4-Acid'!$A$1008" display="'4-Acid'!$A$1008" xr:uid="{C68E3030-B1FB-40FA-B89E-D66B31547DEE}"/>
    <hyperlink ref="B64" location="'4-Acid'!$A$1027" display="'4-Acid'!$A$1027" xr:uid="{315E2FA6-5429-444A-98D1-F04C839F954F}"/>
    <hyperlink ref="B65" location="'4-Acid'!$A$1045" display="'4-Acid'!$A$1045" xr:uid="{CAC66E95-C43D-443F-8033-F6C5376C3C4A}"/>
    <hyperlink ref="B66" location="'4-Acid'!$A$1063" display="'4-Acid'!$A$1063" xr:uid="{A52F1DA5-381B-4D63-B297-00877A79C36C}"/>
    <hyperlink ref="B67" location="'4-Acid'!$A$1081" display="'4-Acid'!$A$1081" xr:uid="{F8F4B1E9-467A-4E2F-92FF-177D2E1954AE}"/>
    <hyperlink ref="B68" location="'4-Acid'!$A$1099" display="'4-Acid'!$A$1099" xr:uid="{9BC45F4F-AEA7-4347-9D01-82692AE4D89D}"/>
    <hyperlink ref="B69" location="'4-Acid'!$A$1117" display="'4-Acid'!$A$1117" xr:uid="{35F637C2-18D6-49A7-9036-B7D79D2C8FF0}"/>
    <hyperlink ref="B70" location="'4-Acid'!$A$1135" display="'4-Acid'!$A$1135" xr:uid="{0DCFE71C-F890-4AFC-B8CA-F8ABD21823D0}"/>
    <hyperlink ref="B71" location="'4-Acid'!$A$1153" display="'4-Acid'!$A$1153" xr:uid="{80591E61-223E-434A-805A-3DD592759C94}"/>
    <hyperlink ref="B73" location="'Aqua Regia'!$A$1" display="'Aqua Regia'!$A$1" xr:uid="{E96A3DCB-725F-4323-9E51-5038E36E1AA4}"/>
    <hyperlink ref="B74" location="'Aqua Regia'!$A$18" display="'Aqua Regia'!$A$18" xr:uid="{830ED398-674D-4F18-9EFD-5EF08B416FF5}"/>
    <hyperlink ref="B75" location="'Aqua Regia'!$A$58" display="'Aqua Regia'!$A$58" xr:uid="{613BF7F9-D248-4857-8268-521A1E40B511}"/>
    <hyperlink ref="B76" location="'Aqua Regia'!$A$76" display="'Aqua Regia'!$A$76" xr:uid="{209D6110-71C3-43ED-9AAA-00744718121B}"/>
    <hyperlink ref="B77" location="'Aqua Regia'!$A$94" display="'Aqua Regia'!$A$94" xr:uid="{686AABD7-172C-40F5-80C5-F401F4AEF49A}"/>
    <hyperlink ref="B78" location="'Aqua Regia'!$A$112" display="'Aqua Regia'!$A$112" xr:uid="{BD88191F-3395-4928-91FC-69580E3CBD6D}"/>
    <hyperlink ref="B79" location="'Aqua Regia'!$A$131" display="'Aqua Regia'!$A$131" xr:uid="{A5A51126-48FA-4FD0-BAD3-669803EEE0B8}"/>
    <hyperlink ref="B80" location="'Aqua Regia'!$A$150" display="'Aqua Regia'!$A$150" xr:uid="{5F8B16F4-FDE6-4D70-A147-6DE7ABECC5AA}"/>
    <hyperlink ref="B81" location="'Aqua Regia'!$A$168" display="'Aqua Regia'!$A$168" xr:uid="{3AE7DB36-8448-4EF9-9419-EFDD0B14BEA0}"/>
    <hyperlink ref="B82" location="'Aqua Regia'!$A$187" display="'Aqua Regia'!$A$187" xr:uid="{DDDB5106-E7CD-4E9A-9325-3A29071206B4}"/>
    <hyperlink ref="B83" location="'Aqua Regia'!$A$205" display="'Aqua Regia'!$A$205" xr:uid="{974C1A4D-601E-4A6E-989D-9E21CD1F80AB}"/>
    <hyperlink ref="B84" location="'Aqua Regia'!$A$223" display="'Aqua Regia'!$A$223" xr:uid="{FCD520B4-1DDE-47A5-BF40-DA825CE7DB92}"/>
    <hyperlink ref="B85" location="'Aqua Regia'!$A$241" display="'Aqua Regia'!$A$241" xr:uid="{4E03AA8A-3096-4D57-A150-E345D52D2436}"/>
    <hyperlink ref="B86" location="'Aqua Regia'!$A$260" display="'Aqua Regia'!$A$260" xr:uid="{768A43D2-7E0D-448F-85D8-7A4D7ED20C22}"/>
    <hyperlink ref="B87" location="'Aqua Regia'!$A$314" display="'Aqua Regia'!$A$314" xr:uid="{522422B8-C023-45C6-A343-1C8F272242BF}"/>
    <hyperlink ref="B88" location="'Aqua Regia'!$A$332" display="'Aqua Regia'!$A$332" xr:uid="{6C9AEE9E-3F7F-48A8-9D1C-B47C693CA1CF}"/>
    <hyperlink ref="B89" location="'Aqua Regia'!$A$350" display="'Aqua Regia'!$A$350" xr:uid="{DF2481D4-A056-41FB-BCBE-0E8626D98F96}"/>
    <hyperlink ref="B90" location="'Aqua Regia'!$A$386" display="'Aqua Regia'!$A$386" xr:uid="{A1FC2B9D-D71D-4957-9DD8-AC7CD760E49A}"/>
    <hyperlink ref="B91" location="'Aqua Regia'!$A$404" display="'Aqua Regia'!$A$404" xr:uid="{447C3116-DBF9-42D0-98AB-B2F686A5ABC4}"/>
    <hyperlink ref="B92" location="'Aqua Regia'!$A$423" display="'Aqua Regia'!$A$423" xr:uid="{AD121417-B6ED-4FB5-BE6A-8C0FF6E5045F}"/>
    <hyperlink ref="B93" location="'Aqua Regia'!$A$441" display="'Aqua Regia'!$A$441" xr:uid="{C9732F04-D038-487D-8D32-33A0AC4AE2F9}"/>
    <hyperlink ref="B94" location="'Aqua Regia'!$A$459" display="'Aqua Regia'!$A$459" xr:uid="{91167D06-603C-443E-9BC2-9DA1308B6B2E}"/>
    <hyperlink ref="B95" location="'Aqua Regia'!$A$477" display="'Aqua Regia'!$A$477" xr:uid="{9E22CD67-3DE0-40B3-878A-A3400A7A1232}"/>
    <hyperlink ref="B96" location="'Aqua Regia'!$A$496" display="'Aqua Regia'!$A$496" xr:uid="{74A2A7F9-8F76-437E-921C-645AE16E0BA1}"/>
    <hyperlink ref="B97" location="'Aqua Regia'!$A$514" display="'Aqua Regia'!$A$514" xr:uid="{F24A003C-1533-4A6A-8431-A357EC944239}"/>
    <hyperlink ref="B98" location="'Aqua Regia'!$A$550" display="'Aqua Regia'!$A$550" xr:uid="{8826CFDE-4338-4E09-986C-4C6A5C6BE035}"/>
    <hyperlink ref="B99" location="'Aqua Regia'!$A$568" display="'Aqua Regia'!$A$568" xr:uid="{971BB70A-D88E-4008-A15B-515D238F2D48}"/>
    <hyperlink ref="B100" location="'Aqua Regia'!$A$586" display="'Aqua Regia'!$A$586" xr:uid="{ED4F82A8-08BD-42C8-A4B8-2CD50C518B16}"/>
    <hyperlink ref="B101" location="'Aqua Regia'!$A$605" display="'Aqua Regia'!$A$605" xr:uid="{5E0C8120-0CA2-4AAE-9522-1A45806FA35C}"/>
    <hyperlink ref="B102" location="'Aqua Regia'!$A$623" display="'Aqua Regia'!$A$623" xr:uid="{083078C0-FE2E-49F8-82AD-4CB82B465168}"/>
    <hyperlink ref="B103" location="'Aqua Regia'!$A$660" display="'Aqua Regia'!$A$660" xr:uid="{E9A27E83-98D0-42BA-997B-5BBC4B842E2E}"/>
    <hyperlink ref="B104" location="'Aqua Regia'!$A$678" display="'Aqua Regia'!$A$678" xr:uid="{A816BEDF-0455-4238-9FFC-B49F767AEA8D}"/>
    <hyperlink ref="B105" location="'Aqua Regia'!$A$696" display="'Aqua Regia'!$A$696" xr:uid="{226CF337-E606-4434-B804-2D5FB965D75C}"/>
    <hyperlink ref="B106" location="'Aqua Regia'!$A$733" display="'Aqua Regia'!$A$733" xr:uid="{BD878564-F586-4617-912C-899B22540218}"/>
    <hyperlink ref="B107" location="'Aqua Regia'!$A$769" display="'Aqua Regia'!$A$769" xr:uid="{EBA28BF7-A7D8-42F3-9CA4-5CCE9CA09018}"/>
    <hyperlink ref="B108" location="'Aqua Regia'!$A$787" display="'Aqua Regia'!$A$787" xr:uid="{1CB2EF40-66E2-401C-9372-38A516342D03}"/>
    <hyperlink ref="B109" location="'Aqua Regia'!$A$805" display="'Aqua Regia'!$A$805" xr:uid="{BD7A1844-A61A-4C5E-A004-A4D9C99B42E7}"/>
    <hyperlink ref="B110" location="'Aqua Regia'!$A$823" display="'Aqua Regia'!$A$823" xr:uid="{E2343B39-3056-4FCD-BB86-70690513C118}"/>
    <hyperlink ref="B111" location="'Aqua Regia'!$A$841" display="'Aqua Regia'!$A$841" xr:uid="{BA63B903-5928-44CD-9BEC-EB0E7B421387}"/>
    <hyperlink ref="B112" location="'Aqua Regia'!$A$860" display="'Aqua Regia'!$A$860" xr:uid="{D682131D-16EF-4976-90E9-5651DCD680F7}"/>
    <hyperlink ref="B113" location="'Aqua Regia'!$A$897" display="'Aqua Regia'!$A$897" xr:uid="{C63BDDC4-7E79-41D8-88C7-B9A363A0CD8B}"/>
    <hyperlink ref="B114" location="'Aqua Regia'!$A$915" display="'Aqua Regia'!$A$915" xr:uid="{A13BB681-865F-4831-B602-AEDB86D1570C}"/>
    <hyperlink ref="B115" location="'Aqua Regia'!$A$933" display="'Aqua Regia'!$A$933" xr:uid="{A15C2429-8564-4A94-8DB7-3964913DD359}"/>
    <hyperlink ref="B116" location="'Aqua Regia'!$A$951" display="'Aqua Regia'!$A$951" xr:uid="{0891AD23-A176-4A8C-941F-5A39AAD80944}"/>
    <hyperlink ref="B117" location="'Aqua Regia'!$A$969" display="'Aqua Regia'!$A$969" xr:uid="{F568A781-0907-4311-8E3D-E1891F0C4314}"/>
    <hyperlink ref="B118" location="'Aqua Regia'!$A$987" display="'Aqua Regia'!$A$987" xr:uid="{7A0E9961-9A91-4E58-94FD-29BBBA60BC08}"/>
    <hyperlink ref="B119" location="'Aqua Regia'!$A$1006" display="'Aqua Regia'!$A$1006" xr:uid="{B62A4C93-18F1-47FC-96B7-33CC245445D6}"/>
    <hyperlink ref="B120" location="'Aqua Regia'!$A$1024" display="'Aqua Regia'!$A$1024" xr:uid="{731284AA-8E71-4CE8-A404-72B5F1B4703E}"/>
    <hyperlink ref="B121" location="'Aqua Regia'!$A$1060" display="'Aqua Regia'!$A$1060" xr:uid="{4B2CD1ED-D2C5-4D1A-BDD5-D881E24A8AE1}"/>
    <hyperlink ref="B122" location="'Aqua Regia'!$A$1079" display="'Aqua Regia'!$A$1079" xr:uid="{6B87A8D1-F1F6-48E9-9509-4BF4C814C8FF}"/>
    <hyperlink ref="B123" location="'Aqua Regia'!$A$1097" display="'Aqua Regia'!$A$1097" xr:uid="{E2C97557-9B84-4B6D-A9FE-458A6D8B1F6B}"/>
    <hyperlink ref="B124" location="'Aqua Regia'!$A$1116" display="'Aqua Regia'!$A$1116" xr:uid="{5C9A2C1F-2E13-4769-8EA4-0CA2B5204C10}"/>
    <hyperlink ref="B125" location="'Aqua Regia'!$A$1152" display="'Aqua Regia'!$A$1152" xr:uid="{570AC388-8036-4DA8-BBD0-EFF67AAA8186}"/>
    <hyperlink ref="B126" location="'Aqua Regia'!$A$1170" display="'Aqua Regia'!$A$1170" xr:uid="{6F1A629B-4126-41A7-8077-C0DE8C6BC02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760C-7E8F-491B-ABB6-7E0BF4069253}">
  <sheetPr codeName="Sheet14"/>
  <dimension ref="A1:BN101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488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4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233</v>
      </c>
      <c r="H3" s="146" t="s">
        <v>234</v>
      </c>
      <c r="I3" s="146" t="s">
        <v>235</v>
      </c>
      <c r="J3" s="146" t="s">
        <v>236</v>
      </c>
      <c r="K3" s="146" t="s">
        <v>237</v>
      </c>
      <c r="L3" s="146" t="s">
        <v>238</v>
      </c>
      <c r="M3" s="146" t="s">
        <v>239</v>
      </c>
      <c r="N3" s="146" t="s">
        <v>240</v>
      </c>
      <c r="O3" s="146" t="s">
        <v>241</v>
      </c>
      <c r="P3" s="146" t="s">
        <v>242</v>
      </c>
      <c r="Q3" s="146" t="s">
        <v>244</v>
      </c>
      <c r="R3" s="146" t="s">
        <v>245</v>
      </c>
      <c r="S3" s="146" t="s">
        <v>246</v>
      </c>
      <c r="T3" s="146" t="s">
        <v>247</v>
      </c>
      <c r="U3" s="146" t="s">
        <v>251</v>
      </c>
      <c r="V3" s="146" t="s">
        <v>252</v>
      </c>
      <c r="W3" s="146" t="s">
        <v>292</v>
      </c>
      <c r="X3" s="146" t="s">
        <v>285</v>
      </c>
      <c r="Y3" s="147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293</v>
      </c>
      <c r="F4" s="11" t="s">
        <v>294</v>
      </c>
      <c r="G4" s="11" t="s">
        <v>295</v>
      </c>
      <c r="H4" s="11" t="s">
        <v>293</v>
      </c>
      <c r="I4" s="11" t="s">
        <v>293</v>
      </c>
      <c r="J4" s="11" t="s">
        <v>293</v>
      </c>
      <c r="K4" s="11" t="s">
        <v>294</v>
      </c>
      <c r="L4" s="11" t="s">
        <v>294</v>
      </c>
      <c r="M4" s="11" t="s">
        <v>293</v>
      </c>
      <c r="N4" s="11" t="s">
        <v>293</v>
      </c>
      <c r="O4" s="11" t="s">
        <v>293</v>
      </c>
      <c r="P4" s="11" t="s">
        <v>293</v>
      </c>
      <c r="Q4" s="11" t="s">
        <v>293</v>
      </c>
      <c r="R4" s="11" t="s">
        <v>295</v>
      </c>
      <c r="S4" s="11" t="s">
        <v>293</v>
      </c>
      <c r="T4" s="11" t="s">
        <v>293</v>
      </c>
      <c r="U4" s="11" t="s">
        <v>293</v>
      </c>
      <c r="V4" s="11" t="s">
        <v>293</v>
      </c>
      <c r="W4" s="11" t="s">
        <v>293</v>
      </c>
      <c r="X4" s="11" t="s">
        <v>293</v>
      </c>
      <c r="Y4" s="14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257</v>
      </c>
      <c r="E5" s="26" t="s">
        <v>296</v>
      </c>
      <c r="F5" s="26" t="s">
        <v>296</v>
      </c>
      <c r="G5" s="26" t="s">
        <v>296</v>
      </c>
      <c r="H5" s="26" t="s">
        <v>296</v>
      </c>
      <c r="I5" s="26" t="s">
        <v>296</v>
      </c>
      <c r="J5" s="26" t="s">
        <v>258</v>
      </c>
      <c r="K5" s="26" t="s">
        <v>258</v>
      </c>
      <c r="L5" s="26" t="s">
        <v>258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297</v>
      </c>
      <c r="R5" s="26" t="s">
        <v>290</v>
      </c>
      <c r="S5" s="26" t="s">
        <v>298</v>
      </c>
      <c r="T5" s="26" t="s">
        <v>115</v>
      </c>
      <c r="U5" s="26" t="s">
        <v>296</v>
      </c>
      <c r="V5" s="26" t="s">
        <v>258</v>
      </c>
      <c r="W5" s="26" t="s">
        <v>296</v>
      </c>
      <c r="X5" s="26" t="s">
        <v>258</v>
      </c>
      <c r="Y5" s="147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8.4848868631547418</v>
      </c>
      <c r="E6" s="22">
        <v>8.94</v>
      </c>
      <c r="F6" s="22">
        <v>8.25</v>
      </c>
      <c r="G6" s="22">
        <v>7.9479734648002163</v>
      </c>
      <c r="H6" s="22">
        <v>8.5630000000000006</v>
      </c>
      <c r="I6" s="22">
        <v>8.3982755999999998</v>
      </c>
      <c r="J6" s="22">
        <v>8.14</v>
      </c>
      <c r="K6" s="22">
        <v>8.5900000000000016</v>
      </c>
      <c r="L6" s="22">
        <v>8.6999999999999993</v>
      </c>
      <c r="M6" s="22">
        <v>8.69</v>
      </c>
      <c r="N6" s="22">
        <v>8.24</v>
      </c>
      <c r="O6" s="22">
        <v>8.2799999999999994</v>
      </c>
      <c r="P6" s="22">
        <v>8.67</v>
      </c>
      <c r="Q6" s="22">
        <v>8.2168517224163757</v>
      </c>
      <c r="R6" s="22">
        <v>8.06</v>
      </c>
      <c r="S6" s="22">
        <v>7.8</v>
      </c>
      <c r="T6" s="22">
        <v>8.1300000000000008</v>
      </c>
      <c r="U6" s="22">
        <v>8.4789999999999992</v>
      </c>
      <c r="V6" s="22">
        <v>8.5950000000000006</v>
      </c>
      <c r="W6" s="22">
        <v>8.1999999999999993</v>
      </c>
      <c r="X6" s="22">
        <v>8.61</v>
      </c>
      <c r="Y6" s="147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8.9294185185713424</v>
      </c>
      <c r="E7" s="11">
        <v>8.77</v>
      </c>
      <c r="F7" s="11">
        <v>8.44</v>
      </c>
      <c r="G7" s="11">
        <v>8.0527903252791848</v>
      </c>
      <c r="H7" s="11">
        <v>8.6229999999999993</v>
      </c>
      <c r="I7" s="11">
        <v>8.5395389999999995</v>
      </c>
      <c r="J7" s="11">
        <v>8.64</v>
      </c>
      <c r="K7" s="11">
        <v>8.51</v>
      </c>
      <c r="L7" s="11">
        <v>8.69</v>
      </c>
      <c r="M7" s="11">
        <v>8.7100000000000009</v>
      </c>
      <c r="N7" s="11">
        <v>8.3699999999999992</v>
      </c>
      <c r="O7" s="11">
        <v>8.07</v>
      </c>
      <c r="P7" s="11">
        <v>8.84</v>
      </c>
      <c r="Q7" s="11">
        <v>8.1213893053473267</v>
      </c>
      <c r="R7" s="11">
        <v>8.11</v>
      </c>
      <c r="S7" s="11">
        <v>7.5</v>
      </c>
      <c r="T7" s="11">
        <v>8.4</v>
      </c>
      <c r="U7" s="11">
        <v>8.7149999999999999</v>
      </c>
      <c r="V7" s="11">
        <v>8.7260000000000009</v>
      </c>
      <c r="W7" s="11">
        <v>8.6499999999999986</v>
      </c>
      <c r="X7" s="11">
        <v>8.52</v>
      </c>
      <c r="Y7" s="147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8.7547403496720264</v>
      </c>
      <c r="E8" s="11">
        <v>8.85</v>
      </c>
      <c r="F8" s="11">
        <v>8.39</v>
      </c>
      <c r="G8" s="11">
        <v>7.9175153825455995</v>
      </c>
      <c r="H8" s="11">
        <v>8.7059999999999995</v>
      </c>
      <c r="I8" s="11">
        <v>8.4757113999999998</v>
      </c>
      <c r="J8" s="11">
        <v>7.95</v>
      </c>
      <c r="K8" s="11">
        <v>8.9700000000000006</v>
      </c>
      <c r="L8" s="11">
        <v>8.73</v>
      </c>
      <c r="M8" s="11">
        <v>8.7899999999999991</v>
      </c>
      <c r="N8" s="11">
        <v>8.44</v>
      </c>
      <c r="O8" s="11">
        <v>8.26</v>
      </c>
      <c r="P8" s="11">
        <v>8.76</v>
      </c>
      <c r="Q8" s="11">
        <v>7.9537615976035925</v>
      </c>
      <c r="R8" s="11">
        <v>8.4</v>
      </c>
      <c r="S8" s="11">
        <v>7.6</v>
      </c>
      <c r="T8" s="11">
        <v>8.4</v>
      </c>
      <c r="U8" s="11">
        <v>8.5329999999999995</v>
      </c>
      <c r="V8" s="11">
        <v>8.5749999999999993</v>
      </c>
      <c r="W8" s="11">
        <v>8.85</v>
      </c>
      <c r="X8" s="11">
        <v>8.5</v>
      </c>
      <c r="Y8" s="147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8.8799574608460219</v>
      </c>
      <c r="E9" s="11">
        <v>8.75</v>
      </c>
      <c r="F9" s="11">
        <v>8.1999999999999993</v>
      </c>
      <c r="G9" s="11">
        <v>8.0292977175480011</v>
      </c>
      <c r="H9" s="11">
        <v>8.593</v>
      </c>
      <c r="I9" s="11">
        <v>8.4277177999999999</v>
      </c>
      <c r="J9" s="11">
        <v>8.0399999999999991</v>
      </c>
      <c r="K9" s="11">
        <v>8.93</v>
      </c>
      <c r="L9" s="11">
        <v>8.7100000000000009</v>
      </c>
      <c r="M9" s="11">
        <v>8.8800000000000008</v>
      </c>
      <c r="N9" s="11">
        <v>8.34</v>
      </c>
      <c r="O9" s="11">
        <v>8.1</v>
      </c>
      <c r="P9" s="11">
        <v>8.6999999999999993</v>
      </c>
      <c r="Q9" s="11">
        <v>8.1213686313686306</v>
      </c>
      <c r="R9" s="11">
        <v>8.08</v>
      </c>
      <c r="S9" s="11">
        <v>7.9</v>
      </c>
      <c r="T9" s="11">
        <v>8.39</v>
      </c>
      <c r="U9" s="11">
        <v>8.7919999999999998</v>
      </c>
      <c r="V9" s="11">
        <v>8.5649999999999995</v>
      </c>
      <c r="W9" s="11">
        <v>8.76</v>
      </c>
      <c r="X9" s="11">
        <v>8.56</v>
      </c>
      <c r="Y9" s="147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8.4247125592944023</v>
      </c>
      <c r="BN9" s="28"/>
    </row>
    <row r="10" spans="1:66">
      <c r="A10" s="30"/>
      <c r="B10" s="19">
        <v>1</v>
      </c>
      <c r="C10" s="9">
        <v>5</v>
      </c>
      <c r="D10" s="10">
        <v>8.8513447302684245</v>
      </c>
      <c r="E10" s="11">
        <v>8.7899999999999991</v>
      </c>
      <c r="F10" s="11">
        <v>8.1</v>
      </c>
      <c r="G10" s="11">
        <v>7.9142315929510199</v>
      </c>
      <c r="H10" s="11">
        <v>8.6069999999999993</v>
      </c>
      <c r="I10" s="11">
        <v>8.3476429999999997</v>
      </c>
      <c r="J10" s="11">
        <v>8.31</v>
      </c>
      <c r="K10" s="11">
        <v>8.86</v>
      </c>
      <c r="L10" s="11">
        <v>8.7100000000000009</v>
      </c>
      <c r="M10" s="11">
        <v>8.9</v>
      </c>
      <c r="N10" s="11">
        <v>8.3699999999999992</v>
      </c>
      <c r="O10" s="11">
        <v>8.34</v>
      </c>
      <c r="P10" s="11">
        <v>8.64</v>
      </c>
      <c r="Q10" s="11">
        <v>8.2130538922155694</v>
      </c>
      <c r="R10" s="11">
        <v>8.23</v>
      </c>
      <c r="S10" s="11">
        <v>7.8</v>
      </c>
      <c r="T10" s="11">
        <v>8.3699999999999992</v>
      </c>
      <c r="U10" s="11">
        <v>8.2210000000000001</v>
      </c>
      <c r="V10" s="11">
        <v>8.5990000000000002</v>
      </c>
      <c r="W10" s="11">
        <v>8.5</v>
      </c>
      <c r="X10" s="11">
        <v>8.7899999999999991</v>
      </c>
      <c r="Y10" s="147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13</v>
      </c>
    </row>
    <row r="11" spans="1:66">
      <c r="A11" s="30"/>
      <c r="B11" s="19">
        <v>1</v>
      </c>
      <c r="C11" s="9">
        <v>6</v>
      </c>
      <c r="D11" s="10">
        <v>8.6986109427575506</v>
      </c>
      <c r="E11" s="11">
        <v>8.68</v>
      </c>
      <c r="F11" s="11">
        <v>8.23</v>
      </c>
      <c r="G11" s="11">
        <v>7.8639289034425612</v>
      </c>
      <c r="H11" s="11">
        <v>8.5960000000000001</v>
      </c>
      <c r="I11" s="11">
        <v>8.4182173999999996</v>
      </c>
      <c r="J11" s="11">
        <v>8.09</v>
      </c>
      <c r="K11" s="11">
        <v>8.7299999999999986</v>
      </c>
      <c r="L11" s="11">
        <v>8.68</v>
      </c>
      <c r="M11" s="11">
        <v>8.6300000000000008</v>
      </c>
      <c r="N11" s="11">
        <v>8.49</v>
      </c>
      <c r="O11" s="11">
        <v>8.33</v>
      </c>
      <c r="P11" s="11">
        <v>8.74</v>
      </c>
      <c r="Q11" s="11">
        <v>7.9992403798100939</v>
      </c>
      <c r="R11" s="143">
        <v>9.4499999999999993</v>
      </c>
      <c r="S11" s="11">
        <v>8</v>
      </c>
      <c r="T11" s="11">
        <v>8.34</v>
      </c>
      <c r="U11" s="11">
        <v>8.2370000000000001</v>
      </c>
      <c r="V11" s="11">
        <v>8.5459999999999994</v>
      </c>
      <c r="W11" s="11">
        <v>8.57</v>
      </c>
      <c r="X11" s="11">
        <v>8.59</v>
      </c>
      <c r="Y11" s="147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8.6649123411733946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7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8.7890245061149361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7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8.8710897396251696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7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8.7920853570390367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7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9.0485285627254672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7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9.0534954866405641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7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8.5074495883829542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47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8.9116043924246142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47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8.9384251264429633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7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8.6937438222787105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47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8.8270809412948879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47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8.7123692061077342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47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8.9129181625869442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47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8.9819176561981084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47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8.8151801877152813</v>
      </c>
      <c r="E26" s="23">
        <v>8.7966666666666669</v>
      </c>
      <c r="F26" s="23">
        <v>8.2683333333333326</v>
      </c>
      <c r="G26" s="23">
        <v>7.9542895644277642</v>
      </c>
      <c r="H26" s="23">
        <v>8.6146666666666665</v>
      </c>
      <c r="I26" s="23">
        <v>8.4345173666666664</v>
      </c>
      <c r="J26" s="23">
        <v>8.1950000000000003</v>
      </c>
      <c r="K26" s="23">
        <v>8.7649999999999988</v>
      </c>
      <c r="L26" s="23">
        <v>8.7033333333333331</v>
      </c>
      <c r="M26" s="23">
        <v>8.7666666666666675</v>
      </c>
      <c r="N26" s="23">
        <v>8.375</v>
      </c>
      <c r="O26" s="23">
        <v>8.2299999999999986</v>
      </c>
      <c r="P26" s="23">
        <v>8.7249999999999996</v>
      </c>
      <c r="Q26" s="23">
        <v>8.1042775881269318</v>
      </c>
      <c r="R26" s="23">
        <v>8.3883333333333336</v>
      </c>
      <c r="S26" s="23">
        <v>7.7666666666666657</v>
      </c>
      <c r="T26" s="23">
        <v>8.3383333333333329</v>
      </c>
      <c r="U26" s="23">
        <v>8.4961666666666655</v>
      </c>
      <c r="V26" s="23">
        <v>8.6010000000000009</v>
      </c>
      <c r="W26" s="23">
        <v>8.5883333333333329</v>
      </c>
      <c r="X26" s="23">
        <v>8.5949999999999989</v>
      </c>
      <c r="Y26" s="147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8.8392128357816553</v>
      </c>
      <c r="E27" s="11">
        <v>8.7799999999999994</v>
      </c>
      <c r="F27" s="11">
        <v>8.24</v>
      </c>
      <c r="G27" s="11">
        <v>7.9327444236729079</v>
      </c>
      <c r="H27" s="11">
        <v>8.6014999999999997</v>
      </c>
      <c r="I27" s="11">
        <v>8.4229675999999998</v>
      </c>
      <c r="J27" s="11">
        <v>8.1150000000000002</v>
      </c>
      <c r="K27" s="11">
        <v>8.7949999999999982</v>
      </c>
      <c r="L27" s="11">
        <v>8.7050000000000001</v>
      </c>
      <c r="M27" s="11">
        <v>8.75</v>
      </c>
      <c r="N27" s="11">
        <v>8.3699999999999992</v>
      </c>
      <c r="O27" s="11">
        <v>8.27</v>
      </c>
      <c r="P27" s="11">
        <v>8.7199999999999989</v>
      </c>
      <c r="Q27" s="11">
        <v>8.1213789683579787</v>
      </c>
      <c r="R27" s="11">
        <v>8.17</v>
      </c>
      <c r="S27" s="11">
        <v>7.8</v>
      </c>
      <c r="T27" s="11">
        <v>8.379999999999999</v>
      </c>
      <c r="U27" s="11">
        <v>8.5060000000000002</v>
      </c>
      <c r="V27" s="11">
        <v>8.5850000000000009</v>
      </c>
      <c r="W27" s="11">
        <v>8.61</v>
      </c>
      <c r="X27" s="11">
        <v>8.5749999999999993</v>
      </c>
      <c r="Y27" s="14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0.15645018121307919</v>
      </c>
      <c r="E28" s="24">
        <v>8.9368152418334415E-2</v>
      </c>
      <c r="F28" s="24">
        <v>0.12576432986608999</v>
      </c>
      <c r="G28" s="24">
        <v>7.2788112522498824E-2</v>
      </c>
      <c r="H28" s="24">
        <v>4.890262433312384E-2</v>
      </c>
      <c r="I28" s="24">
        <v>6.6180111975295566E-2</v>
      </c>
      <c r="J28" s="24">
        <v>0.24873680869545658</v>
      </c>
      <c r="K28" s="24">
        <v>0.18716303053755018</v>
      </c>
      <c r="L28" s="24">
        <v>1.7511900715418704E-2</v>
      </c>
      <c r="M28" s="24">
        <v>0.10856641592438551</v>
      </c>
      <c r="N28" s="24">
        <v>8.5965109201349768E-2</v>
      </c>
      <c r="O28" s="24">
        <v>0.11661903789690593</v>
      </c>
      <c r="P28" s="24">
        <v>7.1484264002645931E-2</v>
      </c>
      <c r="Q28" s="24">
        <v>0.10842325691634488</v>
      </c>
      <c r="R28" s="24">
        <v>0.53529119800970604</v>
      </c>
      <c r="S28" s="24">
        <v>0.18618986725025266</v>
      </c>
      <c r="T28" s="24">
        <v>0.10457851914550435</v>
      </c>
      <c r="U28" s="24">
        <v>0.23661818752299371</v>
      </c>
      <c r="V28" s="24">
        <v>6.4283746001614364E-2</v>
      </c>
      <c r="W28" s="24">
        <v>0.22833454987510471</v>
      </c>
      <c r="X28" s="24">
        <v>0.10406728592598126</v>
      </c>
      <c r="Y28" s="203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1.7747814325010179E-2</v>
      </c>
      <c r="E29" s="13">
        <v>1.0159320093027785E-2</v>
      </c>
      <c r="F29" s="13">
        <v>1.5210360395011892E-2</v>
      </c>
      <c r="G29" s="13">
        <v>9.1507999467373216E-3</v>
      </c>
      <c r="H29" s="13">
        <v>5.6766705231145152E-3</v>
      </c>
      <c r="I29" s="13">
        <v>7.8463424874599605E-3</v>
      </c>
      <c r="J29" s="13">
        <v>3.0352264636419352E-2</v>
      </c>
      <c r="K29" s="13">
        <v>2.1353454710502019E-2</v>
      </c>
      <c r="L29" s="13">
        <v>2.012091235015554E-3</v>
      </c>
      <c r="M29" s="13">
        <v>1.238400181646983E-2</v>
      </c>
      <c r="N29" s="13">
        <v>1.0264490650907435E-2</v>
      </c>
      <c r="O29" s="13">
        <v>1.4169992454059047E-2</v>
      </c>
      <c r="P29" s="13">
        <v>8.1930388541714538E-3</v>
      </c>
      <c r="Q29" s="13">
        <v>1.3378522112222438E-2</v>
      </c>
      <c r="R29" s="13">
        <v>6.3813772860286833E-2</v>
      </c>
      <c r="S29" s="13">
        <v>2.3972944281148413E-2</v>
      </c>
      <c r="T29" s="13">
        <v>1.2541897159165025E-2</v>
      </c>
      <c r="U29" s="13">
        <v>2.7849993627282157E-2</v>
      </c>
      <c r="V29" s="13">
        <v>7.4739851181972279E-3</v>
      </c>
      <c r="W29" s="13">
        <v>2.6586596143035674E-2</v>
      </c>
      <c r="X29" s="13">
        <v>1.2107886669689502E-2</v>
      </c>
      <c r="Y29" s="147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4.6347887322292447E-2</v>
      </c>
      <c r="E30" s="13">
        <v>4.4150361778445779E-2</v>
      </c>
      <c r="F30" s="13">
        <v>-1.8561965747845854E-2</v>
      </c>
      <c r="G30" s="13">
        <v>-5.5838462328029581E-2</v>
      </c>
      <c r="H30" s="13">
        <v>2.2547250845098787E-2</v>
      </c>
      <c r="I30" s="13">
        <v>1.1638150623247689E-3</v>
      </c>
      <c r="J30" s="13">
        <v>-2.7266515940769565E-2</v>
      </c>
      <c r="K30" s="13">
        <v>4.0391578740592182E-2</v>
      </c>
      <c r="L30" s="13">
        <v>3.307184335108837E-2</v>
      </c>
      <c r="M30" s="13">
        <v>4.0589409426795342E-2</v>
      </c>
      <c r="N30" s="13">
        <v>-5.9008018308658317E-3</v>
      </c>
      <c r="O30" s="13">
        <v>-2.3112071530510647E-2</v>
      </c>
      <c r="P30" s="13">
        <v>3.5643642271724785E-2</v>
      </c>
      <c r="Q30" s="13">
        <v>-3.803512213766358E-2</v>
      </c>
      <c r="R30" s="13">
        <v>-4.3181563412432178E-3</v>
      </c>
      <c r="S30" s="13">
        <v>-7.8109002294892593E-2</v>
      </c>
      <c r="T30" s="13">
        <v>-1.0253076927327687E-2</v>
      </c>
      <c r="U30" s="13">
        <v>8.4814890560784839E-3</v>
      </c>
      <c r="V30" s="13">
        <v>2.092503921823563E-2</v>
      </c>
      <c r="W30" s="13">
        <v>1.9421526003094103E-2</v>
      </c>
      <c r="X30" s="13">
        <v>2.021284874790541E-2</v>
      </c>
      <c r="Y30" s="147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1.03</v>
      </c>
      <c r="F31" s="45">
        <v>0.61</v>
      </c>
      <c r="G31" s="45">
        <v>1.59</v>
      </c>
      <c r="H31" s="45">
        <v>0.47</v>
      </c>
      <c r="I31" s="45">
        <v>0.1</v>
      </c>
      <c r="J31" s="45">
        <v>0.84</v>
      </c>
      <c r="K31" s="45">
        <v>0.93</v>
      </c>
      <c r="L31" s="45">
        <v>0.74</v>
      </c>
      <c r="M31" s="45">
        <v>0.94</v>
      </c>
      <c r="N31" s="45">
        <v>0.28000000000000003</v>
      </c>
      <c r="O31" s="45">
        <v>0.73</v>
      </c>
      <c r="P31" s="45">
        <v>0.81</v>
      </c>
      <c r="Q31" s="45">
        <v>1.1299999999999999</v>
      </c>
      <c r="R31" s="45">
        <v>0.24</v>
      </c>
      <c r="S31" s="45">
        <v>2.1800000000000002</v>
      </c>
      <c r="T31" s="45">
        <v>0.4</v>
      </c>
      <c r="U31" s="45">
        <v>0.1</v>
      </c>
      <c r="V31" s="45">
        <v>0.42</v>
      </c>
      <c r="W31" s="45">
        <v>0.38</v>
      </c>
      <c r="X31" s="45">
        <v>0.4</v>
      </c>
      <c r="Y31" s="147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0" priority="3">
      <formula>AND($B6&lt;&gt;$B5,NOT(ISBLANK(INDIRECT(Anlyt_LabRefThisCol))))</formula>
    </cfRule>
  </conditionalFormatting>
  <conditionalFormatting sqref="C2:X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8E81-9A4A-4111-9070-635635DF245A}">
  <sheetPr codeName="Sheet15"/>
  <dimension ref="A1:BN1232"/>
  <sheetViews>
    <sheetView zoomScale="99" zoomScaleNormal="9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3" width="11.28515625" style="2" bestFit="1" customWidth="1"/>
    <col min="24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489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4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5" t="s">
        <v>232</v>
      </c>
      <c r="E3" s="146" t="s">
        <v>233</v>
      </c>
      <c r="F3" s="146" t="s">
        <v>237</v>
      </c>
      <c r="G3" s="146" t="s">
        <v>238</v>
      </c>
      <c r="H3" s="146" t="s">
        <v>239</v>
      </c>
      <c r="I3" s="146" t="s">
        <v>240</v>
      </c>
      <c r="J3" s="146" t="s">
        <v>241</v>
      </c>
      <c r="K3" s="146" t="s">
        <v>242</v>
      </c>
      <c r="L3" s="146" t="s">
        <v>243</v>
      </c>
      <c r="M3" s="146" t="s">
        <v>244</v>
      </c>
      <c r="N3" s="146" t="s">
        <v>245</v>
      </c>
      <c r="O3" s="146" t="s">
        <v>246</v>
      </c>
      <c r="P3" s="146" t="s">
        <v>247</v>
      </c>
      <c r="Q3" s="146" t="s">
        <v>248</v>
      </c>
      <c r="R3" s="146" t="s">
        <v>249</v>
      </c>
      <c r="S3" s="146" t="s">
        <v>284</v>
      </c>
      <c r="T3" s="146" t="s">
        <v>252</v>
      </c>
      <c r="U3" s="146" t="s">
        <v>253</v>
      </c>
      <c r="V3" s="146" t="s">
        <v>299</v>
      </c>
      <c r="W3" s="14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300</v>
      </c>
      <c r="E4" s="11" t="s">
        <v>300</v>
      </c>
      <c r="F4" s="11" t="s">
        <v>301</v>
      </c>
      <c r="G4" s="11" t="s">
        <v>300</v>
      </c>
      <c r="H4" s="11" t="s">
        <v>301</v>
      </c>
      <c r="I4" s="11" t="s">
        <v>301</v>
      </c>
      <c r="J4" s="11" t="s">
        <v>301</v>
      </c>
      <c r="K4" s="11" t="s">
        <v>301</v>
      </c>
      <c r="L4" s="11" t="s">
        <v>301</v>
      </c>
      <c r="M4" s="11" t="s">
        <v>114</v>
      </c>
      <c r="N4" s="11" t="s">
        <v>301</v>
      </c>
      <c r="O4" s="11" t="s">
        <v>300</v>
      </c>
      <c r="P4" s="11" t="s">
        <v>300</v>
      </c>
      <c r="Q4" s="11" t="s">
        <v>300</v>
      </c>
      <c r="R4" s="11" t="s">
        <v>301</v>
      </c>
      <c r="S4" s="11" t="s">
        <v>301</v>
      </c>
      <c r="T4" s="11" t="s">
        <v>114</v>
      </c>
      <c r="U4" s="11" t="s">
        <v>300</v>
      </c>
      <c r="V4" s="11" t="s">
        <v>114</v>
      </c>
      <c r="W4" s="14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14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4.8</v>
      </c>
      <c r="E6" s="22">
        <v>4.695660952380952</v>
      </c>
      <c r="F6" s="22">
        <v>4.5999999999999996</v>
      </c>
      <c r="G6" s="148">
        <v>5</v>
      </c>
      <c r="H6" s="22">
        <v>4.76</v>
      </c>
      <c r="I6" s="22">
        <v>4.8</v>
      </c>
      <c r="J6" s="22">
        <v>4.83</v>
      </c>
      <c r="K6" s="22">
        <v>4.42</v>
      </c>
      <c r="L6" s="22">
        <v>4.7699999999999996</v>
      </c>
      <c r="M6" s="149">
        <v>5.0345163664320003</v>
      </c>
      <c r="N6" s="149">
        <v>4.4000000000000004</v>
      </c>
      <c r="O6" s="149">
        <v>5.0999999999999996</v>
      </c>
      <c r="P6" s="22">
        <v>4.8019999999999996</v>
      </c>
      <c r="Q6" s="22">
        <v>4.9800000000000004</v>
      </c>
      <c r="R6" s="22">
        <v>4.4830000000000005</v>
      </c>
      <c r="S6" s="22">
        <v>4.8</v>
      </c>
      <c r="T6" s="149">
        <v>6.65</v>
      </c>
      <c r="U6" s="22">
        <v>5</v>
      </c>
      <c r="V6" s="149">
        <v>5.0789999999999997</v>
      </c>
      <c r="W6" s="147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4.84</v>
      </c>
      <c r="E7" s="11">
        <v>4.7222904761904756</v>
      </c>
      <c r="F7" s="11">
        <v>4.5999999999999996</v>
      </c>
      <c r="G7" s="11">
        <v>4.7</v>
      </c>
      <c r="H7" s="11">
        <v>4.8499999999999996</v>
      </c>
      <c r="I7" s="11">
        <v>4.72</v>
      </c>
      <c r="J7" s="11">
        <v>4.68</v>
      </c>
      <c r="K7" s="11">
        <v>4.68</v>
      </c>
      <c r="L7" s="11">
        <v>4.7</v>
      </c>
      <c r="M7" s="150">
        <v>5.2482013860639993</v>
      </c>
      <c r="N7" s="150">
        <v>4.4000000000000004</v>
      </c>
      <c r="O7" s="150">
        <v>5.2</v>
      </c>
      <c r="P7" s="11">
        <v>4.657</v>
      </c>
      <c r="Q7" s="11">
        <v>5.01</v>
      </c>
      <c r="R7" s="11">
        <v>4.4729999999999999</v>
      </c>
      <c r="S7" s="143">
        <v>4.5</v>
      </c>
      <c r="T7" s="150">
        <v>6.65</v>
      </c>
      <c r="U7" s="11">
        <v>4.8</v>
      </c>
      <c r="V7" s="150">
        <v>6.8639999999999999</v>
      </c>
      <c r="W7" s="14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22</v>
      </c>
    </row>
    <row r="8" spans="1:66">
      <c r="A8" s="30"/>
      <c r="B8" s="19">
        <v>1</v>
      </c>
      <c r="C8" s="9">
        <v>3</v>
      </c>
      <c r="D8" s="11">
        <v>4.99</v>
      </c>
      <c r="E8" s="11">
        <v>4.9489476190476189</v>
      </c>
      <c r="F8" s="11">
        <v>4.5999999999999996</v>
      </c>
      <c r="G8" s="11">
        <v>4.7</v>
      </c>
      <c r="H8" s="11">
        <v>4.7</v>
      </c>
      <c r="I8" s="11">
        <v>4.79</v>
      </c>
      <c r="J8" s="11">
        <v>4.8</v>
      </c>
      <c r="K8" s="11">
        <v>4.8899999999999997</v>
      </c>
      <c r="L8" s="11">
        <v>4.7300000000000004</v>
      </c>
      <c r="M8" s="150">
        <v>5.0148044598399997</v>
      </c>
      <c r="N8" s="150">
        <v>4.5</v>
      </c>
      <c r="O8" s="150">
        <v>5.2</v>
      </c>
      <c r="P8" s="11">
        <v>4.67</v>
      </c>
      <c r="Q8" s="11">
        <v>5.13</v>
      </c>
      <c r="R8" s="11">
        <v>4.5350000000000001</v>
      </c>
      <c r="S8" s="11">
        <v>4.8</v>
      </c>
      <c r="T8" s="150">
        <v>6.31</v>
      </c>
      <c r="U8" s="11">
        <v>4.8</v>
      </c>
      <c r="V8" s="143">
        <v>0.76300000000000001</v>
      </c>
      <c r="W8" s="14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5.01</v>
      </c>
      <c r="E9" s="11">
        <v>4.5889085714285711</v>
      </c>
      <c r="F9" s="11">
        <v>4.7</v>
      </c>
      <c r="G9" s="11">
        <v>4.8</v>
      </c>
      <c r="H9" s="11">
        <v>4.58</v>
      </c>
      <c r="I9" s="11">
        <v>4.6900000000000004</v>
      </c>
      <c r="J9" s="11">
        <v>4.72</v>
      </c>
      <c r="K9" s="11">
        <v>4.8099999999999996</v>
      </c>
      <c r="L9" s="11">
        <v>4.72</v>
      </c>
      <c r="M9" s="150">
        <v>5.2417417889759994</v>
      </c>
      <c r="N9" s="150">
        <v>4.4000000000000004</v>
      </c>
      <c r="O9" s="150">
        <v>5.2</v>
      </c>
      <c r="P9" s="11">
        <v>4.883</v>
      </c>
      <c r="Q9" s="11">
        <v>4.95</v>
      </c>
      <c r="R9" s="11">
        <v>4.5419999999999998</v>
      </c>
      <c r="S9" s="11">
        <v>4.8</v>
      </c>
      <c r="T9" s="150">
        <v>6.22</v>
      </c>
      <c r="U9" s="11">
        <v>4.8</v>
      </c>
      <c r="V9" s="150">
        <v>5.0149999999999997</v>
      </c>
      <c r="W9" s="14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4.7498578344671198</v>
      </c>
      <c r="BN9" s="28"/>
    </row>
    <row r="10" spans="1:66">
      <c r="A10" s="30"/>
      <c r="B10" s="19">
        <v>1</v>
      </c>
      <c r="C10" s="9">
        <v>5</v>
      </c>
      <c r="D10" s="11">
        <v>4.8499999999999996</v>
      </c>
      <c r="E10" s="11">
        <v>4.5036542857142861</v>
      </c>
      <c r="F10" s="11">
        <v>4.8</v>
      </c>
      <c r="G10" s="11">
        <v>4.7</v>
      </c>
      <c r="H10" s="11">
        <v>4.68</v>
      </c>
      <c r="I10" s="11">
        <v>4.75</v>
      </c>
      <c r="J10" s="143">
        <v>4.4400000000000004</v>
      </c>
      <c r="K10" s="11">
        <v>4.75</v>
      </c>
      <c r="L10" s="11">
        <v>4.71</v>
      </c>
      <c r="M10" s="150">
        <v>5.1745972222559997</v>
      </c>
      <c r="N10" s="150">
        <v>4.4000000000000004</v>
      </c>
      <c r="O10" s="150">
        <v>5.0999999999999996</v>
      </c>
      <c r="P10" s="11">
        <v>4.76</v>
      </c>
      <c r="Q10" s="11">
        <v>5.03</v>
      </c>
      <c r="R10" s="11">
        <v>4.5049999999999999</v>
      </c>
      <c r="S10" s="11">
        <v>4.7</v>
      </c>
      <c r="T10" s="150">
        <v>6.25</v>
      </c>
      <c r="U10" s="11">
        <v>5</v>
      </c>
      <c r="V10" s="150">
        <v>7.0289999999999999</v>
      </c>
      <c r="W10" s="14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19">
        <v>1</v>
      </c>
      <c r="C11" s="9">
        <v>6</v>
      </c>
      <c r="D11" s="11">
        <v>4.9400000000000004</v>
      </c>
      <c r="E11" s="11">
        <v>4.7545961904761906</v>
      </c>
      <c r="F11" s="11">
        <v>4.7</v>
      </c>
      <c r="G11" s="11">
        <v>4.7</v>
      </c>
      <c r="H11" s="11">
        <v>4.71</v>
      </c>
      <c r="I11" s="11">
        <v>4.74</v>
      </c>
      <c r="J11" s="11">
        <v>4.72</v>
      </c>
      <c r="K11" s="11">
        <v>4.4800000000000004</v>
      </c>
      <c r="L11" s="11">
        <v>4.54</v>
      </c>
      <c r="M11" s="150">
        <v>5.0990042184853337</v>
      </c>
      <c r="N11" s="150">
        <v>4.4000000000000004</v>
      </c>
      <c r="O11" s="150">
        <v>5.0999999999999996</v>
      </c>
      <c r="P11" s="11">
        <v>4.4449999999999994</v>
      </c>
      <c r="Q11" s="11">
        <v>4.96</v>
      </c>
      <c r="R11" s="11">
        <v>4.5389999999999997</v>
      </c>
      <c r="S11" s="11">
        <v>4.9000000000000004</v>
      </c>
      <c r="T11" s="150">
        <v>6.66</v>
      </c>
      <c r="U11" s="11">
        <v>5</v>
      </c>
      <c r="V11" s="150">
        <v>4.8630000000000004</v>
      </c>
      <c r="W11" s="14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260</v>
      </c>
      <c r="C12" s="12"/>
      <c r="D12" s="23">
        <v>4.9050000000000002</v>
      </c>
      <c r="E12" s="23">
        <v>4.7023430158730157</v>
      </c>
      <c r="F12" s="23">
        <v>4.666666666666667</v>
      </c>
      <c r="G12" s="23">
        <v>4.7666666666666666</v>
      </c>
      <c r="H12" s="23">
        <v>4.7133333333333338</v>
      </c>
      <c r="I12" s="23">
        <v>4.748333333333334</v>
      </c>
      <c r="J12" s="23">
        <v>4.6983333333333333</v>
      </c>
      <c r="K12" s="23">
        <v>4.671666666666666</v>
      </c>
      <c r="L12" s="23">
        <v>4.6949999999999994</v>
      </c>
      <c r="M12" s="23">
        <v>5.1354775736755558</v>
      </c>
      <c r="N12" s="23">
        <v>4.416666666666667</v>
      </c>
      <c r="O12" s="23">
        <v>5.1499999999999995</v>
      </c>
      <c r="P12" s="23">
        <v>4.7028333333333334</v>
      </c>
      <c r="Q12" s="23">
        <v>5.0100000000000007</v>
      </c>
      <c r="R12" s="23">
        <v>4.512833333333333</v>
      </c>
      <c r="S12" s="23">
        <v>4.75</v>
      </c>
      <c r="T12" s="23">
        <v>6.4566666666666661</v>
      </c>
      <c r="U12" s="23">
        <v>4.9000000000000004</v>
      </c>
      <c r="V12" s="23">
        <v>4.9355000000000002</v>
      </c>
      <c r="W12" s="14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261</v>
      </c>
      <c r="C13" s="29"/>
      <c r="D13" s="11">
        <v>4.8949999999999996</v>
      </c>
      <c r="E13" s="11">
        <v>4.7089757142857138</v>
      </c>
      <c r="F13" s="11">
        <v>4.6500000000000004</v>
      </c>
      <c r="G13" s="11">
        <v>4.7</v>
      </c>
      <c r="H13" s="11">
        <v>4.7050000000000001</v>
      </c>
      <c r="I13" s="11">
        <v>4.7450000000000001</v>
      </c>
      <c r="J13" s="11">
        <v>4.72</v>
      </c>
      <c r="K13" s="11">
        <v>4.7149999999999999</v>
      </c>
      <c r="L13" s="11">
        <v>4.7149999999999999</v>
      </c>
      <c r="M13" s="11">
        <v>5.1368007203706672</v>
      </c>
      <c r="N13" s="11">
        <v>4.4000000000000004</v>
      </c>
      <c r="O13" s="11">
        <v>5.15</v>
      </c>
      <c r="P13" s="11">
        <v>4.7149999999999999</v>
      </c>
      <c r="Q13" s="11">
        <v>4.9950000000000001</v>
      </c>
      <c r="R13" s="11">
        <v>4.5199999999999996</v>
      </c>
      <c r="S13" s="11">
        <v>4.8</v>
      </c>
      <c r="T13" s="11">
        <v>6.48</v>
      </c>
      <c r="U13" s="11">
        <v>4.9000000000000004</v>
      </c>
      <c r="V13" s="11">
        <v>5.0469999999999997</v>
      </c>
      <c r="W13" s="14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262</v>
      </c>
      <c r="C14" s="29"/>
      <c r="D14" s="24">
        <v>8.6890735984913967E-2</v>
      </c>
      <c r="E14" s="24">
        <v>0.15253285573092132</v>
      </c>
      <c r="F14" s="24">
        <v>8.1649658092772748E-2</v>
      </c>
      <c r="G14" s="24">
        <v>0.12110601416389959</v>
      </c>
      <c r="H14" s="24">
        <v>8.936815241833436E-2</v>
      </c>
      <c r="I14" s="24">
        <v>4.1673332800085193E-2</v>
      </c>
      <c r="J14" s="24">
        <v>0.13833534135088771</v>
      </c>
      <c r="K14" s="24">
        <v>0.1860555472612053</v>
      </c>
      <c r="L14" s="24">
        <v>7.9686887252546065E-2</v>
      </c>
      <c r="M14" s="24">
        <v>0.10160173192179239</v>
      </c>
      <c r="N14" s="24">
        <v>4.0824829046386159E-2</v>
      </c>
      <c r="O14" s="24">
        <v>5.4772255750516897E-2</v>
      </c>
      <c r="P14" s="24">
        <v>0.15180173472877939</v>
      </c>
      <c r="Q14" s="24">
        <v>6.6030296076876632E-2</v>
      </c>
      <c r="R14" s="24">
        <v>3.0215338268281204E-2</v>
      </c>
      <c r="S14" s="24">
        <v>0.13784048752090225</v>
      </c>
      <c r="T14" s="24">
        <v>0.21740898478827128</v>
      </c>
      <c r="U14" s="24">
        <v>0.10954451150103331</v>
      </c>
      <c r="V14" s="24">
        <v>2.2602557156215757</v>
      </c>
      <c r="W14" s="203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1.7714727010176141E-2</v>
      </c>
      <c r="E15" s="13">
        <v>3.2437628479257755E-2</v>
      </c>
      <c r="F15" s="13">
        <v>1.7496355305594159E-2</v>
      </c>
      <c r="G15" s="13">
        <v>2.5406856118300614E-2</v>
      </c>
      <c r="H15" s="13">
        <v>1.8960711262730062E-2</v>
      </c>
      <c r="I15" s="13">
        <v>8.7764126641106041E-3</v>
      </c>
      <c r="J15" s="13">
        <v>2.9443492305971136E-2</v>
      </c>
      <c r="K15" s="13">
        <v>3.9826374725909094E-2</v>
      </c>
      <c r="L15" s="13">
        <v>1.6972712939839419E-2</v>
      </c>
      <c r="M15" s="13">
        <v>1.9784281104176678E-2</v>
      </c>
      <c r="N15" s="13">
        <v>9.2433575199364886E-3</v>
      </c>
      <c r="O15" s="13">
        <v>1.0635389466119787E-2</v>
      </c>
      <c r="P15" s="13">
        <v>3.2278782591086096E-2</v>
      </c>
      <c r="Q15" s="13">
        <v>1.3179699815743837E-2</v>
      </c>
      <c r="R15" s="13">
        <v>6.695425254263295E-3</v>
      </c>
      <c r="S15" s="13">
        <v>2.9019050004400474E-2</v>
      </c>
      <c r="T15" s="13">
        <v>3.3672016229468971E-2</v>
      </c>
      <c r="U15" s="13">
        <v>2.235602275531292E-2</v>
      </c>
      <c r="V15" s="13">
        <v>0.45795881179648984</v>
      </c>
      <c r="W15" s="14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3.2662486107920552E-2</v>
      </c>
      <c r="E16" s="13">
        <v>-1.0003419102212918E-2</v>
      </c>
      <c r="F16" s="13">
        <v>-1.7514454263616086E-2</v>
      </c>
      <c r="G16" s="13">
        <v>3.5388074307349804E-3</v>
      </c>
      <c r="H16" s="13">
        <v>-7.6895988062521958E-3</v>
      </c>
      <c r="I16" s="13">
        <v>-3.2095721322933368E-4</v>
      </c>
      <c r="J16" s="13">
        <v>-1.0847588060404978E-2</v>
      </c>
      <c r="K16" s="13">
        <v>-1.6461791178898788E-2</v>
      </c>
      <c r="L16" s="13">
        <v>-1.1549363450216843E-2</v>
      </c>
      <c r="M16" s="13">
        <v>8.1185532840626129E-2</v>
      </c>
      <c r="N16" s="13">
        <v>-7.0147608499493752E-2</v>
      </c>
      <c r="O16" s="13">
        <v>8.4242977259080698E-2</v>
      </c>
      <c r="P16" s="13">
        <v>-9.9001912841591988E-3</v>
      </c>
      <c r="Q16" s="13">
        <v>5.4768410886989471E-2</v>
      </c>
      <c r="R16" s="13">
        <v>-4.9901388503426292E-2</v>
      </c>
      <c r="S16" s="13">
        <v>2.9930481676432308E-5</v>
      </c>
      <c r="T16" s="13">
        <v>0.35933893006526807</v>
      </c>
      <c r="U16" s="13">
        <v>3.1609823023203143E-2</v>
      </c>
      <c r="V16" s="13">
        <v>3.9083730924697635E-2</v>
      </c>
      <c r="W16" s="14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1.29</v>
      </c>
      <c r="E17" s="45">
        <v>0.38</v>
      </c>
      <c r="F17" s="45">
        <v>0.67</v>
      </c>
      <c r="G17" s="45">
        <v>0.15</v>
      </c>
      <c r="H17" s="45">
        <v>0.28999999999999998</v>
      </c>
      <c r="I17" s="45">
        <v>0</v>
      </c>
      <c r="J17" s="45">
        <v>0.41</v>
      </c>
      <c r="K17" s="45">
        <v>0.63</v>
      </c>
      <c r="L17" s="45">
        <v>0.44</v>
      </c>
      <c r="M17" s="45">
        <v>3.2</v>
      </c>
      <c r="N17" s="45">
        <v>2.74</v>
      </c>
      <c r="O17" s="45">
        <v>3.32</v>
      </c>
      <c r="P17" s="45">
        <v>0.38</v>
      </c>
      <c r="Q17" s="45">
        <v>2.16</v>
      </c>
      <c r="R17" s="45">
        <v>1.94</v>
      </c>
      <c r="S17" s="45">
        <v>0.01</v>
      </c>
      <c r="T17" s="45">
        <v>14.11</v>
      </c>
      <c r="U17" s="45">
        <v>1.25</v>
      </c>
      <c r="V17" s="45">
        <v>1.55</v>
      </c>
      <c r="W17" s="14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5"/>
    </row>
    <row r="19" spans="1:65" ht="15">
      <c r="B19" s="8" t="s">
        <v>490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7" t="s">
        <v>228</v>
      </c>
      <c r="W20" s="17" t="s">
        <v>228</v>
      </c>
      <c r="X20" s="147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229</v>
      </c>
      <c r="C21" s="9" t="s">
        <v>229</v>
      </c>
      <c r="D21" s="145" t="s">
        <v>232</v>
      </c>
      <c r="E21" s="146" t="s">
        <v>233</v>
      </c>
      <c r="F21" s="146" t="s">
        <v>235</v>
      </c>
      <c r="G21" s="146" t="s">
        <v>237</v>
      </c>
      <c r="H21" s="146" t="s">
        <v>238</v>
      </c>
      <c r="I21" s="146" t="s">
        <v>239</v>
      </c>
      <c r="J21" s="146" t="s">
        <v>240</v>
      </c>
      <c r="K21" s="146" t="s">
        <v>241</v>
      </c>
      <c r="L21" s="146" t="s">
        <v>242</v>
      </c>
      <c r="M21" s="146" t="s">
        <v>243</v>
      </c>
      <c r="N21" s="146" t="s">
        <v>244</v>
      </c>
      <c r="O21" s="146" t="s">
        <v>245</v>
      </c>
      <c r="P21" s="146" t="s">
        <v>246</v>
      </c>
      <c r="Q21" s="146" t="s">
        <v>247</v>
      </c>
      <c r="R21" s="146" t="s">
        <v>248</v>
      </c>
      <c r="S21" s="146" t="s">
        <v>249</v>
      </c>
      <c r="T21" s="146" t="s">
        <v>284</v>
      </c>
      <c r="U21" s="146" t="s">
        <v>252</v>
      </c>
      <c r="V21" s="146" t="s">
        <v>253</v>
      </c>
      <c r="W21" s="146" t="s">
        <v>299</v>
      </c>
      <c r="X21" s="147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114</v>
      </c>
      <c r="E22" s="11" t="s">
        <v>300</v>
      </c>
      <c r="F22" s="11" t="s">
        <v>114</v>
      </c>
      <c r="G22" s="11" t="s">
        <v>301</v>
      </c>
      <c r="H22" s="11" t="s">
        <v>300</v>
      </c>
      <c r="I22" s="11" t="s">
        <v>301</v>
      </c>
      <c r="J22" s="11" t="s">
        <v>301</v>
      </c>
      <c r="K22" s="11" t="s">
        <v>301</v>
      </c>
      <c r="L22" s="11" t="s">
        <v>301</v>
      </c>
      <c r="M22" s="11" t="s">
        <v>301</v>
      </c>
      <c r="N22" s="11" t="s">
        <v>114</v>
      </c>
      <c r="O22" s="11" t="s">
        <v>301</v>
      </c>
      <c r="P22" s="11" t="s">
        <v>114</v>
      </c>
      <c r="Q22" s="11" t="s">
        <v>300</v>
      </c>
      <c r="R22" s="11" t="s">
        <v>300</v>
      </c>
      <c r="S22" s="11" t="s">
        <v>301</v>
      </c>
      <c r="T22" s="11" t="s">
        <v>301</v>
      </c>
      <c r="U22" s="11" t="s">
        <v>114</v>
      </c>
      <c r="V22" s="11" t="s">
        <v>114</v>
      </c>
      <c r="W22" s="11" t="s">
        <v>114</v>
      </c>
      <c r="X22" s="147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147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6.8474999999999993</v>
      </c>
      <c r="E24" s="22">
        <v>6.6245547530225117</v>
      </c>
      <c r="F24" s="22">
        <v>6.8670682500000009</v>
      </c>
      <c r="G24" s="22">
        <v>6.3299999999999992</v>
      </c>
      <c r="H24" s="22">
        <v>6.660000000000001</v>
      </c>
      <c r="I24" s="22">
        <v>6.58</v>
      </c>
      <c r="J24" s="22">
        <v>6.2800000000000011</v>
      </c>
      <c r="K24" s="22">
        <v>6.4800000000000013</v>
      </c>
      <c r="L24" s="148">
        <v>6.3</v>
      </c>
      <c r="M24" s="22">
        <v>6.5500000000000007</v>
      </c>
      <c r="N24" s="22">
        <v>6.8452308269926947</v>
      </c>
      <c r="O24" s="22">
        <v>6.2428999999999997</v>
      </c>
      <c r="P24" s="22">
        <v>6.77</v>
      </c>
      <c r="Q24" s="22">
        <v>6.74</v>
      </c>
      <c r="R24" s="22">
        <v>5.9700999999999995</v>
      </c>
      <c r="S24" s="22">
        <v>6.27</v>
      </c>
      <c r="T24" s="22">
        <v>7.0499999999999989</v>
      </c>
      <c r="U24" s="22">
        <v>6.4</v>
      </c>
      <c r="V24" s="22">
        <v>6.35</v>
      </c>
      <c r="W24" s="22">
        <v>6.7312722000000003</v>
      </c>
      <c r="X24" s="147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6.7761000000000005</v>
      </c>
      <c r="E25" s="11">
        <v>6.4748887788355454</v>
      </c>
      <c r="F25" s="11">
        <v>6.8850284999999998</v>
      </c>
      <c r="G25" s="11">
        <v>6.22</v>
      </c>
      <c r="H25" s="11">
        <v>6.660000000000001</v>
      </c>
      <c r="I25" s="11">
        <v>6.5099999999999989</v>
      </c>
      <c r="J25" s="11">
        <v>6.45</v>
      </c>
      <c r="K25" s="11">
        <v>6.4</v>
      </c>
      <c r="L25" s="11">
        <v>6.5599999999999987</v>
      </c>
      <c r="M25" s="11">
        <v>6.6000000000000005</v>
      </c>
      <c r="N25" s="11">
        <v>6.9405306766625845</v>
      </c>
      <c r="O25" s="11">
        <v>6.3905000000000003</v>
      </c>
      <c r="P25" s="11">
        <v>6.97</v>
      </c>
      <c r="Q25" s="11">
        <v>6.8199999999999994</v>
      </c>
      <c r="R25" s="11">
        <v>5.9619</v>
      </c>
      <c r="S25" s="11">
        <v>6.61</v>
      </c>
      <c r="T25" s="11">
        <v>6.61</v>
      </c>
      <c r="U25" s="11">
        <v>6.21</v>
      </c>
      <c r="V25" s="11">
        <v>6.3100000000000005</v>
      </c>
      <c r="W25" s="11">
        <v>6.7250516000000014</v>
      </c>
      <c r="X25" s="14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6.7948999999999993</v>
      </c>
      <c r="E26" s="11">
        <v>6.7717425232668456</v>
      </c>
      <c r="F26" s="11">
        <v>6.8823247500000004</v>
      </c>
      <c r="G26" s="11">
        <v>6.25</v>
      </c>
      <c r="H26" s="11">
        <v>6.5099999999999989</v>
      </c>
      <c r="I26" s="11">
        <v>6.5</v>
      </c>
      <c r="J26" s="11">
        <v>6.38</v>
      </c>
      <c r="K26" s="11">
        <v>6.3</v>
      </c>
      <c r="L26" s="11">
        <v>6.6000000000000005</v>
      </c>
      <c r="M26" s="11">
        <v>6.59</v>
      </c>
      <c r="N26" s="11">
        <v>6.8680733630600512</v>
      </c>
      <c r="O26" s="11">
        <v>6.3621999999999996</v>
      </c>
      <c r="P26" s="11">
        <v>6.8000000000000007</v>
      </c>
      <c r="Q26" s="11">
        <v>6.43</v>
      </c>
      <c r="R26" s="11">
        <v>6.1102999999999996</v>
      </c>
      <c r="S26" s="11">
        <v>6.36</v>
      </c>
      <c r="T26" s="11">
        <v>6.23</v>
      </c>
      <c r="U26" s="11">
        <v>6.34</v>
      </c>
      <c r="V26" s="11">
        <v>6.3</v>
      </c>
      <c r="W26" s="143">
        <v>7.0269681999999998</v>
      </c>
      <c r="X26" s="147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6.8658999999999999</v>
      </c>
      <c r="E27" s="11">
        <v>6.5339673057448131</v>
      </c>
      <c r="F27" s="11">
        <v>6.8936805000000003</v>
      </c>
      <c r="G27" s="11">
        <v>6.34</v>
      </c>
      <c r="H27" s="11">
        <v>6.64</v>
      </c>
      <c r="I27" s="11">
        <v>6.49</v>
      </c>
      <c r="J27" s="11">
        <v>6.24</v>
      </c>
      <c r="K27" s="11">
        <v>6.2600000000000007</v>
      </c>
      <c r="L27" s="11">
        <v>6.65</v>
      </c>
      <c r="M27" s="11">
        <v>6.5500000000000007</v>
      </c>
      <c r="N27" s="11">
        <v>6.8368094274157558</v>
      </c>
      <c r="O27" s="11">
        <v>6.2802999999999995</v>
      </c>
      <c r="P27" s="11">
        <v>6.8599999999999994</v>
      </c>
      <c r="Q27" s="11">
        <v>6.94</v>
      </c>
      <c r="R27" s="11">
        <v>6.0007000000000001</v>
      </c>
      <c r="S27" s="11">
        <v>6.419999999999999</v>
      </c>
      <c r="T27" s="11">
        <v>6.69</v>
      </c>
      <c r="U27" s="11">
        <v>6.36</v>
      </c>
      <c r="V27" s="11">
        <v>6.3</v>
      </c>
      <c r="W27" s="11">
        <v>6.7795821000000007</v>
      </c>
      <c r="X27" s="147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6.5314663985053709</v>
      </c>
    </row>
    <row r="28" spans="1:65">
      <c r="A28" s="30"/>
      <c r="B28" s="19">
        <v>1</v>
      </c>
      <c r="C28" s="9">
        <v>5</v>
      </c>
      <c r="D28" s="11">
        <v>6.9712999999999994</v>
      </c>
      <c r="E28" s="11">
        <v>6.5464292842862957</v>
      </c>
      <c r="F28" s="11">
        <v>6.8715202500000006</v>
      </c>
      <c r="G28" s="11">
        <v>6.34</v>
      </c>
      <c r="H28" s="11">
        <v>6.660000000000001</v>
      </c>
      <c r="I28" s="11">
        <v>6.5</v>
      </c>
      <c r="J28" s="11">
        <v>6.52</v>
      </c>
      <c r="K28" s="11">
        <v>6.22</v>
      </c>
      <c r="L28" s="11">
        <v>6.59</v>
      </c>
      <c r="M28" s="11">
        <v>6.45</v>
      </c>
      <c r="N28" s="11">
        <v>6.8007581313484975</v>
      </c>
      <c r="O28" s="11">
        <v>6.2366000000000001</v>
      </c>
      <c r="P28" s="11">
        <v>6.8599999999999994</v>
      </c>
      <c r="Q28" s="11">
        <v>6.7099999999999991</v>
      </c>
      <c r="R28" s="11">
        <v>6.0318999999999994</v>
      </c>
      <c r="S28" s="11">
        <v>6.4800000000000013</v>
      </c>
      <c r="T28" s="11">
        <v>6.0199999999999987</v>
      </c>
      <c r="U28" s="11">
        <v>6.3</v>
      </c>
      <c r="V28" s="11">
        <v>6.35</v>
      </c>
      <c r="W28" s="11">
        <v>6.6505416000000013</v>
      </c>
      <c r="X28" s="147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16</v>
      </c>
    </row>
    <row r="29" spans="1:65">
      <c r="A29" s="30"/>
      <c r="B29" s="19">
        <v>1</v>
      </c>
      <c r="C29" s="9">
        <v>6</v>
      </c>
      <c r="D29" s="11">
        <v>6.8754999999999997</v>
      </c>
      <c r="E29" s="11">
        <v>6.6915827982860856</v>
      </c>
      <c r="F29" s="11">
        <v>6.8891077499999991</v>
      </c>
      <c r="G29" s="11">
        <v>6.2800000000000011</v>
      </c>
      <c r="H29" s="11">
        <v>6.54</v>
      </c>
      <c r="I29" s="11">
        <v>6.59</v>
      </c>
      <c r="J29" s="11">
        <v>6.4</v>
      </c>
      <c r="K29" s="11">
        <v>6.36</v>
      </c>
      <c r="L29" s="11">
        <v>6.64</v>
      </c>
      <c r="M29" s="11">
        <v>6.4600000000000009</v>
      </c>
      <c r="N29" s="11">
        <v>6.9292163517228573</v>
      </c>
      <c r="O29" s="11">
        <v>6.3997000000000002</v>
      </c>
      <c r="P29" s="11">
        <v>6.79</v>
      </c>
      <c r="Q29" s="11">
        <v>6.4800000000000013</v>
      </c>
      <c r="R29" s="11">
        <v>5.9326999999999996</v>
      </c>
      <c r="S29" s="11">
        <v>6.4</v>
      </c>
      <c r="T29" s="11">
        <v>6.45</v>
      </c>
      <c r="U29" s="11">
        <v>6.3</v>
      </c>
      <c r="V29" s="11">
        <v>6.3299999999999992</v>
      </c>
      <c r="W29" s="11">
        <v>6.6339305000000017</v>
      </c>
      <c r="X29" s="147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6.8552</v>
      </c>
      <c r="E30" s="23">
        <v>6.6071942405736825</v>
      </c>
      <c r="F30" s="23">
        <v>6.8814550000000017</v>
      </c>
      <c r="G30" s="23">
        <v>6.293333333333333</v>
      </c>
      <c r="H30" s="23">
        <v>6.6116666666666672</v>
      </c>
      <c r="I30" s="23">
        <v>6.5283333333333333</v>
      </c>
      <c r="J30" s="23">
        <v>6.3783333333333339</v>
      </c>
      <c r="K30" s="23">
        <v>6.3366666666666669</v>
      </c>
      <c r="L30" s="23">
        <v>6.5566666666666675</v>
      </c>
      <c r="M30" s="23">
        <v>6.5333333333333341</v>
      </c>
      <c r="N30" s="23">
        <v>6.8701031295337396</v>
      </c>
      <c r="O30" s="23">
        <v>6.3186999999999998</v>
      </c>
      <c r="P30" s="23">
        <v>6.8416666666666659</v>
      </c>
      <c r="Q30" s="23">
        <v>6.6866666666666674</v>
      </c>
      <c r="R30" s="23">
        <v>6.0012666666666661</v>
      </c>
      <c r="S30" s="23">
        <v>6.4233333333333329</v>
      </c>
      <c r="T30" s="23">
        <v>6.5083333333333337</v>
      </c>
      <c r="U30" s="23">
        <v>6.3183333333333325</v>
      </c>
      <c r="V30" s="23">
        <v>6.3233333333333333</v>
      </c>
      <c r="W30" s="23">
        <v>6.7578910333333342</v>
      </c>
      <c r="X30" s="147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6.8567</v>
      </c>
      <c r="E31" s="11">
        <v>6.5854920186544037</v>
      </c>
      <c r="F31" s="11">
        <v>6.8836766249999997</v>
      </c>
      <c r="G31" s="11">
        <v>6.3049999999999997</v>
      </c>
      <c r="H31" s="11">
        <v>6.65</v>
      </c>
      <c r="I31" s="11">
        <v>6.504999999999999</v>
      </c>
      <c r="J31" s="11">
        <v>6.3900000000000006</v>
      </c>
      <c r="K31" s="11">
        <v>6.33</v>
      </c>
      <c r="L31" s="11">
        <v>6.5950000000000006</v>
      </c>
      <c r="M31" s="11">
        <v>6.5500000000000007</v>
      </c>
      <c r="N31" s="11">
        <v>6.856652095026373</v>
      </c>
      <c r="O31" s="11">
        <v>6.3212499999999991</v>
      </c>
      <c r="P31" s="11">
        <v>6.83</v>
      </c>
      <c r="Q31" s="11">
        <v>6.7249999999999996</v>
      </c>
      <c r="R31" s="11">
        <v>5.9854000000000003</v>
      </c>
      <c r="S31" s="11">
        <v>6.41</v>
      </c>
      <c r="T31" s="11">
        <v>6.53</v>
      </c>
      <c r="U31" s="11">
        <v>6.32</v>
      </c>
      <c r="V31" s="11">
        <v>6.32</v>
      </c>
      <c r="W31" s="11">
        <v>6.7281619000000008</v>
      </c>
      <c r="X31" s="14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6.9221355086418052E-2</v>
      </c>
      <c r="E32" s="24">
        <v>0.11050633692717884</v>
      </c>
      <c r="F32" s="24">
        <v>1.0268706181890267E-2</v>
      </c>
      <c r="G32" s="24">
        <v>5.1251016250086698E-2</v>
      </c>
      <c r="H32" s="24">
        <v>6.8239773348588759E-2</v>
      </c>
      <c r="I32" s="24">
        <v>4.4459719597256454E-2</v>
      </c>
      <c r="J32" s="24">
        <v>0.10438710009702633</v>
      </c>
      <c r="K32" s="24">
        <v>9.5847100460403858E-2</v>
      </c>
      <c r="L32" s="24">
        <v>0.13002563849743903</v>
      </c>
      <c r="M32" s="24">
        <v>6.4083279150388806E-2</v>
      </c>
      <c r="N32" s="24">
        <v>5.4761963426869419E-2</v>
      </c>
      <c r="O32" s="24">
        <v>7.4255100834892285E-2</v>
      </c>
      <c r="P32" s="24">
        <v>7.3052492542463224E-2</v>
      </c>
      <c r="Q32" s="24">
        <v>0.19694330825561601</v>
      </c>
      <c r="R32" s="24">
        <v>6.3323729096340015E-2</v>
      </c>
      <c r="S32" s="24">
        <v>0.11500724614852202</v>
      </c>
      <c r="T32" s="24">
        <v>0.36223841136282975</v>
      </c>
      <c r="U32" s="24">
        <v>6.5243135015622039E-2</v>
      </c>
      <c r="V32" s="24">
        <v>2.3380903889000049E-2</v>
      </c>
      <c r="W32" s="24">
        <v>0.14251324803361437</v>
      </c>
      <c r="X32" s="203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1.0097641948654751E-2</v>
      </c>
      <c r="E33" s="13">
        <v>1.6725153356106557E-2</v>
      </c>
      <c r="F33" s="13">
        <v>1.4922289227918028E-3</v>
      </c>
      <c r="G33" s="13">
        <v>8.1436996160095393E-3</v>
      </c>
      <c r="H33" s="13">
        <v>1.0321115202710675E-2</v>
      </c>
      <c r="I33" s="13">
        <v>6.8102710641699954E-3</v>
      </c>
      <c r="J33" s="13">
        <v>1.6365889746071543E-2</v>
      </c>
      <c r="K33" s="13">
        <v>1.512579176124206E-2</v>
      </c>
      <c r="L33" s="13">
        <v>1.9831058235501631E-2</v>
      </c>
      <c r="M33" s="13">
        <v>9.8086651760799174E-3</v>
      </c>
      <c r="N33" s="13">
        <v>7.9710540576100504E-3</v>
      </c>
      <c r="O33" s="13">
        <v>1.1751642083797663E-2</v>
      </c>
      <c r="P33" s="13">
        <v>1.0677587216925199E-2</v>
      </c>
      <c r="Q33" s="13">
        <v>2.9453136827858821E-2</v>
      </c>
      <c r="R33" s="13">
        <v>1.055172726252347E-2</v>
      </c>
      <c r="S33" s="13">
        <v>1.7904605004959318E-2</v>
      </c>
      <c r="T33" s="13">
        <v>5.5657630427067305E-2</v>
      </c>
      <c r="U33" s="13">
        <v>1.0326003959212142E-2</v>
      </c>
      <c r="V33" s="13">
        <v>3.6975599191881995E-3</v>
      </c>
      <c r="W33" s="13">
        <v>2.1088420533960522E-2</v>
      </c>
      <c r="X33" s="147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4.9565224980520517E-2</v>
      </c>
      <c r="E34" s="13">
        <v>1.159430937065542E-2</v>
      </c>
      <c r="F34" s="13">
        <v>5.3584996100526583E-2</v>
      </c>
      <c r="G34" s="13">
        <v>-3.6459357002361803E-2</v>
      </c>
      <c r="H34" s="13">
        <v>1.2279060056046287E-2</v>
      </c>
      <c r="I34" s="13">
        <v>-4.7968786500296456E-4</v>
      </c>
      <c r="J34" s="13">
        <v>-2.3445434122891462E-2</v>
      </c>
      <c r="K34" s="13">
        <v>-2.9824808083416143E-2</v>
      </c>
      <c r="L34" s="13">
        <v>3.8582864281540008E-3</v>
      </c>
      <c r="M34" s="13">
        <v>2.8583701026008157E-4</v>
      </c>
      <c r="N34" s="13">
        <v>5.1846968255989223E-2</v>
      </c>
      <c r="O34" s="13">
        <v>-3.2575594135194397E-2</v>
      </c>
      <c r="P34" s="13">
        <v>4.7493204318141968E-2</v>
      </c>
      <c r="Q34" s="13">
        <v>2.3761933184990758E-2</v>
      </c>
      <c r="R34" s="13">
        <v>-8.1176216716055238E-2</v>
      </c>
      <c r="S34" s="13">
        <v>-1.6555710245525046E-2</v>
      </c>
      <c r="T34" s="13">
        <v>-3.541787366054705E-3</v>
      </c>
      <c r="U34" s="13">
        <v>-3.2631732626047127E-2</v>
      </c>
      <c r="V34" s="13">
        <v>-3.1866207750784081E-2</v>
      </c>
      <c r="W34" s="13">
        <v>3.4666738066627234E-2</v>
      </c>
      <c r="X34" s="14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1.0900000000000001</v>
      </c>
      <c r="E35" s="45">
        <v>0.26</v>
      </c>
      <c r="F35" s="45">
        <v>1.18</v>
      </c>
      <c r="G35" s="45">
        <v>0.8</v>
      </c>
      <c r="H35" s="45">
        <v>0.27</v>
      </c>
      <c r="I35" s="45">
        <v>0.01</v>
      </c>
      <c r="J35" s="45">
        <v>0.51</v>
      </c>
      <c r="K35" s="45">
        <v>0.65</v>
      </c>
      <c r="L35" s="45">
        <v>0.09</v>
      </c>
      <c r="M35" s="45">
        <v>0.01</v>
      </c>
      <c r="N35" s="45">
        <v>1.1399999999999999</v>
      </c>
      <c r="O35" s="45">
        <v>0.71</v>
      </c>
      <c r="P35" s="45">
        <v>1.04</v>
      </c>
      <c r="Q35" s="45">
        <v>0.52</v>
      </c>
      <c r="R35" s="45">
        <v>1.78</v>
      </c>
      <c r="S35" s="45">
        <v>0.36</v>
      </c>
      <c r="T35" s="45">
        <v>0.08</v>
      </c>
      <c r="U35" s="45">
        <v>0.71</v>
      </c>
      <c r="V35" s="45">
        <v>0.7</v>
      </c>
      <c r="W35" s="45">
        <v>0.76</v>
      </c>
      <c r="X35" s="14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5"/>
    </row>
    <row r="37" spans="1:65" ht="15">
      <c r="B37" s="8" t="s">
        <v>491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7" t="s">
        <v>228</v>
      </c>
      <c r="V38" s="17" t="s">
        <v>228</v>
      </c>
      <c r="W38" s="14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229</v>
      </c>
      <c r="C39" s="9" t="s">
        <v>229</v>
      </c>
      <c r="D39" s="145" t="s">
        <v>232</v>
      </c>
      <c r="E39" s="146" t="s">
        <v>233</v>
      </c>
      <c r="F39" s="146" t="s">
        <v>237</v>
      </c>
      <c r="G39" s="146" t="s">
        <v>238</v>
      </c>
      <c r="H39" s="146" t="s">
        <v>239</v>
      </c>
      <c r="I39" s="146" t="s">
        <v>240</v>
      </c>
      <c r="J39" s="146" t="s">
        <v>241</v>
      </c>
      <c r="K39" s="146" t="s">
        <v>242</v>
      </c>
      <c r="L39" s="146" t="s">
        <v>243</v>
      </c>
      <c r="M39" s="146" t="s">
        <v>244</v>
      </c>
      <c r="N39" s="146" t="s">
        <v>245</v>
      </c>
      <c r="O39" s="146" t="s">
        <v>246</v>
      </c>
      <c r="P39" s="146" t="s">
        <v>247</v>
      </c>
      <c r="Q39" s="146" t="s">
        <v>248</v>
      </c>
      <c r="R39" s="146" t="s">
        <v>249</v>
      </c>
      <c r="S39" s="146" t="s">
        <v>284</v>
      </c>
      <c r="T39" s="146" t="s">
        <v>252</v>
      </c>
      <c r="U39" s="146" t="s">
        <v>253</v>
      </c>
      <c r="V39" s="146" t="s">
        <v>299</v>
      </c>
      <c r="W39" s="14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300</v>
      </c>
      <c r="E40" s="11" t="s">
        <v>300</v>
      </c>
      <c r="F40" s="11" t="s">
        <v>301</v>
      </c>
      <c r="G40" s="11" t="s">
        <v>300</v>
      </c>
      <c r="H40" s="11" t="s">
        <v>301</v>
      </c>
      <c r="I40" s="11" t="s">
        <v>301</v>
      </c>
      <c r="J40" s="11" t="s">
        <v>301</v>
      </c>
      <c r="K40" s="11" t="s">
        <v>301</v>
      </c>
      <c r="L40" s="11" t="s">
        <v>301</v>
      </c>
      <c r="M40" s="11" t="s">
        <v>114</v>
      </c>
      <c r="N40" s="11" t="s">
        <v>301</v>
      </c>
      <c r="O40" s="11" t="s">
        <v>300</v>
      </c>
      <c r="P40" s="11" t="s">
        <v>300</v>
      </c>
      <c r="Q40" s="11" t="s">
        <v>300</v>
      </c>
      <c r="R40" s="11" t="s">
        <v>301</v>
      </c>
      <c r="S40" s="11" t="s">
        <v>301</v>
      </c>
      <c r="T40" s="11" t="s">
        <v>114</v>
      </c>
      <c r="U40" s="11" t="s">
        <v>300</v>
      </c>
      <c r="V40" s="11" t="s">
        <v>114</v>
      </c>
      <c r="W40" s="14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14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05">
        <v>53.5</v>
      </c>
      <c r="E42" s="205">
        <v>53.983866072046268</v>
      </c>
      <c r="F42" s="205">
        <v>55.8</v>
      </c>
      <c r="G42" s="206">
        <v>57</v>
      </c>
      <c r="H42" s="205">
        <v>57.9</v>
      </c>
      <c r="I42" s="205">
        <v>52.8</v>
      </c>
      <c r="J42" s="205">
        <v>56.6</v>
      </c>
      <c r="K42" s="205">
        <v>54.1</v>
      </c>
      <c r="L42" s="205">
        <v>54.6</v>
      </c>
      <c r="M42" s="205">
        <v>50.913369843479998</v>
      </c>
      <c r="N42" s="207">
        <v>42.1</v>
      </c>
      <c r="O42" s="205">
        <v>53</v>
      </c>
      <c r="P42" s="205">
        <v>51.7</v>
      </c>
      <c r="Q42" s="205">
        <v>50.9</v>
      </c>
      <c r="R42" s="206">
        <v>44.4</v>
      </c>
      <c r="S42" s="205">
        <v>52.9</v>
      </c>
      <c r="T42" s="207">
        <v>32.409999999999997</v>
      </c>
      <c r="U42" s="205">
        <v>54</v>
      </c>
      <c r="V42" s="207">
        <v>104.661</v>
      </c>
      <c r="W42" s="208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1</v>
      </c>
    </row>
    <row r="43" spans="1:65">
      <c r="A43" s="30"/>
      <c r="B43" s="19">
        <v>1</v>
      </c>
      <c r="C43" s="9">
        <v>2</v>
      </c>
      <c r="D43" s="211">
        <v>54</v>
      </c>
      <c r="E43" s="211">
        <v>53.308080256543292</v>
      </c>
      <c r="F43" s="211">
        <v>56.5</v>
      </c>
      <c r="G43" s="211">
        <v>54</v>
      </c>
      <c r="H43" s="211">
        <v>58.3</v>
      </c>
      <c r="I43" s="211">
        <v>52.8</v>
      </c>
      <c r="J43" s="211">
        <v>55.6</v>
      </c>
      <c r="K43" s="211">
        <v>60.8</v>
      </c>
      <c r="L43" s="211">
        <v>56.9</v>
      </c>
      <c r="M43" s="211">
        <v>51.534917482079997</v>
      </c>
      <c r="N43" s="212">
        <v>43.8</v>
      </c>
      <c r="O43" s="211">
        <v>55</v>
      </c>
      <c r="P43" s="211">
        <v>52.2</v>
      </c>
      <c r="Q43" s="211">
        <v>50.1</v>
      </c>
      <c r="R43" s="211">
        <v>47.1</v>
      </c>
      <c r="S43" s="211">
        <v>51.5</v>
      </c>
      <c r="T43" s="212">
        <v>31.140000000000004</v>
      </c>
      <c r="U43" s="211">
        <v>53</v>
      </c>
      <c r="V43" s="212">
        <v>95.548000000000002</v>
      </c>
      <c r="W43" s="208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10</v>
      </c>
    </row>
    <row r="44" spans="1:65">
      <c r="A44" s="30"/>
      <c r="B44" s="19">
        <v>1</v>
      </c>
      <c r="C44" s="9">
        <v>3</v>
      </c>
      <c r="D44" s="211">
        <v>55.7</v>
      </c>
      <c r="E44" s="211">
        <v>54.944949638463527</v>
      </c>
      <c r="F44" s="211">
        <v>55.8</v>
      </c>
      <c r="G44" s="211">
        <v>54</v>
      </c>
      <c r="H44" s="211">
        <v>56.1</v>
      </c>
      <c r="I44" s="211">
        <v>54</v>
      </c>
      <c r="J44" s="211">
        <v>56.8</v>
      </c>
      <c r="K44" s="211">
        <v>57</v>
      </c>
      <c r="L44" s="211">
        <v>52.9</v>
      </c>
      <c r="M44" s="211">
        <v>53.085549158964</v>
      </c>
      <c r="N44" s="212">
        <v>43.6</v>
      </c>
      <c r="O44" s="211">
        <v>54</v>
      </c>
      <c r="P44" s="211">
        <v>49.2</v>
      </c>
      <c r="Q44" s="211">
        <v>52.2</v>
      </c>
      <c r="R44" s="211">
        <v>45.2</v>
      </c>
      <c r="S44" s="211">
        <v>54</v>
      </c>
      <c r="T44" s="212">
        <v>32.36</v>
      </c>
      <c r="U44" s="211">
        <v>54</v>
      </c>
      <c r="V44" s="213">
        <v>226.89400000000001</v>
      </c>
      <c r="W44" s="208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16</v>
      </c>
    </row>
    <row r="45" spans="1:65">
      <c r="A45" s="30"/>
      <c r="B45" s="19">
        <v>1</v>
      </c>
      <c r="C45" s="9">
        <v>4</v>
      </c>
      <c r="D45" s="211">
        <v>54.7</v>
      </c>
      <c r="E45" s="211">
        <v>53.897581713713009</v>
      </c>
      <c r="F45" s="211">
        <v>56.2</v>
      </c>
      <c r="G45" s="211">
        <v>53</v>
      </c>
      <c r="H45" s="211">
        <v>55.3</v>
      </c>
      <c r="I45" s="211">
        <v>52.3</v>
      </c>
      <c r="J45" s="211">
        <v>55</v>
      </c>
      <c r="K45" s="211">
        <v>57.4</v>
      </c>
      <c r="L45" s="211">
        <v>54.8</v>
      </c>
      <c r="M45" s="211">
        <v>52.857944773679996</v>
      </c>
      <c r="N45" s="212">
        <v>42.8</v>
      </c>
      <c r="O45" s="211">
        <v>53</v>
      </c>
      <c r="P45" s="211">
        <v>52.3</v>
      </c>
      <c r="Q45" s="211">
        <v>50.3</v>
      </c>
      <c r="R45" s="211">
        <v>46.4</v>
      </c>
      <c r="S45" s="211">
        <v>52.7</v>
      </c>
      <c r="T45" s="212">
        <v>32.08</v>
      </c>
      <c r="U45" s="211">
        <v>54</v>
      </c>
      <c r="V45" s="212">
        <v>100.88400000000001</v>
      </c>
      <c r="W45" s="208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53.353065449399537</v>
      </c>
    </row>
    <row r="46" spans="1:65">
      <c r="A46" s="30"/>
      <c r="B46" s="19">
        <v>1</v>
      </c>
      <c r="C46" s="9">
        <v>5</v>
      </c>
      <c r="D46" s="211">
        <v>55.7</v>
      </c>
      <c r="E46" s="211">
        <v>53.040214245038861</v>
      </c>
      <c r="F46" s="211">
        <v>56.1</v>
      </c>
      <c r="G46" s="211">
        <v>54</v>
      </c>
      <c r="H46" s="211">
        <v>57</v>
      </c>
      <c r="I46" s="211">
        <v>50.6</v>
      </c>
      <c r="J46" s="211">
        <v>53.3</v>
      </c>
      <c r="K46" s="211">
        <v>56.1</v>
      </c>
      <c r="L46" s="211">
        <v>52.6</v>
      </c>
      <c r="M46" s="211">
        <v>49.668553686417596</v>
      </c>
      <c r="N46" s="212">
        <v>42.3</v>
      </c>
      <c r="O46" s="211">
        <v>54</v>
      </c>
      <c r="P46" s="211">
        <v>49.8</v>
      </c>
      <c r="Q46" s="211">
        <v>51.3</v>
      </c>
      <c r="R46" s="211">
        <v>46.3</v>
      </c>
      <c r="S46" s="211">
        <v>53</v>
      </c>
      <c r="T46" s="212">
        <v>31.569999999999997</v>
      </c>
      <c r="U46" s="211">
        <v>54</v>
      </c>
      <c r="V46" s="212">
        <v>94.81</v>
      </c>
      <c r="W46" s="208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17</v>
      </c>
    </row>
    <row r="47" spans="1:65">
      <c r="A47" s="30"/>
      <c r="B47" s="19">
        <v>1</v>
      </c>
      <c r="C47" s="9">
        <v>6</v>
      </c>
      <c r="D47" s="211">
        <v>54.8</v>
      </c>
      <c r="E47" s="211">
        <v>54.171568410249222</v>
      </c>
      <c r="F47" s="211">
        <v>56.1</v>
      </c>
      <c r="G47" s="211">
        <v>55</v>
      </c>
      <c r="H47" s="211">
        <v>56.9</v>
      </c>
      <c r="I47" s="211">
        <v>54</v>
      </c>
      <c r="J47" s="211">
        <v>55.8</v>
      </c>
      <c r="K47" s="211">
        <v>54.5</v>
      </c>
      <c r="L47" s="211">
        <v>53.1</v>
      </c>
      <c r="M47" s="211">
        <v>49.507687861679997</v>
      </c>
      <c r="N47" s="212">
        <v>44.6</v>
      </c>
      <c r="O47" s="211">
        <v>54</v>
      </c>
      <c r="P47" s="211">
        <v>47.8</v>
      </c>
      <c r="Q47" s="211">
        <v>50.3</v>
      </c>
      <c r="R47" s="211">
        <v>45.4</v>
      </c>
      <c r="S47" s="211">
        <v>52.5</v>
      </c>
      <c r="T47" s="212">
        <v>32.53</v>
      </c>
      <c r="U47" s="211">
        <v>53</v>
      </c>
      <c r="V47" s="212">
        <v>96.168999999999983</v>
      </c>
      <c r="W47" s="208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4"/>
    </row>
    <row r="48" spans="1:65">
      <c r="A48" s="30"/>
      <c r="B48" s="20" t="s">
        <v>260</v>
      </c>
      <c r="C48" s="12"/>
      <c r="D48" s="215">
        <v>54.733333333333327</v>
      </c>
      <c r="E48" s="215">
        <v>53.891043389342364</v>
      </c>
      <c r="F48" s="215">
        <v>56.083333333333343</v>
      </c>
      <c r="G48" s="215">
        <v>54.5</v>
      </c>
      <c r="H48" s="215">
        <v>56.916666666666657</v>
      </c>
      <c r="I48" s="215">
        <v>52.75</v>
      </c>
      <c r="J48" s="215">
        <v>55.516666666666673</v>
      </c>
      <c r="K48" s="215">
        <v>56.650000000000006</v>
      </c>
      <c r="L48" s="215">
        <v>54.150000000000006</v>
      </c>
      <c r="M48" s="215">
        <v>51.261337134383588</v>
      </c>
      <c r="N48" s="215">
        <v>43.20000000000001</v>
      </c>
      <c r="O48" s="215">
        <v>53.833333333333336</v>
      </c>
      <c r="P48" s="215">
        <v>50.500000000000007</v>
      </c>
      <c r="Q48" s="215">
        <v>50.85</v>
      </c>
      <c r="R48" s="215">
        <v>45.79999999999999</v>
      </c>
      <c r="S48" s="215">
        <v>52.766666666666673</v>
      </c>
      <c r="T48" s="215">
        <v>32.015000000000001</v>
      </c>
      <c r="U48" s="215">
        <v>53.666666666666664</v>
      </c>
      <c r="V48" s="215">
        <v>119.82766666666667</v>
      </c>
      <c r="W48" s="208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4"/>
    </row>
    <row r="49" spans="1:65">
      <c r="A49" s="30"/>
      <c r="B49" s="3" t="s">
        <v>261</v>
      </c>
      <c r="C49" s="29"/>
      <c r="D49" s="211">
        <v>54.75</v>
      </c>
      <c r="E49" s="211">
        <v>53.940723892879639</v>
      </c>
      <c r="F49" s="211">
        <v>56.1</v>
      </c>
      <c r="G49" s="211">
        <v>54</v>
      </c>
      <c r="H49" s="211">
        <v>56.95</v>
      </c>
      <c r="I49" s="211">
        <v>52.8</v>
      </c>
      <c r="J49" s="211">
        <v>55.7</v>
      </c>
      <c r="K49" s="211">
        <v>56.55</v>
      </c>
      <c r="L49" s="211">
        <v>53.85</v>
      </c>
      <c r="M49" s="211">
        <v>51.224143662779994</v>
      </c>
      <c r="N49" s="211">
        <v>43.2</v>
      </c>
      <c r="O49" s="211">
        <v>54</v>
      </c>
      <c r="P49" s="211">
        <v>50.75</v>
      </c>
      <c r="Q49" s="211">
        <v>50.599999999999994</v>
      </c>
      <c r="R49" s="211">
        <v>45.849999999999994</v>
      </c>
      <c r="S49" s="211">
        <v>52.8</v>
      </c>
      <c r="T49" s="211">
        <v>32.22</v>
      </c>
      <c r="U49" s="211">
        <v>54</v>
      </c>
      <c r="V49" s="211">
        <v>98.526499999999999</v>
      </c>
      <c r="W49" s="208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4"/>
    </row>
    <row r="50" spans="1:65">
      <c r="A50" s="30"/>
      <c r="B50" s="3" t="s">
        <v>262</v>
      </c>
      <c r="C50" s="29"/>
      <c r="D50" s="216">
        <v>0.88694231304333915</v>
      </c>
      <c r="E50" s="216">
        <v>0.67258125403559932</v>
      </c>
      <c r="F50" s="216">
        <v>0.26394443859772354</v>
      </c>
      <c r="G50" s="216">
        <v>1.3784048752090221</v>
      </c>
      <c r="H50" s="216">
        <v>1.1107054815146389</v>
      </c>
      <c r="I50" s="216">
        <v>1.2613484847574834</v>
      </c>
      <c r="J50" s="216">
        <v>1.2718752559377309</v>
      </c>
      <c r="K50" s="216">
        <v>2.422189092535922</v>
      </c>
      <c r="L50" s="216">
        <v>1.6281891781976681</v>
      </c>
      <c r="M50" s="216">
        <v>1.5287300474862233</v>
      </c>
      <c r="N50" s="216">
        <v>0.9654014708917743</v>
      </c>
      <c r="O50" s="216">
        <v>0.752772652709081</v>
      </c>
      <c r="P50" s="216">
        <v>1.8460769214742931</v>
      </c>
      <c r="Q50" s="216">
        <v>0.79937475566845484</v>
      </c>
      <c r="R50" s="216">
        <v>0.97775252492642539</v>
      </c>
      <c r="S50" s="216">
        <v>0.80911474258393434</v>
      </c>
      <c r="T50" s="216">
        <v>0.5492085214196869</v>
      </c>
      <c r="U50" s="216">
        <v>0.51639777949432231</v>
      </c>
      <c r="V50" s="216">
        <v>52.587466920043468</v>
      </c>
      <c r="W50" s="217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9"/>
    </row>
    <row r="51" spans="1:65">
      <c r="A51" s="30"/>
      <c r="B51" s="3" t="s">
        <v>86</v>
      </c>
      <c r="C51" s="29"/>
      <c r="D51" s="13">
        <v>1.6204792564738231E-2</v>
      </c>
      <c r="E51" s="13">
        <v>1.2480390278890217E-2</v>
      </c>
      <c r="F51" s="13">
        <v>4.7062901384438069E-3</v>
      </c>
      <c r="G51" s="13">
        <v>2.5291832572642607E-2</v>
      </c>
      <c r="H51" s="13">
        <v>1.9514591183273308E-2</v>
      </c>
      <c r="I51" s="13">
        <v>2.391181961625561E-2</v>
      </c>
      <c r="J51" s="13">
        <v>2.2909791460901784E-2</v>
      </c>
      <c r="K51" s="13">
        <v>4.2757089012108063E-2</v>
      </c>
      <c r="L51" s="13">
        <v>3.0068128867916304E-2</v>
      </c>
      <c r="M51" s="13">
        <v>2.9822281917434149E-2</v>
      </c>
      <c r="N51" s="13">
        <v>2.2347256270642917E-2</v>
      </c>
      <c r="O51" s="13">
        <v>1.3983392929580452E-2</v>
      </c>
      <c r="P51" s="13">
        <v>3.6555978643055306E-2</v>
      </c>
      <c r="Q51" s="13">
        <v>1.5720250848937165E-2</v>
      </c>
      <c r="R51" s="13">
        <v>2.1348308404507108E-2</v>
      </c>
      <c r="S51" s="13">
        <v>1.5333823295968432E-2</v>
      </c>
      <c r="T51" s="13">
        <v>1.715472501701349E-2</v>
      </c>
      <c r="U51" s="13">
        <v>9.6223188725650128E-3</v>
      </c>
      <c r="V51" s="13">
        <v>0.4388591414896682</v>
      </c>
      <c r="W51" s="14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2.5870451347220991E-2</v>
      </c>
      <c r="E52" s="13">
        <v>1.0083355762436019E-2</v>
      </c>
      <c r="F52" s="13">
        <v>5.1173589763519933E-2</v>
      </c>
      <c r="G52" s="13">
        <v>2.1497069398725088E-2</v>
      </c>
      <c r="H52" s="13">
        <v>6.6792811008148378E-2</v>
      </c>
      <c r="I52" s="13">
        <v>-1.1303295214995401E-2</v>
      </c>
      <c r="J52" s="13">
        <v>4.0552519317172298E-2</v>
      </c>
      <c r="K52" s="13">
        <v>6.1794660209867569E-2</v>
      </c>
      <c r="L52" s="13">
        <v>1.4936996475981124E-2</v>
      </c>
      <c r="M52" s="13">
        <v>-3.9205400803066559E-2</v>
      </c>
      <c r="N52" s="13">
        <v>-0.19029957067844161</v>
      </c>
      <c r="O52" s="13">
        <v>9.0016924030220657E-3</v>
      </c>
      <c r="P52" s="13">
        <v>-5.3475192575493158E-2</v>
      </c>
      <c r="Q52" s="13">
        <v>-4.6915119652749193E-2</v>
      </c>
      <c r="R52" s="13">
        <v>-0.1415676003952</v>
      </c>
      <c r="S52" s="13">
        <v>-1.0990910790102726E-2</v>
      </c>
      <c r="T52" s="13">
        <v>-0.39994075822384989</v>
      </c>
      <c r="U52" s="13">
        <v>5.8778481540961991E-3</v>
      </c>
      <c r="V52" s="13">
        <v>1.2459378042731615</v>
      </c>
      <c r="W52" s="14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0.27</v>
      </c>
      <c r="E53" s="45">
        <v>0.02</v>
      </c>
      <c r="F53" s="45">
        <v>0.67</v>
      </c>
      <c r="G53" s="45">
        <v>0.2</v>
      </c>
      <c r="H53" s="45">
        <v>0.92</v>
      </c>
      <c r="I53" s="45">
        <v>0.32</v>
      </c>
      <c r="J53" s="45">
        <v>0.5</v>
      </c>
      <c r="K53" s="45">
        <v>0.84</v>
      </c>
      <c r="L53" s="45">
        <v>0.09</v>
      </c>
      <c r="M53" s="45">
        <v>0.77</v>
      </c>
      <c r="N53" s="45">
        <v>3.19</v>
      </c>
      <c r="O53" s="45">
        <v>0</v>
      </c>
      <c r="P53" s="45">
        <v>1</v>
      </c>
      <c r="Q53" s="45">
        <v>0.89</v>
      </c>
      <c r="R53" s="45">
        <v>2.41</v>
      </c>
      <c r="S53" s="45">
        <v>0.32</v>
      </c>
      <c r="T53" s="45">
        <v>6.54</v>
      </c>
      <c r="U53" s="45">
        <v>0.05</v>
      </c>
      <c r="V53" s="45">
        <v>19.78</v>
      </c>
      <c r="W53" s="14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BM54" s="55"/>
    </row>
    <row r="55" spans="1:65" ht="15">
      <c r="B55" s="8" t="s">
        <v>492</v>
      </c>
      <c r="BM55" s="28" t="s">
        <v>319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228</v>
      </c>
      <c r="E56" s="14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229</v>
      </c>
      <c r="C57" s="9" t="s">
        <v>229</v>
      </c>
      <c r="D57" s="145" t="s">
        <v>238</v>
      </c>
      <c r="E57" s="14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114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/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0">
        <v>40</v>
      </c>
      <c r="E60" s="217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21">
        <v>1</v>
      </c>
    </row>
    <row r="61" spans="1:65">
      <c r="A61" s="30"/>
      <c r="B61" s="19">
        <v>1</v>
      </c>
      <c r="C61" s="9">
        <v>2</v>
      </c>
      <c r="D61" s="216">
        <v>41</v>
      </c>
      <c r="E61" s="217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21">
        <v>1</v>
      </c>
    </row>
    <row r="62" spans="1:65">
      <c r="A62" s="30"/>
      <c r="B62" s="19">
        <v>1</v>
      </c>
      <c r="C62" s="9">
        <v>3</v>
      </c>
      <c r="D62" s="216">
        <v>40</v>
      </c>
      <c r="E62" s="217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21">
        <v>16</v>
      </c>
    </row>
    <row r="63" spans="1:65">
      <c r="A63" s="30"/>
      <c r="B63" s="19">
        <v>1</v>
      </c>
      <c r="C63" s="9">
        <v>4</v>
      </c>
      <c r="D63" s="216">
        <v>39</v>
      </c>
      <c r="E63" s="217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21">
        <v>39.8333333333333</v>
      </c>
    </row>
    <row r="64" spans="1:65">
      <c r="A64" s="30"/>
      <c r="B64" s="19">
        <v>1</v>
      </c>
      <c r="C64" s="9">
        <v>5</v>
      </c>
      <c r="D64" s="216">
        <v>41</v>
      </c>
      <c r="E64" s="217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21">
        <v>7</v>
      </c>
    </row>
    <row r="65" spans="1:65">
      <c r="A65" s="30"/>
      <c r="B65" s="19">
        <v>1</v>
      </c>
      <c r="C65" s="9">
        <v>6</v>
      </c>
      <c r="D65" s="216">
        <v>38</v>
      </c>
      <c r="E65" s="217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9"/>
    </row>
    <row r="66" spans="1:65">
      <c r="A66" s="30"/>
      <c r="B66" s="20" t="s">
        <v>260</v>
      </c>
      <c r="C66" s="12"/>
      <c r="D66" s="222">
        <v>39.833333333333336</v>
      </c>
      <c r="E66" s="217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9"/>
    </row>
    <row r="67" spans="1:65">
      <c r="A67" s="30"/>
      <c r="B67" s="3" t="s">
        <v>261</v>
      </c>
      <c r="C67" s="29"/>
      <c r="D67" s="216">
        <v>40</v>
      </c>
      <c r="E67" s="217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9"/>
    </row>
    <row r="68" spans="1:65">
      <c r="A68" s="30"/>
      <c r="B68" s="3" t="s">
        <v>262</v>
      </c>
      <c r="C68" s="29"/>
      <c r="D68" s="216">
        <v>1.1690451944500122</v>
      </c>
      <c r="E68" s="217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9"/>
    </row>
    <row r="69" spans="1:65">
      <c r="A69" s="30"/>
      <c r="B69" s="3" t="s">
        <v>86</v>
      </c>
      <c r="C69" s="29"/>
      <c r="D69" s="13">
        <v>2.9348414923431269E-2</v>
      </c>
      <c r="E69" s="14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8.8817841970012523E-16</v>
      </c>
      <c r="E70" s="14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 t="s">
        <v>265</v>
      </c>
      <c r="E71" s="14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493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7" t="s">
        <v>228</v>
      </c>
      <c r="P74" s="17" t="s">
        <v>228</v>
      </c>
      <c r="Q74" s="17" t="s">
        <v>228</v>
      </c>
      <c r="R74" s="17" t="s">
        <v>228</v>
      </c>
      <c r="S74" s="17" t="s">
        <v>228</v>
      </c>
      <c r="T74" s="17" t="s">
        <v>228</v>
      </c>
      <c r="U74" s="17" t="s">
        <v>228</v>
      </c>
      <c r="V74" s="17" t="s">
        <v>228</v>
      </c>
      <c r="W74" s="17" t="s">
        <v>228</v>
      </c>
      <c r="X74" s="147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229</v>
      </c>
      <c r="C75" s="9" t="s">
        <v>229</v>
      </c>
      <c r="D75" s="145" t="s">
        <v>232</v>
      </c>
      <c r="E75" s="146" t="s">
        <v>233</v>
      </c>
      <c r="F75" s="146" t="s">
        <v>235</v>
      </c>
      <c r="G75" s="146" t="s">
        <v>237</v>
      </c>
      <c r="H75" s="146" t="s">
        <v>238</v>
      </c>
      <c r="I75" s="146" t="s">
        <v>239</v>
      </c>
      <c r="J75" s="146" t="s">
        <v>240</v>
      </c>
      <c r="K75" s="146" t="s">
        <v>241</v>
      </c>
      <c r="L75" s="146" t="s">
        <v>242</v>
      </c>
      <c r="M75" s="146" t="s">
        <v>243</v>
      </c>
      <c r="N75" s="146" t="s">
        <v>244</v>
      </c>
      <c r="O75" s="146" t="s">
        <v>245</v>
      </c>
      <c r="P75" s="146" t="s">
        <v>246</v>
      </c>
      <c r="Q75" s="146" t="s">
        <v>247</v>
      </c>
      <c r="R75" s="146" t="s">
        <v>248</v>
      </c>
      <c r="S75" s="146" t="s">
        <v>249</v>
      </c>
      <c r="T75" s="146" t="s">
        <v>284</v>
      </c>
      <c r="U75" s="146" t="s">
        <v>252</v>
      </c>
      <c r="V75" s="146" t="s">
        <v>253</v>
      </c>
      <c r="W75" s="146" t="s">
        <v>299</v>
      </c>
      <c r="X75" s="147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300</v>
      </c>
      <c r="E76" s="11" t="s">
        <v>300</v>
      </c>
      <c r="F76" s="11" t="s">
        <v>114</v>
      </c>
      <c r="G76" s="11" t="s">
        <v>301</v>
      </c>
      <c r="H76" s="11" t="s">
        <v>114</v>
      </c>
      <c r="I76" s="11" t="s">
        <v>301</v>
      </c>
      <c r="J76" s="11" t="s">
        <v>301</v>
      </c>
      <c r="K76" s="11" t="s">
        <v>301</v>
      </c>
      <c r="L76" s="11" t="s">
        <v>301</v>
      </c>
      <c r="M76" s="11" t="s">
        <v>301</v>
      </c>
      <c r="N76" s="11" t="s">
        <v>114</v>
      </c>
      <c r="O76" s="11" t="s">
        <v>301</v>
      </c>
      <c r="P76" s="11" t="s">
        <v>300</v>
      </c>
      <c r="Q76" s="11" t="s">
        <v>300</v>
      </c>
      <c r="R76" s="11" t="s">
        <v>300</v>
      </c>
      <c r="S76" s="11" t="s">
        <v>301</v>
      </c>
      <c r="T76" s="11" t="s">
        <v>301</v>
      </c>
      <c r="U76" s="11" t="s">
        <v>114</v>
      </c>
      <c r="V76" s="11" t="s">
        <v>300</v>
      </c>
      <c r="W76" s="11" t="s">
        <v>114</v>
      </c>
      <c r="X76" s="147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147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05">
        <v>155.30000000000001</v>
      </c>
      <c r="E78" s="205">
        <v>152.92272121066662</v>
      </c>
      <c r="F78" s="205">
        <v>145.8272</v>
      </c>
      <c r="G78" s="205">
        <v>153</v>
      </c>
      <c r="H78" s="205">
        <v>155</v>
      </c>
      <c r="I78" s="205">
        <v>160</v>
      </c>
      <c r="J78" s="205">
        <v>160</v>
      </c>
      <c r="K78" s="205">
        <v>150</v>
      </c>
      <c r="L78" s="205">
        <v>150</v>
      </c>
      <c r="M78" s="205">
        <v>150</v>
      </c>
      <c r="N78" s="205">
        <v>146.92512309122</v>
      </c>
      <c r="O78" s="205">
        <v>148</v>
      </c>
      <c r="P78" s="205">
        <v>150</v>
      </c>
      <c r="Q78" s="205">
        <v>158</v>
      </c>
      <c r="R78" s="205">
        <v>163.6</v>
      </c>
      <c r="S78" s="205">
        <v>145</v>
      </c>
      <c r="T78" s="207">
        <v>164</v>
      </c>
      <c r="U78" s="205">
        <v>152.4</v>
      </c>
      <c r="V78" s="205">
        <v>150</v>
      </c>
      <c r="W78" s="205">
        <v>150.53800000000001</v>
      </c>
      <c r="X78" s="208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</v>
      </c>
    </row>
    <row r="79" spans="1:65">
      <c r="A79" s="30"/>
      <c r="B79" s="19">
        <v>1</v>
      </c>
      <c r="C79" s="9">
        <v>2</v>
      </c>
      <c r="D79" s="211">
        <v>155.30000000000001</v>
      </c>
      <c r="E79" s="211">
        <v>153.40880302468332</v>
      </c>
      <c r="F79" s="211">
        <v>144.99260000000001</v>
      </c>
      <c r="G79" s="211">
        <v>147</v>
      </c>
      <c r="H79" s="211">
        <v>158</v>
      </c>
      <c r="I79" s="211">
        <v>160</v>
      </c>
      <c r="J79" s="211">
        <v>160</v>
      </c>
      <c r="K79" s="211">
        <v>150</v>
      </c>
      <c r="L79" s="211">
        <v>150</v>
      </c>
      <c r="M79" s="211">
        <v>160</v>
      </c>
      <c r="N79" s="211">
        <v>153.49492216222001</v>
      </c>
      <c r="O79" s="211">
        <v>148</v>
      </c>
      <c r="P79" s="211">
        <v>153</v>
      </c>
      <c r="Q79" s="211">
        <v>156</v>
      </c>
      <c r="R79" s="211">
        <v>162.30000000000001</v>
      </c>
      <c r="S79" s="211">
        <v>150</v>
      </c>
      <c r="T79" s="213">
        <v>155</v>
      </c>
      <c r="U79" s="211">
        <v>150.19999999999999</v>
      </c>
      <c r="V79" s="211">
        <v>158</v>
      </c>
      <c r="W79" s="211">
        <v>150.428</v>
      </c>
      <c r="X79" s="208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24</v>
      </c>
    </row>
    <row r="80" spans="1:65">
      <c r="A80" s="30"/>
      <c r="B80" s="19">
        <v>1</v>
      </c>
      <c r="C80" s="9">
        <v>3</v>
      </c>
      <c r="D80" s="211">
        <v>160.69999999999999</v>
      </c>
      <c r="E80" s="213">
        <v>159.51345175748463</v>
      </c>
      <c r="F80" s="211">
        <v>143.53739999999999</v>
      </c>
      <c r="G80" s="211">
        <v>149</v>
      </c>
      <c r="H80" s="211">
        <v>154</v>
      </c>
      <c r="I80" s="211">
        <v>150</v>
      </c>
      <c r="J80" s="211">
        <v>160</v>
      </c>
      <c r="K80" s="211">
        <v>150</v>
      </c>
      <c r="L80" s="211">
        <v>160</v>
      </c>
      <c r="M80" s="211">
        <v>160</v>
      </c>
      <c r="N80" s="211">
        <v>151.15271380122002</v>
      </c>
      <c r="O80" s="211">
        <v>143</v>
      </c>
      <c r="P80" s="211">
        <v>155</v>
      </c>
      <c r="Q80" s="211">
        <v>150</v>
      </c>
      <c r="R80" s="211">
        <v>167.1</v>
      </c>
      <c r="S80" s="211">
        <v>146</v>
      </c>
      <c r="T80" s="212">
        <v>167</v>
      </c>
      <c r="U80" s="211">
        <v>152.5</v>
      </c>
      <c r="V80" s="211">
        <v>151</v>
      </c>
      <c r="W80" s="213">
        <v>505.06799999999998</v>
      </c>
      <c r="X80" s="208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16</v>
      </c>
    </row>
    <row r="81" spans="1:65">
      <c r="A81" s="30"/>
      <c r="B81" s="19">
        <v>1</v>
      </c>
      <c r="C81" s="9">
        <v>4</v>
      </c>
      <c r="D81" s="211">
        <v>160.5</v>
      </c>
      <c r="E81" s="211">
        <v>152.65952727613336</v>
      </c>
      <c r="F81" s="211">
        <v>145.29220000000001</v>
      </c>
      <c r="G81" s="211">
        <v>153</v>
      </c>
      <c r="H81" s="211">
        <v>157</v>
      </c>
      <c r="I81" s="211">
        <v>150</v>
      </c>
      <c r="J81" s="211">
        <v>150</v>
      </c>
      <c r="K81" s="211">
        <v>150</v>
      </c>
      <c r="L81" s="211">
        <v>160</v>
      </c>
      <c r="M81" s="211">
        <v>150</v>
      </c>
      <c r="N81" s="211">
        <v>151.72359694608033</v>
      </c>
      <c r="O81" s="211">
        <v>141</v>
      </c>
      <c r="P81" s="213">
        <v>161</v>
      </c>
      <c r="Q81" s="211">
        <v>160</v>
      </c>
      <c r="R81" s="211">
        <v>162</v>
      </c>
      <c r="S81" s="211">
        <v>144</v>
      </c>
      <c r="T81" s="212">
        <v>169</v>
      </c>
      <c r="U81" s="211">
        <v>152.6</v>
      </c>
      <c r="V81" s="211">
        <v>149</v>
      </c>
      <c r="W81" s="211">
        <v>151.53100000000001</v>
      </c>
      <c r="X81" s="208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  <c r="BI81" s="209"/>
      <c r="BJ81" s="209"/>
      <c r="BK81" s="209"/>
      <c r="BL81" s="209"/>
      <c r="BM81" s="210">
        <v>152.88900239430993</v>
      </c>
    </row>
    <row r="82" spans="1:65">
      <c r="A82" s="30"/>
      <c r="B82" s="19">
        <v>1</v>
      </c>
      <c r="C82" s="9">
        <v>5</v>
      </c>
      <c r="D82" s="211">
        <v>158.19999999999999</v>
      </c>
      <c r="E82" s="211">
        <v>152.30989450325688</v>
      </c>
      <c r="F82" s="211">
        <v>143.9333</v>
      </c>
      <c r="G82" s="211">
        <v>151</v>
      </c>
      <c r="H82" s="211">
        <v>154</v>
      </c>
      <c r="I82" s="211">
        <v>160</v>
      </c>
      <c r="J82" s="211">
        <v>160</v>
      </c>
      <c r="K82" s="211">
        <v>150</v>
      </c>
      <c r="L82" s="211">
        <v>160</v>
      </c>
      <c r="M82" s="211">
        <v>150</v>
      </c>
      <c r="N82" s="211">
        <v>151.04217512821998</v>
      </c>
      <c r="O82" s="211">
        <v>147</v>
      </c>
      <c r="P82" s="211">
        <v>153</v>
      </c>
      <c r="Q82" s="211">
        <v>154</v>
      </c>
      <c r="R82" s="211">
        <v>165</v>
      </c>
      <c r="S82" s="211">
        <v>146</v>
      </c>
      <c r="T82" s="212">
        <v>167</v>
      </c>
      <c r="U82" s="211">
        <v>152.30000000000001</v>
      </c>
      <c r="V82" s="211">
        <v>149</v>
      </c>
      <c r="W82" s="211">
        <v>149.26400000000001</v>
      </c>
      <c r="X82" s="208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  <c r="BI82" s="209"/>
      <c r="BJ82" s="209"/>
      <c r="BK82" s="209"/>
      <c r="BL82" s="209"/>
      <c r="BM82" s="210">
        <v>18</v>
      </c>
    </row>
    <row r="83" spans="1:65">
      <c r="A83" s="30"/>
      <c r="B83" s="19">
        <v>1</v>
      </c>
      <c r="C83" s="9">
        <v>6</v>
      </c>
      <c r="D83" s="211">
        <v>159.4</v>
      </c>
      <c r="E83" s="211">
        <v>154.30157067538886</v>
      </c>
      <c r="F83" s="211">
        <v>143.50530000000001</v>
      </c>
      <c r="G83" s="211">
        <v>153</v>
      </c>
      <c r="H83" s="211">
        <v>154</v>
      </c>
      <c r="I83" s="211">
        <v>160</v>
      </c>
      <c r="J83" s="211">
        <v>160</v>
      </c>
      <c r="K83" s="211">
        <v>150</v>
      </c>
      <c r="L83" s="211">
        <v>160</v>
      </c>
      <c r="M83" s="211">
        <v>150</v>
      </c>
      <c r="N83" s="211">
        <v>146.79392179422001</v>
      </c>
      <c r="O83" s="211">
        <v>145</v>
      </c>
      <c r="P83" s="211">
        <v>152</v>
      </c>
      <c r="Q83" s="211">
        <v>151</v>
      </c>
      <c r="R83" s="211">
        <v>162.4</v>
      </c>
      <c r="S83" s="211">
        <v>148</v>
      </c>
      <c r="T83" s="212">
        <v>165</v>
      </c>
      <c r="U83" s="211">
        <v>151.4</v>
      </c>
      <c r="V83" s="211">
        <v>159</v>
      </c>
      <c r="W83" s="211">
        <v>147.90799999999999</v>
      </c>
      <c r="X83" s="208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  <c r="BI83" s="209"/>
      <c r="BJ83" s="209"/>
      <c r="BK83" s="209"/>
      <c r="BL83" s="209"/>
      <c r="BM83" s="214"/>
    </row>
    <row r="84" spans="1:65">
      <c r="A84" s="30"/>
      <c r="B84" s="20" t="s">
        <v>260</v>
      </c>
      <c r="C84" s="12"/>
      <c r="D84" s="215">
        <v>158.23333333333332</v>
      </c>
      <c r="E84" s="215">
        <v>154.18599474126893</v>
      </c>
      <c r="F84" s="215">
        <v>144.51466666666667</v>
      </c>
      <c r="G84" s="215">
        <v>151</v>
      </c>
      <c r="H84" s="215">
        <v>155.33333333333334</v>
      </c>
      <c r="I84" s="215">
        <v>156.66666666666666</v>
      </c>
      <c r="J84" s="215">
        <v>158.33333333333334</v>
      </c>
      <c r="K84" s="215">
        <v>150</v>
      </c>
      <c r="L84" s="215">
        <v>156.66666666666666</v>
      </c>
      <c r="M84" s="215">
        <v>153.33333333333334</v>
      </c>
      <c r="N84" s="215">
        <v>150.18874215386339</v>
      </c>
      <c r="O84" s="215">
        <v>145.33333333333334</v>
      </c>
      <c r="P84" s="215">
        <v>154</v>
      </c>
      <c r="Q84" s="215">
        <v>154.83333333333334</v>
      </c>
      <c r="R84" s="215">
        <v>163.73333333333332</v>
      </c>
      <c r="S84" s="215">
        <v>146.5</v>
      </c>
      <c r="T84" s="215">
        <v>164.5</v>
      </c>
      <c r="U84" s="215">
        <v>151.9</v>
      </c>
      <c r="V84" s="215">
        <v>152.66666666666666</v>
      </c>
      <c r="W84" s="215">
        <v>209.12283333333335</v>
      </c>
      <c r="X84" s="208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  <c r="BI84" s="209"/>
      <c r="BJ84" s="209"/>
      <c r="BK84" s="209"/>
      <c r="BL84" s="209"/>
      <c r="BM84" s="214"/>
    </row>
    <row r="85" spans="1:65">
      <c r="A85" s="30"/>
      <c r="B85" s="3" t="s">
        <v>261</v>
      </c>
      <c r="C85" s="29"/>
      <c r="D85" s="211">
        <v>158.80000000000001</v>
      </c>
      <c r="E85" s="211">
        <v>153.16576211767497</v>
      </c>
      <c r="F85" s="211">
        <v>144.46295000000001</v>
      </c>
      <c r="G85" s="211">
        <v>152</v>
      </c>
      <c r="H85" s="211">
        <v>154.5</v>
      </c>
      <c r="I85" s="211">
        <v>160</v>
      </c>
      <c r="J85" s="211">
        <v>160</v>
      </c>
      <c r="K85" s="211">
        <v>150</v>
      </c>
      <c r="L85" s="211">
        <v>160</v>
      </c>
      <c r="M85" s="211">
        <v>150</v>
      </c>
      <c r="N85" s="211">
        <v>151.09744446472001</v>
      </c>
      <c r="O85" s="211">
        <v>146</v>
      </c>
      <c r="P85" s="211">
        <v>153</v>
      </c>
      <c r="Q85" s="211">
        <v>155</v>
      </c>
      <c r="R85" s="211">
        <v>163</v>
      </c>
      <c r="S85" s="211">
        <v>146</v>
      </c>
      <c r="T85" s="211">
        <v>166</v>
      </c>
      <c r="U85" s="211">
        <v>152.35000000000002</v>
      </c>
      <c r="V85" s="211">
        <v>150.5</v>
      </c>
      <c r="W85" s="211">
        <v>150.483</v>
      </c>
      <c r="X85" s="208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  <c r="BI85" s="209"/>
      <c r="BJ85" s="209"/>
      <c r="BK85" s="209"/>
      <c r="BL85" s="209"/>
      <c r="BM85" s="214"/>
    </row>
    <row r="86" spans="1:65">
      <c r="A86" s="30"/>
      <c r="B86" s="3" t="s">
        <v>262</v>
      </c>
      <c r="C86" s="29"/>
      <c r="D86" s="211">
        <v>2.4410380305654051</v>
      </c>
      <c r="E86" s="211">
        <v>2.6998110326024509</v>
      </c>
      <c r="F86" s="211">
        <v>0.98666919616793258</v>
      </c>
      <c r="G86" s="211">
        <v>2.5298221281347035</v>
      </c>
      <c r="H86" s="211">
        <v>1.7511900715418265</v>
      </c>
      <c r="I86" s="211">
        <v>5.1639777949432224</v>
      </c>
      <c r="J86" s="211">
        <v>4.0824829046386295</v>
      </c>
      <c r="K86" s="211">
        <v>0</v>
      </c>
      <c r="L86" s="211">
        <v>5.1639777949432224</v>
      </c>
      <c r="M86" s="211">
        <v>5.1639777949432224</v>
      </c>
      <c r="N86" s="211">
        <v>2.7247095008375979</v>
      </c>
      <c r="O86" s="211">
        <v>2.8751811537130432</v>
      </c>
      <c r="P86" s="211">
        <v>3.7947331922020551</v>
      </c>
      <c r="Q86" s="211">
        <v>3.9200340134578764</v>
      </c>
      <c r="R86" s="211">
        <v>1.9896398334036867</v>
      </c>
      <c r="S86" s="211">
        <v>2.16794833886788</v>
      </c>
      <c r="T86" s="211">
        <v>4.9699094559156709</v>
      </c>
      <c r="U86" s="211">
        <v>0.93808315196469017</v>
      </c>
      <c r="V86" s="211">
        <v>4.5898438608156011</v>
      </c>
      <c r="W86" s="211">
        <v>144.9882497617192</v>
      </c>
      <c r="X86" s="208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4"/>
    </row>
    <row r="87" spans="1:65">
      <c r="A87" s="30"/>
      <c r="B87" s="3" t="s">
        <v>86</v>
      </c>
      <c r="C87" s="29"/>
      <c r="D87" s="13">
        <v>1.5426825556554068E-2</v>
      </c>
      <c r="E87" s="13">
        <v>1.7510092516073564E-2</v>
      </c>
      <c r="F87" s="13">
        <v>6.8274675430955055E-3</v>
      </c>
      <c r="G87" s="13">
        <v>1.6753788928044393E-2</v>
      </c>
      <c r="H87" s="13">
        <v>1.1273755825376564E-2</v>
      </c>
      <c r="I87" s="13">
        <v>3.296156039325461E-2</v>
      </c>
      <c r="J87" s="13">
        <v>2.5784102555612396E-2</v>
      </c>
      <c r="K87" s="13">
        <v>0</v>
      </c>
      <c r="L87" s="13">
        <v>3.296156039325461E-2</v>
      </c>
      <c r="M87" s="13">
        <v>3.3678116053977539E-2</v>
      </c>
      <c r="N87" s="13">
        <v>1.8141902394030462E-2</v>
      </c>
      <c r="O87" s="13">
        <v>1.978335656224571E-2</v>
      </c>
      <c r="P87" s="13">
        <v>2.4641124624688669E-2</v>
      </c>
      <c r="Q87" s="13">
        <v>2.531776542599274E-2</v>
      </c>
      <c r="R87" s="13">
        <v>1.2151709080234243E-2</v>
      </c>
      <c r="S87" s="13">
        <v>1.479828217657256E-2</v>
      </c>
      <c r="T87" s="13">
        <v>3.0212215537481282E-2</v>
      </c>
      <c r="U87" s="13">
        <v>6.1756626199123777E-3</v>
      </c>
      <c r="V87" s="13">
        <v>3.0064479437656777E-2</v>
      </c>
      <c r="W87" s="13">
        <v>0.69331620775534253</v>
      </c>
      <c r="X87" s="147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3.4955626992973832E-2</v>
      </c>
      <c r="E88" s="13">
        <v>8.4832285295051157E-3</v>
      </c>
      <c r="F88" s="13">
        <v>-5.4773957554156483E-2</v>
      </c>
      <c r="G88" s="13">
        <v>-1.2355384394739377E-2</v>
      </c>
      <c r="H88" s="13">
        <v>1.5987617819098299E-2</v>
      </c>
      <c r="I88" s="13">
        <v>2.4708541577201926E-2</v>
      </c>
      <c r="J88" s="13">
        <v>3.5609696274831792E-2</v>
      </c>
      <c r="K88" s="13">
        <v>-1.8896077213317208E-2</v>
      </c>
      <c r="L88" s="13">
        <v>2.4708541577201926E-2</v>
      </c>
      <c r="M88" s="13">
        <v>2.9062321819424142E-3</v>
      </c>
      <c r="N88" s="13">
        <v>-1.7661572762980082E-2</v>
      </c>
      <c r="O88" s="13">
        <v>-4.941931036668068E-2</v>
      </c>
      <c r="P88" s="13">
        <v>7.2666940609942277E-3</v>
      </c>
      <c r="Q88" s="13">
        <v>1.2717271409809161E-2</v>
      </c>
      <c r="R88" s="13">
        <v>7.0929437495152348E-2</v>
      </c>
      <c r="S88" s="13">
        <v>-4.178850207833984E-2</v>
      </c>
      <c r="T88" s="13">
        <v>7.5943968656062122E-2</v>
      </c>
      <c r="U88" s="13">
        <v>-6.4687608580192846E-3</v>
      </c>
      <c r="V88" s="13">
        <v>-1.4542296971096214E-3</v>
      </c>
      <c r="W88" s="13">
        <v>0.36780821418399334</v>
      </c>
      <c r="X88" s="147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0.8</v>
      </c>
      <c r="E89" s="45">
        <v>0.02</v>
      </c>
      <c r="F89" s="45">
        <v>1.85</v>
      </c>
      <c r="G89" s="45">
        <v>0.6</v>
      </c>
      <c r="H89" s="45">
        <v>0.24</v>
      </c>
      <c r="I89" s="45">
        <v>0.5</v>
      </c>
      <c r="J89" s="45">
        <v>0.82</v>
      </c>
      <c r="K89" s="45">
        <v>0.79</v>
      </c>
      <c r="L89" s="45">
        <v>0.5</v>
      </c>
      <c r="M89" s="45">
        <v>0.15</v>
      </c>
      <c r="N89" s="45">
        <v>0.75</v>
      </c>
      <c r="O89" s="45">
        <v>1.69</v>
      </c>
      <c r="P89" s="45">
        <v>0.02</v>
      </c>
      <c r="Q89" s="45">
        <v>0.14000000000000001</v>
      </c>
      <c r="R89" s="45">
        <v>1.86</v>
      </c>
      <c r="S89" s="45">
        <v>1.46</v>
      </c>
      <c r="T89" s="45">
        <v>2.0099999999999998</v>
      </c>
      <c r="U89" s="45">
        <v>0.42</v>
      </c>
      <c r="V89" s="45">
        <v>0.27</v>
      </c>
      <c r="W89" s="45">
        <v>10.61</v>
      </c>
      <c r="X89" s="147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BM90" s="55"/>
    </row>
    <row r="91" spans="1:65" ht="15">
      <c r="B91" s="8" t="s">
        <v>494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7" t="s">
        <v>228</v>
      </c>
      <c r="T92" s="17" t="s">
        <v>228</v>
      </c>
      <c r="U92" s="17" t="s">
        <v>228</v>
      </c>
      <c r="V92" s="17" t="s">
        <v>228</v>
      </c>
      <c r="W92" s="17" t="s">
        <v>228</v>
      </c>
      <c r="X92" s="147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229</v>
      </c>
      <c r="C93" s="9" t="s">
        <v>229</v>
      </c>
      <c r="D93" s="145" t="s">
        <v>232</v>
      </c>
      <c r="E93" s="146" t="s">
        <v>233</v>
      </c>
      <c r="F93" s="146" t="s">
        <v>235</v>
      </c>
      <c r="G93" s="146" t="s">
        <v>237</v>
      </c>
      <c r="H93" s="146" t="s">
        <v>238</v>
      </c>
      <c r="I93" s="146" t="s">
        <v>239</v>
      </c>
      <c r="J93" s="146" t="s">
        <v>240</v>
      </c>
      <c r="K93" s="146" t="s">
        <v>241</v>
      </c>
      <c r="L93" s="146" t="s">
        <v>242</v>
      </c>
      <c r="M93" s="146" t="s">
        <v>243</v>
      </c>
      <c r="N93" s="146" t="s">
        <v>244</v>
      </c>
      <c r="O93" s="146" t="s">
        <v>245</v>
      </c>
      <c r="P93" s="146" t="s">
        <v>246</v>
      </c>
      <c r="Q93" s="146" t="s">
        <v>247</v>
      </c>
      <c r="R93" s="146" t="s">
        <v>248</v>
      </c>
      <c r="S93" s="146" t="s">
        <v>249</v>
      </c>
      <c r="T93" s="146" t="s">
        <v>284</v>
      </c>
      <c r="U93" s="146" t="s">
        <v>252</v>
      </c>
      <c r="V93" s="146" t="s">
        <v>253</v>
      </c>
      <c r="W93" s="146" t="s">
        <v>299</v>
      </c>
      <c r="X93" s="147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300</v>
      </c>
      <c r="E94" s="11" t="s">
        <v>300</v>
      </c>
      <c r="F94" s="11" t="s">
        <v>300</v>
      </c>
      <c r="G94" s="11" t="s">
        <v>301</v>
      </c>
      <c r="H94" s="11" t="s">
        <v>114</v>
      </c>
      <c r="I94" s="11" t="s">
        <v>301</v>
      </c>
      <c r="J94" s="11" t="s">
        <v>301</v>
      </c>
      <c r="K94" s="11" t="s">
        <v>301</v>
      </c>
      <c r="L94" s="11" t="s">
        <v>301</v>
      </c>
      <c r="M94" s="11" t="s">
        <v>301</v>
      </c>
      <c r="N94" s="11" t="s">
        <v>114</v>
      </c>
      <c r="O94" s="11" t="s">
        <v>301</v>
      </c>
      <c r="P94" s="11" t="s">
        <v>300</v>
      </c>
      <c r="Q94" s="11" t="s">
        <v>300</v>
      </c>
      <c r="R94" s="11" t="s">
        <v>300</v>
      </c>
      <c r="S94" s="11" t="s">
        <v>301</v>
      </c>
      <c r="T94" s="11" t="s">
        <v>301</v>
      </c>
      <c r="U94" s="11" t="s">
        <v>114</v>
      </c>
      <c r="V94" s="11" t="s">
        <v>300</v>
      </c>
      <c r="W94" s="11" t="s">
        <v>114</v>
      </c>
      <c r="X94" s="147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147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0.51</v>
      </c>
      <c r="E96" s="22">
        <v>0.49632679377939143</v>
      </c>
      <c r="F96" s="22">
        <v>0.34245000000000003</v>
      </c>
      <c r="G96" s="149">
        <v>0.5</v>
      </c>
      <c r="H96" s="149" t="s">
        <v>103</v>
      </c>
      <c r="I96" s="22">
        <v>0.49</v>
      </c>
      <c r="J96" s="22">
        <v>0.46</v>
      </c>
      <c r="K96" s="22">
        <v>0.42</v>
      </c>
      <c r="L96" s="22">
        <v>0.45</v>
      </c>
      <c r="M96" s="22">
        <v>0.43</v>
      </c>
      <c r="N96" s="22">
        <v>0.57251440599999992</v>
      </c>
      <c r="O96" s="22">
        <v>0.32</v>
      </c>
      <c r="P96" s="149">
        <v>0.5</v>
      </c>
      <c r="Q96" s="149" t="s">
        <v>101</v>
      </c>
      <c r="R96" s="22">
        <v>0.51</v>
      </c>
      <c r="S96" s="149" t="s">
        <v>101</v>
      </c>
      <c r="T96" s="22">
        <v>0.63</v>
      </c>
      <c r="U96" s="149">
        <v>8.08</v>
      </c>
      <c r="V96" s="149">
        <v>0.5</v>
      </c>
      <c r="W96" s="149">
        <v>0.184</v>
      </c>
      <c r="X96" s="147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0.49</v>
      </c>
      <c r="E97" s="11">
        <v>0.54165003499767828</v>
      </c>
      <c r="F97" s="143">
        <v>0.29933999999999999</v>
      </c>
      <c r="G97" s="150">
        <v>0.5</v>
      </c>
      <c r="H97" s="150" t="s">
        <v>103</v>
      </c>
      <c r="I97" s="11">
        <v>0.49</v>
      </c>
      <c r="J97" s="11">
        <v>0.46</v>
      </c>
      <c r="K97" s="11">
        <v>0.42</v>
      </c>
      <c r="L97" s="11">
        <v>0.5</v>
      </c>
      <c r="M97" s="11">
        <v>0.43</v>
      </c>
      <c r="N97" s="11">
        <v>0.53359694999999996</v>
      </c>
      <c r="O97" s="143">
        <v>0.11</v>
      </c>
      <c r="P97" s="150">
        <v>0.5</v>
      </c>
      <c r="Q97" s="150" t="s">
        <v>101</v>
      </c>
      <c r="R97" s="11">
        <v>0.49</v>
      </c>
      <c r="S97" s="150" t="s">
        <v>101</v>
      </c>
      <c r="T97" s="11">
        <v>0.55000000000000004</v>
      </c>
      <c r="U97" s="150">
        <v>7.9899999999999993</v>
      </c>
      <c r="V97" s="150">
        <v>0.5</v>
      </c>
      <c r="W97" s="150">
        <v>0.14599999999999999</v>
      </c>
      <c r="X97" s="147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25</v>
      </c>
    </row>
    <row r="98" spans="1:65">
      <c r="A98" s="30"/>
      <c r="B98" s="19">
        <v>1</v>
      </c>
      <c r="C98" s="9">
        <v>3</v>
      </c>
      <c r="D98" s="11">
        <v>0.52</v>
      </c>
      <c r="E98" s="150" t="s">
        <v>302</v>
      </c>
      <c r="F98" s="11">
        <v>0.36375000000000002</v>
      </c>
      <c r="G98" s="150">
        <v>0.6</v>
      </c>
      <c r="H98" s="150" t="s">
        <v>103</v>
      </c>
      <c r="I98" s="11">
        <v>0.47</v>
      </c>
      <c r="J98" s="11">
        <v>0.45</v>
      </c>
      <c r="K98" s="11">
        <v>0.42</v>
      </c>
      <c r="L98" s="11">
        <v>0.47</v>
      </c>
      <c r="M98" s="11">
        <v>0.43</v>
      </c>
      <c r="N98" s="11">
        <v>0.58165537099999998</v>
      </c>
      <c r="O98" s="11">
        <v>0.42</v>
      </c>
      <c r="P98" s="150">
        <v>0.5</v>
      </c>
      <c r="Q98" s="150" t="s">
        <v>101</v>
      </c>
      <c r="R98" s="11">
        <v>0.48</v>
      </c>
      <c r="S98" s="150" t="s">
        <v>101</v>
      </c>
      <c r="T98" s="11">
        <v>0.41</v>
      </c>
      <c r="U98" s="150">
        <v>8.2100000000000009</v>
      </c>
      <c r="V98" s="150">
        <v>0.5</v>
      </c>
      <c r="W98" s="143">
        <v>1.9889999999999999</v>
      </c>
      <c r="X98" s="147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0.59</v>
      </c>
      <c r="E99" s="150" t="s">
        <v>302</v>
      </c>
      <c r="F99" s="11">
        <v>0.36962</v>
      </c>
      <c r="G99" s="150">
        <v>0.5</v>
      </c>
      <c r="H99" s="150" t="s">
        <v>103</v>
      </c>
      <c r="I99" s="11">
        <v>0.48</v>
      </c>
      <c r="J99" s="11">
        <v>0.45</v>
      </c>
      <c r="K99" s="11">
        <v>0.4</v>
      </c>
      <c r="L99" s="11">
        <v>0.47</v>
      </c>
      <c r="M99" s="11">
        <v>0.43</v>
      </c>
      <c r="N99" s="11">
        <v>0.54480407166666678</v>
      </c>
      <c r="O99" s="11">
        <v>0.21</v>
      </c>
      <c r="P99" s="150">
        <v>0.5</v>
      </c>
      <c r="Q99" s="150" t="s">
        <v>101</v>
      </c>
      <c r="R99" s="11">
        <v>0.46</v>
      </c>
      <c r="S99" s="150" t="s">
        <v>101</v>
      </c>
      <c r="T99" s="11">
        <v>0.51</v>
      </c>
      <c r="U99" s="150">
        <v>8.3000000000000007</v>
      </c>
      <c r="V99" s="150">
        <v>0.5</v>
      </c>
      <c r="W99" s="11"/>
      <c r="X99" s="147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0.46117015252091381</v>
      </c>
    </row>
    <row r="100" spans="1:65">
      <c r="A100" s="30"/>
      <c r="B100" s="19">
        <v>1</v>
      </c>
      <c r="C100" s="9">
        <v>5</v>
      </c>
      <c r="D100" s="11">
        <v>0.48</v>
      </c>
      <c r="E100" s="11">
        <v>0.54828575860595441</v>
      </c>
      <c r="F100" s="11">
        <v>0.36909000000000003</v>
      </c>
      <c r="G100" s="150">
        <v>0.5</v>
      </c>
      <c r="H100" s="150" t="s">
        <v>103</v>
      </c>
      <c r="I100" s="11">
        <v>0.48</v>
      </c>
      <c r="J100" s="11">
        <v>0.48</v>
      </c>
      <c r="K100" s="11">
        <v>0.43</v>
      </c>
      <c r="L100" s="11">
        <v>0.46</v>
      </c>
      <c r="M100" s="11">
        <v>0.43</v>
      </c>
      <c r="N100" s="11">
        <v>0.51876369099999997</v>
      </c>
      <c r="O100" s="11">
        <v>0.3</v>
      </c>
      <c r="P100" s="150">
        <v>0.5</v>
      </c>
      <c r="Q100" s="150" t="s">
        <v>101</v>
      </c>
      <c r="R100" s="11">
        <v>0.43</v>
      </c>
      <c r="S100" s="150" t="s">
        <v>101</v>
      </c>
      <c r="T100" s="11">
        <v>0.56999999999999995</v>
      </c>
      <c r="U100" s="150">
        <v>7.8199999999999994</v>
      </c>
      <c r="V100" s="150">
        <v>0.5</v>
      </c>
      <c r="W100" s="150">
        <v>0.14299999999999999</v>
      </c>
      <c r="X100" s="147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19</v>
      </c>
    </row>
    <row r="101" spans="1:65">
      <c r="A101" s="30"/>
      <c r="B101" s="19">
        <v>1</v>
      </c>
      <c r="C101" s="9">
        <v>6</v>
      </c>
      <c r="D101" s="11">
        <v>0.46</v>
      </c>
      <c r="E101" s="11">
        <v>0.56651344050972785</v>
      </c>
      <c r="F101" s="11">
        <v>0.36297000000000001</v>
      </c>
      <c r="G101" s="150">
        <v>0.4</v>
      </c>
      <c r="H101" s="150" t="s">
        <v>103</v>
      </c>
      <c r="I101" s="11">
        <v>0.48</v>
      </c>
      <c r="J101" s="11">
        <v>0.45</v>
      </c>
      <c r="K101" s="11">
        <v>0.41</v>
      </c>
      <c r="L101" s="11">
        <v>0.48</v>
      </c>
      <c r="M101" s="11">
        <v>0.43</v>
      </c>
      <c r="N101" s="11">
        <v>0.58029644999999996</v>
      </c>
      <c r="O101" s="11">
        <v>0.32</v>
      </c>
      <c r="P101" s="150">
        <v>0.5</v>
      </c>
      <c r="Q101" s="150" t="s">
        <v>101</v>
      </c>
      <c r="R101" s="11">
        <v>0.46</v>
      </c>
      <c r="S101" s="150" t="s">
        <v>101</v>
      </c>
      <c r="T101" s="11">
        <v>0.49</v>
      </c>
      <c r="U101" s="150">
        <v>8.0299999999999994</v>
      </c>
      <c r="V101" s="150">
        <v>0.5</v>
      </c>
      <c r="W101" s="150">
        <v>0.14299999999999999</v>
      </c>
      <c r="X101" s="147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0.5083333333333333</v>
      </c>
      <c r="E102" s="23">
        <v>0.53819400697318798</v>
      </c>
      <c r="F102" s="23">
        <v>0.35120333333333331</v>
      </c>
      <c r="G102" s="23">
        <v>0.5</v>
      </c>
      <c r="H102" s="23" t="s">
        <v>693</v>
      </c>
      <c r="I102" s="23">
        <v>0.48166666666666669</v>
      </c>
      <c r="J102" s="23">
        <v>0.45833333333333331</v>
      </c>
      <c r="K102" s="23">
        <v>0.41666666666666674</v>
      </c>
      <c r="L102" s="23">
        <v>0.47166666666666668</v>
      </c>
      <c r="M102" s="23">
        <v>0.43</v>
      </c>
      <c r="N102" s="23">
        <v>0.55527182327777791</v>
      </c>
      <c r="O102" s="23">
        <v>0.28000000000000003</v>
      </c>
      <c r="P102" s="23">
        <v>0.5</v>
      </c>
      <c r="Q102" s="23" t="s">
        <v>693</v>
      </c>
      <c r="R102" s="23">
        <v>0.47166666666666668</v>
      </c>
      <c r="S102" s="23" t="s">
        <v>693</v>
      </c>
      <c r="T102" s="23">
        <v>0.52666666666666673</v>
      </c>
      <c r="U102" s="23">
        <v>8.0716666666666672</v>
      </c>
      <c r="V102" s="23">
        <v>0.5</v>
      </c>
      <c r="W102" s="23">
        <v>0.52099999999999991</v>
      </c>
      <c r="X102" s="147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0.5</v>
      </c>
      <c r="E103" s="11">
        <v>0.54496789680181634</v>
      </c>
      <c r="F103" s="11">
        <v>0.36336000000000002</v>
      </c>
      <c r="G103" s="11">
        <v>0.5</v>
      </c>
      <c r="H103" s="11" t="s">
        <v>693</v>
      </c>
      <c r="I103" s="11">
        <v>0.48</v>
      </c>
      <c r="J103" s="11">
        <v>0.45500000000000002</v>
      </c>
      <c r="K103" s="11">
        <v>0.42</v>
      </c>
      <c r="L103" s="11">
        <v>0.47</v>
      </c>
      <c r="M103" s="11">
        <v>0.43</v>
      </c>
      <c r="N103" s="11">
        <v>0.55865923883333335</v>
      </c>
      <c r="O103" s="11">
        <v>0.31</v>
      </c>
      <c r="P103" s="11">
        <v>0.5</v>
      </c>
      <c r="Q103" s="11" t="s">
        <v>693</v>
      </c>
      <c r="R103" s="11">
        <v>0.47</v>
      </c>
      <c r="S103" s="11" t="s">
        <v>693</v>
      </c>
      <c r="T103" s="11">
        <v>0.53</v>
      </c>
      <c r="U103" s="11">
        <v>8.0549999999999997</v>
      </c>
      <c r="V103" s="11">
        <v>0.5</v>
      </c>
      <c r="W103" s="11">
        <v>0.14599999999999999</v>
      </c>
      <c r="X103" s="147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4.535048695071163E-2</v>
      </c>
      <c r="E104" s="24">
        <v>2.9825276959702135E-2</v>
      </c>
      <c r="F104" s="24">
        <v>2.7281517308732427E-2</v>
      </c>
      <c r="G104" s="24">
        <v>6.324555320336761E-2</v>
      </c>
      <c r="H104" s="24" t="s">
        <v>693</v>
      </c>
      <c r="I104" s="24">
        <v>7.5277265270908174E-3</v>
      </c>
      <c r="J104" s="24">
        <v>1.1690451944500111E-2</v>
      </c>
      <c r="K104" s="24">
        <v>1.0327955589886436E-2</v>
      </c>
      <c r="L104" s="24">
        <v>1.7224014243685082E-2</v>
      </c>
      <c r="M104" s="24">
        <v>0</v>
      </c>
      <c r="N104" s="24">
        <v>2.6577614150790029E-2</v>
      </c>
      <c r="O104" s="24">
        <v>0.106770782520313</v>
      </c>
      <c r="P104" s="24">
        <v>0</v>
      </c>
      <c r="Q104" s="24" t="s">
        <v>693</v>
      </c>
      <c r="R104" s="24">
        <v>2.7868739954771307E-2</v>
      </c>
      <c r="S104" s="24" t="s">
        <v>693</v>
      </c>
      <c r="T104" s="24">
        <v>7.5277265270907487E-2</v>
      </c>
      <c r="U104" s="24">
        <v>0.16916461410905909</v>
      </c>
      <c r="V104" s="24">
        <v>0</v>
      </c>
      <c r="W104" s="24">
        <v>0.82082062595916783</v>
      </c>
      <c r="X104" s="147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>
        <v>8.9214072689924526E-2</v>
      </c>
      <c r="E105" s="13">
        <v>5.5417333848513078E-2</v>
      </c>
      <c r="F105" s="13">
        <v>7.7680120657736051E-2</v>
      </c>
      <c r="G105" s="13">
        <v>0.12649110640673522</v>
      </c>
      <c r="H105" s="13" t="s">
        <v>693</v>
      </c>
      <c r="I105" s="13">
        <v>1.5628497980119345E-2</v>
      </c>
      <c r="J105" s="13">
        <v>2.5506440606182061E-2</v>
      </c>
      <c r="K105" s="13">
        <v>2.4787093415727442E-2</v>
      </c>
      <c r="L105" s="13">
        <v>3.651734468625812E-2</v>
      </c>
      <c r="M105" s="13">
        <v>0</v>
      </c>
      <c r="N105" s="13">
        <v>4.786415055945388E-2</v>
      </c>
      <c r="O105" s="13">
        <v>0.38132422328683208</v>
      </c>
      <c r="P105" s="13">
        <v>0</v>
      </c>
      <c r="Q105" s="13" t="s">
        <v>693</v>
      </c>
      <c r="R105" s="13">
        <v>5.9085667748631748E-2</v>
      </c>
      <c r="S105" s="13" t="s">
        <v>693</v>
      </c>
      <c r="T105" s="13">
        <v>0.14293151633716611</v>
      </c>
      <c r="U105" s="13">
        <v>2.0957829540663938E-2</v>
      </c>
      <c r="V105" s="13">
        <v>0</v>
      </c>
      <c r="W105" s="13">
        <v>1.5754714509772898</v>
      </c>
      <c r="X105" s="147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0.10226850231874152</v>
      </c>
      <c r="E106" s="13">
        <v>0.1670182990621476</v>
      </c>
      <c r="F106" s="13">
        <v>-0.23845172673570536</v>
      </c>
      <c r="G106" s="13">
        <v>8.4198526870893353E-2</v>
      </c>
      <c r="H106" s="13" t="s">
        <v>693</v>
      </c>
      <c r="I106" s="13">
        <v>4.4444580885627305E-2</v>
      </c>
      <c r="J106" s="13">
        <v>-6.1513503683476856E-3</v>
      </c>
      <c r="K106" s="13">
        <v>-9.6501227607588613E-2</v>
      </c>
      <c r="L106" s="13">
        <v>2.276061034820942E-2</v>
      </c>
      <c r="M106" s="13">
        <v>-6.7589266891031619E-2</v>
      </c>
      <c r="N106" s="13">
        <v>0.20404978562136367</v>
      </c>
      <c r="O106" s="13">
        <v>-0.39284882495229967</v>
      </c>
      <c r="P106" s="13">
        <v>8.4198526870893353E-2</v>
      </c>
      <c r="Q106" s="13" t="s">
        <v>693</v>
      </c>
      <c r="R106" s="13">
        <v>2.276061034820942E-2</v>
      </c>
      <c r="S106" s="13" t="s">
        <v>693</v>
      </c>
      <c r="T106" s="13">
        <v>0.14202244830400779</v>
      </c>
      <c r="U106" s="13">
        <v>16.502578218785789</v>
      </c>
      <c r="V106" s="13">
        <v>8.4198526870893353E-2</v>
      </c>
      <c r="W106" s="13">
        <v>0.12973486499947073</v>
      </c>
      <c r="X106" s="147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>
        <v>0.54</v>
      </c>
      <c r="E107" s="45">
        <v>0.59</v>
      </c>
      <c r="F107" s="45">
        <v>2.15</v>
      </c>
      <c r="G107" s="45" t="s">
        <v>265</v>
      </c>
      <c r="H107" s="45" t="s">
        <v>265</v>
      </c>
      <c r="I107" s="45">
        <v>0.09</v>
      </c>
      <c r="J107" s="45">
        <v>0.31</v>
      </c>
      <c r="K107" s="45">
        <v>1.03</v>
      </c>
      <c r="L107" s="45">
        <v>0.09</v>
      </c>
      <c r="M107" s="45">
        <v>0.8</v>
      </c>
      <c r="N107" s="45">
        <v>1.34</v>
      </c>
      <c r="O107" s="45">
        <v>3.36</v>
      </c>
      <c r="P107" s="45" t="s">
        <v>265</v>
      </c>
      <c r="Q107" s="45">
        <v>0.4</v>
      </c>
      <c r="R107" s="45">
        <v>0.09</v>
      </c>
      <c r="S107" s="45">
        <v>0.4</v>
      </c>
      <c r="T107" s="45">
        <v>0.85</v>
      </c>
      <c r="U107" s="45">
        <v>129.87</v>
      </c>
      <c r="V107" s="45" t="s">
        <v>265</v>
      </c>
      <c r="W107" s="45">
        <v>0.76</v>
      </c>
      <c r="X107" s="147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303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BM108" s="55"/>
    </row>
    <row r="109" spans="1:65">
      <c r="BM109" s="55"/>
    </row>
    <row r="110" spans="1:65" ht="15">
      <c r="B110" s="8" t="s">
        <v>495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228</v>
      </c>
      <c r="E111" s="17" t="s">
        <v>228</v>
      </c>
      <c r="F111" s="17" t="s">
        <v>228</v>
      </c>
      <c r="G111" s="17" t="s">
        <v>228</v>
      </c>
      <c r="H111" s="17" t="s">
        <v>228</v>
      </c>
      <c r="I111" s="17" t="s">
        <v>228</v>
      </c>
      <c r="J111" s="17" t="s">
        <v>228</v>
      </c>
      <c r="K111" s="17" t="s">
        <v>228</v>
      </c>
      <c r="L111" s="17" t="s">
        <v>228</v>
      </c>
      <c r="M111" s="17" t="s">
        <v>228</v>
      </c>
      <c r="N111" s="17" t="s">
        <v>228</v>
      </c>
      <c r="O111" s="17" t="s">
        <v>228</v>
      </c>
      <c r="P111" s="17" t="s">
        <v>228</v>
      </c>
      <c r="Q111" s="17" t="s">
        <v>228</v>
      </c>
      <c r="R111" s="17" t="s">
        <v>228</v>
      </c>
      <c r="S111" s="17" t="s">
        <v>228</v>
      </c>
      <c r="T111" s="17" t="s">
        <v>228</v>
      </c>
      <c r="U111" s="17" t="s">
        <v>228</v>
      </c>
      <c r="V111" s="17" t="s">
        <v>228</v>
      </c>
      <c r="W111" s="14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229</v>
      </c>
      <c r="C112" s="9" t="s">
        <v>229</v>
      </c>
      <c r="D112" s="145" t="s">
        <v>232</v>
      </c>
      <c r="E112" s="146" t="s">
        <v>233</v>
      </c>
      <c r="F112" s="146" t="s">
        <v>237</v>
      </c>
      <c r="G112" s="146" t="s">
        <v>238</v>
      </c>
      <c r="H112" s="146" t="s">
        <v>239</v>
      </c>
      <c r="I112" s="146" t="s">
        <v>240</v>
      </c>
      <c r="J112" s="146" t="s">
        <v>241</v>
      </c>
      <c r="K112" s="146" t="s">
        <v>242</v>
      </c>
      <c r="L112" s="146" t="s">
        <v>243</v>
      </c>
      <c r="M112" s="146" t="s">
        <v>244</v>
      </c>
      <c r="N112" s="146" t="s">
        <v>245</v>
      </c>
      <c r="O112" s="146" t="s">
        <v>246</v>
      </c>
      <c r="P112" s="146" t="s">
        <v>247</v>
      </c>
      <c r="Q112" s="146" t="s">
        <v>248</v>
      </c>
      <c r="R112" s="146" t="s">
        <v>249</v>
      </c>
      <c r="S112" s="146" t="s">
        <v>284</v>
      </c>
      <c r="T112" s="146" t="s">
        <v>252</v>
      </c>
      <c r="U112" s="146" t="s">
        <v>253</v>
      </c>
      <c r="V112" s="146" t="s">
        <v>299</v>
      </c>
      <c r="W112" s="14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300</v>
      </c>
      <c r="E113" s="11" t="s">
        <v>300</v>
      </c>
      <c r="F113" s="11" t="s">
        <v>301</v>
      </c>
      <c r="G113" s="11" t="s">
        <v>300</v>
      </c>
      <c r="H113" s="11" t="s">
        <v>301</v>
      </c>
      <c r="I113" s="11" t="s">
        <v>301</v>
      </c>
      <c r="J113" s="11" t="s">
        <v>301</v>
      </c>
      <c r="K113" s="11" t="s">
        <v>301</v>
      </c>
      <c r="L113" s="11" t="s">
        <v>301</v>
      </c>
      <c r="M113" s="11" t="s">
        <v>114</v>
      </c>
      <c r="N113" s="11" t="s">
        <v>301</v>
      </c>
      <c r="O113" s="11" t="s">
        <v>300</v>
      </c>
      <c r="P113" s="11" t="s">
        <v>300</v>
      </c>
      <c r="Q113" s="11" t="s">
        <v>300</v>
      </c>
      <c r="R113" s="11" t="s">
        <v>301</v>
      </c>
      <c r="S113" s="11" t="s">
        <v>301</v>
      </c>
      <c r="T113" s="11" t="s">
        <v>114</v>
      </c>
      <c r="U113" s="11" t="s">
        <v>300</v>
      </c>
      <c r="V113" s="11" t="s">
        <v>114</v>
      </c>
      <c r="W113" s="14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14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0.4</v>
      </c>
      <c r="E115" s="22">
        <v>0.36764721766440778</v>
      </c>
      <c r="F115" s="22">
        <v>0.39</v>
      </c>
      <c r="G115" s="149">
        <v>0.57999999999999996</v>
      </c>
      <c r="H115" s="22">
        <v>0.39</v>
      </c>
      <c r="I115" s="22">
        <v>0.44</v>
      </c>
      <c r="J115" s="22">
        <v>0.41</v>
      </c>
      <c r="K115" s="22">
        <v>0.37</v>
      </c>
      <c r="L115" s="22">
        <v>0.42</v>
      </c>
      <c r="M115" s="22">
        <v>0.36808407696000001</v>
      </c>
      <c r="N115" s="22">
        <v>0.4</v>
      </c>
      <c r="O115" s="22">
        <v>0.41</v>
      </c>
      <c r="P115" s="22">
        <v>0.38</v>
      </c>
      <c r="Q115" s="22">
        <v>0.38</v>
      </c>
      <c r="R115" s="22">
        <v>0.37</v>
      </c>
      <c r="S115" s="22">
        <v>0.39</v>
      </c>
      <c r="T115" s="149" t="s">
        <v>103</v>
      </c>
      <c r="U115" s="149">
        <v>0.4</v>
      </c>
      <c r="V115" s="22"/>
      <c r="W115" s="14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0.39</v>
      </c>
      <c r="E116" s="11">
        <v>0.37293813872826975</v>
      </c>
      <c r="F116" s="11">
        <v>0.38</v>
      </c>
      <c r="G116" s="150">
        <v>0.55000000000000004</v>
      </c>
      <c r="H116" s="11">
        <v>0.41</v>
      </c>
      <c r="I116" s="11">
        <v>0.43</v>
      </c>
      <c r="J116" s="11">
        <v>0.4</v>
      </c>
      <c r="K116" s="11">
        <v>0.44</v>
      </c>
      <c r="L116" s="143">
        <v>0.45</v>
      </c>
      <c r="M116" s="11">
        <v>0.38388328848000003</v>
      </c>
      <c r="N116" s="11">
        <v>0.37</v>
      </c>
      <c r="O116" s="11">
        <v>0.41</v>
      </c>
      <c r="P116" s="11">
        <v>0.36</v>
      </c>
      <c r="Q116" s="11">
        <v>0.38</v>
      </c>
      <c r="R116" s="11">
        <v>0.38</v>
      </c>
      <c r="S116" s="11">
        <v>0.37</v>
      </c>
      <c r="T116" s="150" t="s">
        <v>103</v>
      </c>
      <c r="U116" s="150">
        <v>0.4</v>
      </c>
      <c r="V116" s="11"/>
      <c r="W116" s="14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26</v>
      </c>
    </row>
    <row r="117" spans="1:65">
      <c r="A117" s="30"/>
      <c r="B117" s="19">
        <v>1</v>
      </c>
      <c r="C117" s="9">
        <v>3</v>
      </c>
      <c r="D117" s="11">
        <v>0.38</v>
      </c>
      <c r="E117" s="11">
        <v>0.3748790261228821</v>
      </c>
      <c r="F117" s="11">
        <v>0.37</v>
      </c>
      <c r="G117" s="150">
        <v>0.52</v>
      </c>
      <c r="H117" s="11">
        <v>0.39</v>
      </c>
      <c r="I117" s="11">
        <v>0.43</v>
      </c>
      <c r="J117" s="11">
        <v>0.42</v>
      </c>
      <c r="K117" s="11">
        <v>0.4</v>
      </c>
      <c r="L117" s="11">
        <v>0.42</v>
      </c>
      <c r="M117" s="11">
        <v>0.38921396628000005</v>
      </c>
      <c r="N117" s="11">
        <v>0.39</v>
      </c>
      <c r="O117" s="11">
        <v>0.41</v>
      </c>
      <c r="P117" s="11">
        <v>0.37</v>
      </c>
      <c r="Q117" s="11">
        <v>0.39</v>
      </c>
      <c r="R117" s="11">
        <v>0.37</v>
      </c>
      <c r="S117" s="11">
        <v>0.4</v>
      </c>
      <c r="T117" s="150" t="s">
        <v>103</v>
      </c>
      <c r="U117" s="150">
        <v>0.4</v>
      </c>
      <c r="V117" s="150">
        <v>1.504</v>
      </c>
      <c r="W117" s="14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0.4</v>
      </c>
      <c r="E118" s="11">
        <v>0.35479006583270611</v>
      </c>
      <c r="F118" s="11">
        <v>0.38</v>
      </c>
      <c r="G118" s="150">
        <v>0.54</v>
      </c>
      <c r="H118" s="11">
        <v>0.38</v>
      </c>
      <c r="I118" s="11">
        <v>0.43</v>
      </c>
      <c r="J118" s="11">
        <v>0.39</v>
      </c>
      <c r="K118" s="11">
        <v>0.41</v>
      </c>
      <c r="L118" s="11">
        <v>0.42</v>
      </c>
      <c r="M118" s="11">
        <v>0.37129018312000001</v>
      </c>
      <c r="N118" s="11">
        <v>0.37</v>
      </c>
      <c r="O118" s="11">
        <v>0.41</v>
      </c>
      <c r="P118" s="11">
        <v>0.38</v>
      </c>
      <c r="Q118" s="143">
        <v>0.42</v>
      </c>
      <c r="R118" s="11">
        <v>0.37</v>
      </c>
      <c r="S118" s="11">
        <v>0.38</v>
      </c>
      <c r="T118" s="150" t="s">
        <v>103</v>
      </c>
      <c r="U118" s="150">
        <v>0.4</v>
      </c>
      <c r="V118" s="11"/>
      <c r="W118" s="14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0.39181658645045803</v>
      </c>
    </row>
    <row r="119" spans="1:65">
      <c r="A119" s="30"/>
      <c r="B119" s="19">
        <v>1</v>
      </c>
      <c r="C119" s="9">
        <v>5</v>
      </c>
      <c r="D119" s="11">
        <v>0.41</v>
      </c>
      <c r="E119" s="11">
        <v>0.37204822902306256</v>
      </c>
      <c r="F119" s="11">
        <v>0.38</v>
      </c>
      <c r="G119" s="150">
        <v>0.52</v>
      </c>
      <c r="H119" s="11">
        <v>0.38</v>
      </c>
      <c r="I119" s="11">
        <v>0.41</v>
      </c>
      <c r="J119" s="11">
        <v>0.39</v>
      </c>
      <c r="K119" s="11">
        <v>0.4</v>
      </c>
      <c r="L119" s="11">
        <v>0.41</v>
      </c>
      <c r="M119" s="11">
        <v>0.38626996076000003</v>
      </c>
      <c r="N119" s="11">
        <v>0.39</v>
      </c>
      <c r="O119" s="11">
        <v>0.41</v>
      </c>
      <c r="P119" s="11">
        <v>0.37</v>
      </c>
      <c r="Q119" s="11">
        <v>0.38</v>
      </c>
      <c r="R119" s="11">
        <v>0.37</v>
      </c>
      <c r="S119" s="11">
        <v>0.39</v>
      </c>
      <c r="T119" s="150" t="s">
        <v>103</v>
      </c>
      <c r="U119" s="150">
        <v>0.4</v>
      </c>
      <c r="V119" s="11"/>
      <c r="W119" s="14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20</v>
      </c>
    </row>
    <row r="120" spans="1:65">
      <c r="A120" s="30"/>
      <c r="B120" s="19">
        <v>1</v>
      </c>
      <c r="C120" s="9">
        <v>6</v>
      </c>
      <c r="D120" s="11">
        <v>0.41</v>
      </c>
      <c r="E120" s="11">
        <v>0.36518885708989179</v>
      </c>
      <c r="F120" s="11">
        <v>0.37</v>
      </c>
      <c r="G120" s="150">
        <v>0.51</v>
      </c>
      <c r="H120" s="11">
        <v>0.4</v>
      </c>
      <c r="I120" s="11">
        <v>0.43</v>
      </c>
      <c r="J120" s="11">
        <v>0.4</v>
      </c>
      <c r="K120" s="11">
        <v>0.38</v>
      </c>
      <c r="L120" s="11">
        <v>0.42</v>
      </c>
      <c r="M120" s="11">
        <v>0.38125977048000004</v>
      </c>
      <c r="N120" s="143">
        <v>0.45</v>
      </c>
      <c r="O120" s="11">
        <v>0.42</v>
      </c>
      <c r="P120" s="11">
        <v>0.38</v>
      </c>
      <c r="Q120" s="11">
        <v>0.39</v>
      </c>
      <c r="R120" s="11">
        <v>0.39</v>
      </c>
      <c r="S120" s="11">
        <v>0.38</v>
      </c>
      <c r="T120" s="150" t="s">
        <v>103</v>
      </c>
      <c r="U120" s="150">
        <v>0.4</v>
      </c>
      <c r="V120" s="11"/>
      <c r="W120" s="14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260</v>
      </c>
      <c r="C121" s="12"/>
      <c r="D121" s="23">
        <v>0.39833333333333326</v>
      </c>
      <c r="E121" s="23">
        <v>0.36791525574353673</v>
      </c>
      <c r="F121" s="23">
        <v>0.37833333333333335</v>
      </c>
      <c r="G121" s="23">
        <v>0.53666666666666663</v>
      </c>
      <c r="H121" s="23">
        <v>0.39166666666666661</v>
      </c>
      <c r="I121" s="23">
        <v>0.4283333333333334</v>
      </c>
      <c r="J121" s="23">
        <v>0.40166666666666667</v>
      </c>
      <c r="K121" s="23">
        <v>0.39999999999999997</v>
      </c>
      <c r="L121" s="23">
        <v>0.42333333333333334</v>
      </c>
      <c r="M121" s="23">
        <v>0.38000020768000004</v>
      </c>
      <c r="N121" s="23">
        <v>0.39500000000000007</v>
      </c>
      <c r="O121" s="23">
        <v>0.41166666666666663</v>
      </c>
      <c r="P121" s="23">
        <v>0.37333333333333329</v>
      </c>
      <c r="Q121" s="23">
        <v>0.38999999999999996</v>
      </c>
      <c r="R121" s="23">
        <v>0.37500000000000006</v>
      </c>
      <c r="S121" s="23">
        <v>0.38500000000000001</v>
      </c>
      <c r="T121" s="23" t="s">
        <v>693</v>
      </c>
      <c r="U121" s="23">
        <v>0.39999999999999997</v>
      </c>
      <c r="V121" s="23">
        <v>1.504</v>
      </c>
      <c r="W121" s="14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261</v>
      </c>
      <c r="C122" s="29"/>
      <c r="D122" s="11">
        <v>0.4</v>
      </c>
      <c r="E122" s="11">
        <v>0.36984772334373517</v>
      </c>
      <c r="F122" s="11">
        <v>0.38</v>
      </c>
      <c r="G122" s="11">
        <v>0.53</v>
      </c>
      <c r="H122" s="11">
        <v>0.39</v>
      </c>
      <c r="I122" s="11">
        <v>0.43</v>
      </c>
      <c r="J122" s="11">
        <v>0.4</v>
      </c>
      <c r="K122" s="11">
        <v>0.4</v>
      </c>
      <c r="L122" s="11">
        <v>0.42</v>
      </c>
      <c r="M122" s="11">
        <v>0.38257152948000006</v>
      </c>
      <c r="N122" s="11">
        <v>0.39</v>
      </c>
      <c r="O122" s="11">
        <v>0.41</v>
      </c>
      <c r="P122" s="11">
        <v>0.375</v>
      </c>
      <c r="Q122" s="11">
        <v>0.38500000000000001</v>
      </c>
      <c r="R122" s="11">
        <v>0.37</v>
      </c>
      <c r="S122" s="11">
        <v>0.38500000000000001</v>
      </c>
      <c r="T122" s="11" t="s">
        <v>693</v>
      </c>
      <c r="U122" s="11">
        <v>0.4</v>
      </c>
      <c r="V122" s="11">
        <v>1.504</v>
      </c>
      <c r="W122" s="14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262</v>
      </c>
      <c r="C123" s="29"/>
      <c r="D123" s="24">
        <v>1.1690451944500109E-2</v>
      </c>
      <c r="E123" s="24">
        <v>7.3563662732312723E-3</v>
      </c>
      <c r="F123" s="24">
        <v>7.5277265270908174E-3</v>
      </c>
      <c r="G123" s="24">
        <v>2.5819888974716099E-2</v>
      </c>
      <c r="H123" s="24">
        <v>1.1690451944500115E-2</v>
      </c>
      <c r="I123" s="24">
        <v>9.8319208025017604E-3</v>
      </c>
      <c r="J123" s="24">
        <v>1.1690451944500106E-2</v>
      </c>
      <c r="K123" s="24">
        <v>2.4494897427831782E-2</v>
      </c>
      <c r="L123" s="24">
        <v>1.3662601021279476E-2</v>
      </c>
      <c r="M123" s="24">
        <v>8.470261688302767E-3</v>
      </c>
      <c r="N123" s="24">
        <v>2.9495762407505257E-2</v>
      </c>
      <c r="O123" s="24">
        <v>4.0824829046386332E-3</v>
      </c>
      <c r="P123" s="24">
        <v>8.1649658092772665E-3</v>
      </c>
      <c r="Q123" s="24">
        <v>1.5491933384829661E-2</v>
      </c>
      <c r="R123" s="24">
        <v>8.3666002653407633E-3</v>
      </c>
      <c r="S123" s="24">
        <v>1.0488088481701525E-2</v>
      </c>
      <c r="T123" s="24" t="s">
        <v>693</v>
      </c>
      <c r="U123" s="24">
        <v>6.0809419444881171E-17</v>
      </c>
      <c r="V123" s="24" t="s">
        <v>693</v>
      </c>
      <c r="W123" s="203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2.9348414923431241E-2</v>
      </c>
      <c r="E124" s="13">
        <v>1.9994730195040313E-2</v>
      </c>
      <c r="F124" s="13">
        <v>1.9897074520944892E-2</v>
      </c>
      <c r="G124" s="13">
        <v>4.8111594362825034E-2</v>
      </c>
      <c r="H124" s="13">
        <v>2.9847962411489657E-2</v>
      </c>
      <c r="I124" s="13">
        <v>2.2953900706229786E-2</v>
      </c>
      <c r="J124" s="13">
        <v>2.9104859612863333E-2</v>
      </c>
      <c r="K124" s="13">
        <v>6.1237243569579457E-2</v>
      </c>
      <c r="L124" s="13">
        <v>3.2273860680187741E-2</v>
      </c>
      <c r="M124" s="13">
        <v>2.2290150155485217E-2</v>
      </c>
      <c r="N124" s="13">
        <v>7.4672816221532282E-2</v>
      </c>
      <c r="O124" s="13">
        <v>9.9169625213893931E-3</v>
      </c>
      <c r="P124" s="13">
        <v>2.187044413199268E-2</v>
      </c>
      <c r="Q124" s="13">
        <v>3.9722906114947852E-2</v>
      </c>
      <c r="R124" s="13">
        <v>2.2310934040908698E-2</v>
      </c>
      <c r="S124" s="13">
        <v>2.7241788264159805E-2</v>
      </c>
      <c r="T124" s="13" t="s">
        <v>693</v>
      </c>
      <c r="U124" s="13">
        <v>1.5202354861220294E-16</v>
      </c>
      <c r="V124" s="13" t="s">
        <v>693</v>
      </c>
      <c r="W124" s="14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1.6632136331725222E-2</v>
      </c>
      <c r="E125" s="13">
        <v>-6.1001324429494019E-2</v>
      </c>
      <c r="F125" s="13">
        <v>-3.4412155032210512E-2</v>
      </c>
      <c r="G125" s="13">
        <v>0.36968848493228279</v>
      </c>
      <c r="H125" s="13">
        <v>-3.8262745625339267E-4</v>
      </c>
      <c r="I125" s="13">
        <v>9.3198573377629712E-2</v>
      </c>
      <c r="J125" s="13">
        <v>2.5139518225714808E-2</v>
      </c>
      <c r="K125" s="13">
        <v>2.0885827278720015E-2</v>
      </c>
      <c r="L125" s="13">
        <v>8.0437500536645556E-2</v>
      </c>
      <c r="M125" s="13">
        <v>-3.0157934041294299E-2</v>
      </c>
      <c r="N125" s="13">
        <v>8.1247544377363035E-3</v>
      </c>
      <c r="O125" s="13">
        <v>5.0661663907682675E-2</v>
      </c>
      <c r="P125" s="13">
        <v>-4.7173227873194667E-2</v>
      </c>
      <c r="Q125" s="13">
        <v>-4.6363184032479632E-3</v>
      </c>
      <c r="R125" s="13">
        <v>-4.2919536926199764E-2</v>
      </c>
      <c r="S125" s="13">
        <v>-1.7397391244231897E-2</v>
      </c>
      <c r="T125" s="13" t="s">
        <v>693</v>
      </c>
      <c r="U125" s="13">
        <v>2.0885827278720015E-2</v>
      </c>
      <c r="V125" s="13">
        <v>2.8385307105679876</v>
      </c>
      <c r="W125" s="14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0.06</v>
      </c>
      <c r="E126" s="45">
        <v>1.1100000000000001</v>
      </c>
      <c r="F126" s="45">
        <v>0.71</v>
      </c>
      <c r="G126" s="45">
        <v>5.39</v>
      </c>
      <c r="H126" s="45">
        <v>0.19</v>
      </c>
      <c r="I126" s="45">
        <v>1.22</v>
      </c>
      <c r="J126" s="45">
        <v>0.19</v>
      </c>
      <c r="K126" s="45">
        <v>0.13</v>
      </c>
      <c r="L126" s="45">
        <v>1.03</v>
      </c>
      <c r="M126" s="45">
        <v>0.64</v>
      </c>
      <c r="N126" s="45">
        <v>0.06</v>
      </c>
      <c r="O126" s="45">
        <v>0.57999999999999996</v>
      </c>
      <c r="P126" s="45">
        <v>0.9</v>
      </c>
      <c r="Q126" s="45">
        <v>0.26</v>
      </c>
      <c r="R126" s="45">
        <v>0.83</v>
      </c>
      <c r="S126" s="45">
        <v>0.45</v>
      </c>
      <c r="T126" s="45">
        <v>81.05</v>
      </c>
      <c r="U126" s="45" t="s">
        <v>265</v>
      </c>
      <c r="V126" s="45">
        <v>42.67</v>
      </c>
      <c r="W126" s="14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BM127" s="55"/>
    </row>
    <row r="128" spans="1:65" ht="15">
      <c r="B128" s="8" t="s">
        <v>496</v>
      </c>
      <c r="BM128" s="28" t="s">
        <v>66</v>
      </c>
    </row>
    <row r="129" spans="1:65" ht="15">
      <c r="A129" s="25" t="s">
        <v>50</v>
      </c>
      <c r="B129" s="18" t="s">
        <v>110</v>
      </c>
      <c r="C129" s="15" t="s">
        <v>111</v>
      </c>
      <c r="D129" s="16" t="s">
        <v>228</v>
      </c>
      <c r="E129" s="17" t="s">
        <v>228</v>
      </c>
      <c r="F129" s="17" t="s">
        <v>228</v>
      </c>
      <c r="G129" s="17" t="s">
        <v>228</v>
      </c>
      <c r="H129" s="17" t="s">
        <v>228</v>
      </c>
      <c r="I129" s="17" t="s">
        <v>228</v>
      </c>
      <c r="J129" s="17" t="s">
        <v>228</v>
      </c>
      <c r="K129" s="17" t="s">
        <v>228</v>
      </c>
      <c r="L129" s="17" t="s">
        <v>228</v>
      </c>
      <c r="M129" s="17" t="s">
        <v>228</v>
      </c>
      <c r="N129" s="17" t="s">
        <v>228</v>
      </c>
      <c r="O129" s="17" t="s">
        <v>228</v>
      </c>
      <c r="P129" s="17" t="s">
        <v>228</v>
      </c>
      <c r="Q129" s="17" t="s">
        <v>228</v>
      </c>
      <c r="R129" s="17" t="s">
        <v>228</v>
      </c>
      <c r="S129" s="17" t="s">
        <v>228</v>
      </c>
      <c r="T129" s="17" t="s">
        <v>228</v>
      </c>
      <c r="U129" s="17" t="s">
        <v>228</v>
      </c>
      <c r="V129" s="17" t="s">
        <v>228</v>
      </c>
      <c r="W129" s="17" t="s">
        <v>228</v>
      </c>
      <c r="X129" s="147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229</v>
      </c>
      <c r="C130" s="9" t="s">
        <v>229</v>
      </c>
      <c r="D130" s="145" t="s">
        <v>232</v>
      </c>
      <c r="E130" s="146" t="s">
        <v>233</v>
      </c>
      <c r="F130" s="146" t="s">
        <v>235</v>
      </c>
      <c r="G130" s="146" t="s">
        <v>237</v>
      </c>
      <c r="H130" s="146" t="s">
        <v>238</v>
      </c>
      <c r="I130" s="146" t="s">
        <v>239</v>
      </c>
      <c r="J130" s="146" t="s">
        <v>240</v>
      </c>
      <c r="K130" s="146" t="s">
        <v>241</v>
      </c>
      <c r="L130" s="146" t="s">
        <v>242</v>
      </c>
      <c r="M130" s="146" t="s">
        <v>243</v>
      </c>
      <c r="N130" s="146" t="s">
        <v>244</v>
      </c>
      <c r="O130" s="146" t="s">
        <v>245</v>
      </c>
      <c r="P130" s="146" t="s">
        <v>246</v>
      </c>
      <c r="Q130" s="146" t="s">
        <v>247</v>
      </c>
      <c r="R130" s="146" t="s">
        <v>248</v>
      </c>
      <c r="S130" s="146" t="s">
        <v>249</v>
      </c>
      <c r="T130" s="146" t="s">
        <v>284</v>
      </c>
      <c r="U130" s="146" t="s">
        <v>252</v>
      </c>
      <c r="V130" s="146" t="s">
        <v>253</v>
      </c>
      <c r="W130" s="146" t="s">
        <v>299</v>
      </c>
      <c r="X130" s="147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114</v>
      </c>
      <c r="E131" s="11" t="s">
        <v>300</v>
      </c>
      <c r="F131" s="11" t="s">
        <v>114</v>
      </c>
      <c r="G131" s="11" t="s">
        <v>301</v>
      </c>
      <c r="H131" s="11" t="s">
        <v>114</v>
      </c>
      <c r="I131" s="11" t="s">
        <v>301</v>
      </c>
      <c r="J131" s="11" t="s">
        <v>301</v>
      </c>
      <c r="K131" s="11" t="s">
        <v>301</v>
      </c>
      <c r="L131" s="11" t="s">
        <v>301</v>
      </c>
      <c r="M131" s="11" t="s">
        <v>301</v>
      </c>
      <c r="N131" s="11" t="s">
        <v>114</v>
      </c>
      <c r="O131" s="11" t="s">
        <v>301</v>
      </c>
      <c r="P131" s="11" t="s">
        <v>114</v>
      </c>
      <c r="Q131" s="11" t="s">
        <v>300</v>
      </c>
      <c r="R131" s="11" t="s">
        <v>300</v>
      </c>
      <c r="S131" s="11" t="s">
        <v>301</v>
      </c>
      <c r="T131" s="11" t="s">
        <v>301</v>
      </c>
      <c r="U131" s="11" t="s">
        <v>114</v>
      </c>
      <c r="V131" s="11" t="s">
        <v>114</v>
      </c>
      <c r="W131" s="11" t="s">
        <v>114</v>
      </c>
      <c r="X131" s="14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14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2">
        <v>6.6554000000000002</v>
      </c>
      <c r="E133" s="22">
        <v>6.2229341484477452</v>
      </c>
      <c r="F133" s="22">
        <v>6.4964328</v>
      </c>
      <c r="G133" s="22">
        <v>5.91</v>
      </c>
      <c r="H133" s="22">
        <v>6.3</v>
      </c>
      <c r="I133" s="22">
        <v>6.41</v>
      </c>
      <c r="J133" s="22">
        <v>6.5</v>
      </c>
      <c r="K133" s="22">
        <v>6.32</v>
      </c>
      <c r="L133" s="22">
        <v>5.99</v>
      </c>
      <c r="M133" s="22">
        <v>6.03</v>
      </c>
      <c r="N133" s="22">
        <v>6.4836166968392357</v>
      </c>
      <c r="O133" s="22">
        <v>6.7747999999999999</v>
      </c>
      <c r="P133" s="22">
        <v>6.36</v>
      </c>
      <c r="Q133" s="22">
        <v>6.23</v>
      </c>
      <c r="R133" s="22">
        <v>6.0285000000000002</v>
      </c>
      <c r="S133" s="22">
        <v>5.81</v>
      </c>
      <c r="T133" s="22">
        <v>6.99</v>
      </c>
      <c r="U133" s="22">
        <v>6.35</v>
      </c>
      <c r="V133" s="22">
        <v>6.2</v>
      </c>
      <c r="W133" s="22">
        <v>6.5164966000000009</v>
      </c>
      <c r="X133" s="14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1</v>
      </c>
    </row>
    <row r="134" spans="1:65">
      <c r="A134" s="30"/>
      <c r="B134" s="19">
        <v>1</v>
      </c>
      <c r="C134" s="9">
        <v>2</v>
      </c>
      <c r="D134" s="11">
        <v>6.5621</v>
      </c>
      <c r="E134" s="11">
        <v>6.146610221424063</v>
      </c>
      <c r="F134" s="11">
        <v>6.4923819999999992</v>
      </c>
      <c r="G134" s="11">
        <v>5.98</v>
      </c>
      <c r="H134" s="11">
        <v>6.21</v>
      </c>
      <c r="I134" s="11">
        <v>6.29</v>
      </c>
      <c r="J134" s="11">
        <v>6.54</v>
      </c>
      <c r="K134" s="11">
        <v>6.2</v>
      </c>
      <c r="L134" s="11">
        <v>6.4600000000000009</v>
      </c>
      <c r="M134" s="11">
        <v>6.07</v>
      </c>
      <c r="N134" s="11">
        <v>6.5459402529510147</v>
      </c>
      <c r="O134" s="11">
        <v>6.8886000000000003</v>
      </c>
      <c r="P134" s="11">
        <v>6.4</v>
      </c>
      <c r="Q134" s="11">
        <v>6.49</v>
      </c>
      <c r="R134" s="11">
        <v>5.9832000000000001</v>
      </c>
      <c r="S134" s="11">
        <v>6.05</v>
      </c>
      <c r="T134" s="11">
        <v>6.5</v>
      </c>
      <c r="U134" s="11">
        <v>6.2</v>
      </c>
      <c r="V134" s="11">
        <v>6.1400000000000006</v>
      </c>
      <c r="W134" s="11">
        <v>6.4825395999999991</v>
      </c>
      <c r="X134" s="14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 t="e">
        <v>#N/A</v>
      </c>
    </row>
    <row r="135" spans="1:65">
      <c r="A135" s="30"/>
      <c r="B135" s="19">
        <v>1</v>
      </c>
      <c r="C135" s="9">
        <v>3</v>
      </c>
      <c r="D135" s="11">
        <v>6.6001000000000003</v>
      </c>
      <c r="E135" s="11">
        <v>6.3894845023391573</v>
      </c>
      <c r="F135" s="11">
        <v>6.5017732000000006</v>
      </c>
      <c r="G135" s="11">
        <v>5.88</v>
      </c>
      <c r="H135" s="11">
        <v>6.32</v>
      </c>
      <c r="I135" s="11">
        <v>6.3099999999999987</v>
      </c>
      <c r="J135" s="11">
        <v>6.49</v>
      </c>
      <c r="K135" s="11">
        <v>6.1</v>
      </c>
      <c r="L135" s="11">
        <v>6.2800000000000011</v>
      </c>
      <c r="M135" s="11">
        <v>6.03</v>
      </c>
      <c r="N135" s="11">
        <v>6.510517781798689</v>
      </c>
      <c r="O135" s="11">
        <v>6.8321000000000005</v>
      </c>
      <c r="P135" s="11">
        <v>6.29</v>
      </c>
      <c r="Q135" s="11">
        <v>6.05</v>
      </c>
      <c r="R135" s="11">
        <v>6.1385000000000005</v>
      </c>
      <c r="S135" s="11">
        <v>5.94</v>
      </c>
      <c r="T135" s="11">
        <v>6.1</v>
      </c>
      <c r="U135" s="11">
        <v>6.3099999999999987</v>
      </c>
      <c r="V135" s="11">
        <v>6.15</v>
      </c>
      <c r="W135" s="143">
        <v>1.7200792999999999</v>
      </c>
      <c r="X135" s="147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16</v>
      </c>
    </row>
    <row r="136" spans="1:65">
      <c r="A136" s="30"/>
      <c r="B136" s="19">
        <v>1</v>
      </c>
      <c r="C136" s="9">
        <v>4</v>
      </c>
      <c r="D136" s="11">
        <v>6.6393999999999993</v>
      </c>
      <c r="E136" s="11">
        <v>6.248557299598021</v>
      </c>
      <c r="F136" s="11">
        <v>6.5122564000000009</v>
      </c>
      <c r="G136" s="11">
        <v>5.93</v>
      </c>
      <c r="H136" s="11">
        <v>6.32</v>
      </c>
      <c r="I136" s="11">
        <v>6.3099999999999987</v>
      </c>
      <c r="J136" s="11">
        <v>6.4800000000000013</v>
      </c>
      <c r="K136" s="11">
        <v>6.02</v>
      </c>
      <c r="L136" s="11">
        <v>6.22</v>
      </c>
      <c r="M136" s="11">
        <v>5.95</v>
      </c>
      <c r="N136" s="11">
        <v>6.540098855695831</v>
      </c>
      <c r="O136" s="11">
        <v>6.7712999999999992</v>
      </c>
      <c r="P136" s="11">
        <v>6.49</v>
      </c>
      <c r="Q136" s="11">
        <v>6.52</v>
      </c>
      <c r="R136" s="11">
        <v>6.0180999999999996</v>
      </c>
      <c r="S136" s="11">
        <v>6</v>
      </c>
      <c r="T136" s="11">
        <v>6.6000000000000005</v>
      </c>
      <c r="U136" s="11">
        <v>6.3</v>
      </c>
      <c r="V136" s="11">
        <v>6.15</v>
      </c>
      <c r="W136" s="11">
        <v>6.5214457999999986</v>
      </c>
      <c r="X136" s="147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6.3110589785685409</v>
      </c>
    </row>
    <row r="137" spans="1:65">
      <c r="A137" s="30"/>
      <c r="B137" s="19">
        <v>1</v>
      </c>
      <c r="C137" s="9">
        <v>5</v>
      </c>
      <c r="D137" s="11">
        <v>6.7476999999999991</v>
      </c>
      <c r="E137" s="11">
        <v>6.1756799886727842</v>
      </c>
      <c r="F137" s="11">
        <v>6.5067339999999998</v>
      </c>
      <c r="G137" s="11">
        <v>6.06</v>
      </c>
      <c r="H137" s="11">
        <v>6.3299999999999992</v>
      </c>
      <c r="I137" s="11">
        <v>6.32</v>
      </c>
      <c r="J137" s="11">
        <v>6.5099999999999989</v>
      </c>
      <c r="K137" s="11">
        <v>5.95</v>
      </c>
      <c r="L137" s="11">
        <v>6.22</v>
      </c>
      <c r="M137" s="11">
        <v>5.96</v>
      </c>
      <c r="N137" s="11">
        <v>6.4668482174018287</v>
      </c>
      <c r="O137" s="11">
        <v>6.7238000000000007</v>
      </c>
      <c r="P137" s="11">
        <v>6.4600000000000009</v>
      </c>
      <c r="Q137" s="11">
        <v>6.3299999999999992</v>
      </c>
      <c r="R137" s="11">
        <v>6.0434999999999999</v>
      </c>
      <c r="S137" s="11">
        <v>5.95</v>
      </c>
      <c r="T137" s="11">
        <v>6.1400000000000006</v>
      </c>
      <c r="U137" s="11">
        <v>6.2600000000000007</v>
      </c>
      <c r="V137" s="11">
        <v>6.16</v>
      </c>
      <c r="W137" s="11">
        <v>6.4244953999999996</v>
      </c>
      <c r="X137" s="147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21</v>
      </c>
    </row>
    <row r="138" spans="1:65">
      <c r="A138" s="30"/>
      <c r="B138" s="19">
        <v>1</v>
      </c>
      <c r="C138" s="9">
        <v>6</v>
      </c>
      <c r="D138" s="11">
        <v>6.6488000000000005</v>
      </c>
      <c r="E138" s="11">
        <v>6.2950056964277561</v>
      </c>
      <c r="F138" s="11">
        <v>6.5116012000000003</v>
      </c>
      <c r="G138" s="11">
        <v>6.01</v>
      </c>
      <c r="H138" s="11">
        <v>6.22</v>
      </c>
      <c r="I138" s="11">
        <v>6.39</v>
      </c>
      <c r="J138" s="11">
        <v>6.5599999999999987</v>
      </c>
      <c r="K138" s="11">
        <v>6.21</v>
      </c>
      <c r="L138" s="11">
        <v>6.370000000000001</v>
      </c>
      <c r="M138" s="11">
        <v>5.85</v>
      </c>
      <c r="N138" s="11">
        <v>6.5713454066287733</v>
      </c>
      <c r="O138" s="11">
        <v>6.8390999999999993</v>
      </c>
      <c r="P138" s="11">
        <v>6.3</v>
      </c>
      <c r="Q138" s="11">
        <v>6.09</v>
      </c>
      <c r="R138" s="11">
        <v>5.9843999999999999</v>
      </c>
      <c r="S138" s="11">
        <v>6.04</v>
      </c>
      <c r="T138" s="11">
        <v>6.34</v>
      </c>
      <c r="U138" s="11">
        <v>6.25</v>
      </c>
      <c r="V138" s="11">
        <v>6.17</v>
      </c>
      <c r="W138" s="11">
        <v>6.4799048999999993</v>
      </c>
      <c r="X138" s="14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20" t="s">
        <v>260</v>
      </c>
      <c r="C139" s="12"/>
      <c r="D139" s="23">
        <v>6.6422500000000007</v>
      </c>
      <c r="E139" s="23">
        <v>6.2463786428182546</v>
      </c>
      <c r="F139" s="23">
        <v>6.5035299333333336</v>
      </c>
      <c r="G139" s="23">
        <v>5.961666666666666</v>
      </c>
      <c r="H139" s="23">
        <v>6.2833333333333323</v>
      </c>
      <c r="I139" s="23">
        <v>6.338333333333332</v>
      </c>
      <c r="J139" s="23">
        <v>6.5133333333333328</v>
      </c>
      <c r="K139" s="23">
        <v>6.1333333333333329</v>
      </c>
      <c r="L139" s="23">
        <v>6.2566666666666677</v>
      </c>
      <c r="M139" s="23">
        <v>5.9816666666666665</v>
      </c>
      <c r="N139" s="23">
        <v>6.5197278685525619</v>
      </c>
      <c r="O139" s="23">
        <v>6.8049500000000007</v>
      </c>
      <c r="P139" s="23">
        <v>6.3833333333333329</v>
      </c>
      <c r="Q139" s="23">
        <v>6.2849999999999993</v>
      </c>
      <c r="R139" s="23">
        <v>6.0327000000000011</v>
      </c>
      <c r="S139" s="23">
        <v>5.9649999999999999</v>
      </c>
      <c r="T139" s="23">
        <v>6.4450000000000003</v>
      </c>
      <c r="U139" s="23">
        <v>6.2783333333333333</v>
      </c>
      <c r="V139" s="23">
        <v>6.1616666666666662</v>
      </c>
      <c r="W139" s="23">
        <v>5.6908269333333328</v>
      </c>
      <c r="X139" s="147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3" t="s">
        <v>261</v>
      </c>
      <c r="C140" s="29"/>
      <c r="D140" s="11">
        <v>6.6440999999999999</v>
      </c>
      <c r="E140" s="11">
        <v>6.2357457240228831</v>
      </c>
      <c r="F140" s="11">
        <v>6.5042536000000002</v>
      </c>
      <c r="G140" s="11">
        <v>5.9550000000000001</v>
      </c>
      <c r="H140" s="11">
        <v>6.3100000000000005</v>
      </c>
      <c r="I140" s="11">
        <v>6.3149999999999995</v>
      </c>
      <c r="J140" s="11">
        <v>6.504999999999999</v>
      </c>
      <c r="K140" s="11">
        <v>6.15</v>
      </c>
      <c r="L140" s="11">
        <v>6.25</v>
      </c>
      <c r="M140" s="11">
        <v>5.9950000000000001</v>
      </c>
      <c r="N140" s="11">
        <v>6.5253083187472605</v>
      </c>
      <c r="O140" s="11">
        <v>6.8034499999999998</v>
      </c>
      <c r="P140" s="11">
        <v>6.3800000000000008</v>
      </c>
      <c r="Q140" s="11">
        <v>6.2799999999999994</v>
      </c>
      <c r="R140" s="11">
        <v>6.0232999999999999</v>
      </c>
      <c r="S140" s="11">
        <v>5.9749999999999996</v>
      </c>
      <c r="T140" s="11">
        <v>6.42</v>
      </c>
      <c r="U140" s="11">
        <v>6.28</v>
      </c>
      <c r="V140" s="11">
        <v>6.1550000000000002</v>
      </c>
      <c r="W140" s="11">
        <v>6.4812222499999992</v>
      </c>
      <c r="X140" s="147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262</v>
      </c>
      <c r="C141" s="29"/>
      <c r="D141" s="24">
        <v>6.2520868516039996E-2</v>
      </c>
      <c r="E141" s="24">
        <v>8.7578885399484704E-2</v>
      </c>
      <c r="F141" s="24">
        <v>8.1153489198354124E-3</v>
      </c>
      <c r="G141" s="24">
        <v>6.7354782062349919E-2</v>
      </c>
      <c r="H141" s="24">
        <v>5.3913510984415269E-2</v>
      </c>
      <c r="I141" s="24">
        <v>4.9159604012508996E-2</v>
      </c>
      <c r="J141" s="24">
        <v>3.0767948691237529E-2</v>
      </c>
      <c r="K141" s="24">
        <v>0.13618614711734339</v>
      </c>
      <c r="L141" s="24">
        <v>0.16033298683261274</v>
      </c>
      <c r="M141" s="24">
        <v>7.9099093968684017E-2</v>
      </c>
      <c r="N141" s="24">
        <v>3.9878656889215956E-2</v>
      </c>
      <c r="O141" s="24">
        <v>5.9206984385290186E-2</v>
      </c>
      <c r="P141" s="24">
        <v>8.2138095100061259E-2</v>
      </c>
      <c r="Q141" s="24">
        <v>0.19776248380317227</v>
      </c>
      <c r="R141" s="24">
        <v>5.7138813428352038E-2</v>
      </c>
      <c r="S141" s="24">
        <v>8.8260976654464987E-2</v>
      </c>
      <c r="T141" s="24">
        <v>0.33080205561634596</v>
      </c>
      <c r="U141" s="24">
        <v>5.2694085689635302E-2</v>
      </c>
      <c r="V141" s="24">
        <v>2.1369760566432673E-2</v>
      </c>
      <c r="W141" s="24">
        <v>1.9455702131127846</v>
      </c>
      <c r="X141" s="203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56"/>
    </row>
    <row r="142" spans="1:65">
      <c r="A142" s="30"/>
      <c r="B142" s="3" t="s">
        <v>86</v>
      </c>
      <c r="C142" s="29"/>
      <c r="D142" s="13">
        <v>9.4126039393338089E-3</v>
      </c>
      <c r="E142" s="13">
        <v>1.4020745524317219E-2</v>
      </c>
      <c r="F142" s="13">
        <v>1.2478375594522639E-3</v>
      </c>
      <c r="G142" s="13">
        <v>1.1297978539952461E-2</v>
      </c>
      <c r="H142" s="13">
        <v>8.5803996261668881E-3</v>
      </c>
      <c r="I142" s="13">
        <v>7.7559196443611374E-3</v>
      </c>
      <c r="J142" s="13">
        <v>4.7238406383680962E-3</v>
      </c>
      <c r="K142" s="13">
        <v>2.2204263116958164E-2</v>
      </c>
      <c r="L142" s="13">
        <v>2.5625943553427712E-2</v>
      </c>
      <c r="M142" s="13">
        <v>1.3223587735082311E-2</v>
      </c>
      <c r="N142" s="13">
        <v>6.1166137135213556E-3</v>
      </c>
      <c r="O142" s="13">
        <v>8.7005759609240594E-3</v>
      </c>
      <c r="P142" s="13">
        <v>1.2867586699748501E-2</v>
      </c>
      <c r="Q142" s="13">
        <v>3.1465788990162655E-2</v>
      </c>
      <c r="R142" s="13">
        <v>9.4715158102262713E-3</v>
      </c>
      <c r="S142" s="13">
        <v>1.4796475549784575E-2</v>
      </c>
      <c r="T142" s="13">
        <v>5.1326928722474158E-2</v>
      </c>
      <c r="U142" s="13">
        <v>8.3930054191083577E-3</v>
      </c>
      <c r="V142" s="13">
        <v>3.4681786150553436E-3</v>
      </c>
      <c r="W142" s="13">
        <v>0.34187829570371253</v>
      </c>
      <c r="X142" s="147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263</v>
      </c>
      <c r="C143" s="29"/>
      <c r="D143" s="13">
        <v>5.2477884069240588E-2</v>
      </c>
      <c r="E143" s="13">
        <v>-1.0248729408159796E-2</v>
      </c>
      <c r="F143" s="13">
        <v>3.0497410247376289E-2</v>
      </c>
      <c r="G143" s="13">
        <v>-5.5361915185448529E-2</v>
      </c>
      <c r="H143" s="13">
        <v>-4.3931843022479988E-3</v>
      </c>
      <c r="I143" s="13">
        <v>4.3216764187137269E-3</v>
      </c>
      <c r="J143" s="13">
        <v>3.2050778712683137E-2</v>
      </c>
      <c r="K143" s="13">
        <v>-2.8160986268507271E-2</v>
      </c>
      <c r="L143" s="13">
        <v>-8.6185713184715462E-3</v>
      </c>
      <c r="M143" s="13">
        <v>-5.2192874923280508E-2</v>
      </c>
      <c r="N143" s="13">
        <v>3.3064005691062492E-2</v>
      </c>
      <c r="O143" s="13">
        <v>7.825802660197656E-2</v>
      </c>
      <c r="P143" s="13">
        <v>1.1452017008591664E-2</v>
      </c>
      <c r="Q143" s="13">
        <v>-4.129097613733923E-3</v>
      </c>
      <c r="R143" s="13">
        <v>-4.4106540520981841E-2</v>
      </c>
      <c r="S143" s="13">
        <v>-5.4833741808420489E-2</v>
      </c>
      <c r="T143" s="13">
        <v>2.1223224483609471E-2</v>
      </c>
      <c r="U143" s="13">
        <v>-5.1854443677897821E-3</v>
      </c>
      <c r="V143" s="13">
        <v>-2.3671512563769426E-2</v>
      </c>
      <c r="W143" s="13">
        <v>-9.8277016161856245E-2</v>
      </c>
      <c r="X143" s="147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264</v>
      </c>
      <c r="C144" s="47"/>
      <c r="D144" s="45">
        <v>1.26</v>
      </c>
      <c r="E144" s="45">
        <v>0.12</v>
      </c>
      <c r="F144" s="45">
        <v>0.78</v>
      </c>
      <c r="G144" s="45">
        <v>1.1100000000000001</v>
      </c>
      <c r="H144" s="45">
        <v>0.01</v>
      </c>
      <c r="I144" s="45">
        <v>0.2</v>
      </c>
      <c r="J144" s="45">
        <v>0.81</v>
      </c>
      <c r="K144" s="45">
        <v>0.51</v>
      </c>
      <c r="L144" s="45">
        <v>0.08</v>
      </c>
      <c r="M144" s="45">
        <v>1.04</v>
      </c>
      <c r="N144" s="45">
        <v>0.83</v>
      </c>
      <c r="O144" s="45">
        <v>1.83</v>
      </c>
      <c r="P144" s="45">
        <v>0.36</v>
      </c>
      <c r="Q144" s="45">
        <v>0.01</v>
      </c>
      <c r="R144" s="45">
        <v>0.87</v>
      </c>
      <c r="S144" s="45">
        <v>1.1000000000000001</v>
      </c>
      <c r="T144" s="45">
        <v>0.56999999999999995</v>
      </c>
      <c r="U144" s="45">
        <v>0.01</v>
      </c>
      <c r="V144" s="45">
        <v>0.42</v>
      </c>
      <c r="W144" s="45">
        <v>2.06</v>
      </c>
      <c r="X144" s="147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BM145" s="55"/>
    </row>
    <row r="146" spans="1:65" ht="15">
      <c r="B146" s="8" t="s">
        <v>497</v>
      </c>
      <c r="BM146" s="28" t="s">
        <v>66</v>
      </c>
    </row>
    <row r="147" spans="1:65" ht="15">
      <c r="A147" s="25" t="s">
        <v>19</v>
      </c>
      <c r="B147" s="18" t="s">
        <v>110</v>
      </c>
      <c r="C147" s="15" t="s">
        <v>111</v>
      </c>
      <c r="D147" s="16" t="s">
        <v>228</v>
      </c>
      <c r="E147" s="17" t="s">
        <v>228</v>
      </c>
      <c r="F147" s="17" t="s">
        <v>228</v>
      </c>
      <c r="G147" s="17" t="s">
        <v>228</v>
      </c>
      <c r="H147" s="17" t="s">
        <v>228</v>
      </c>
      <c r="I147" s="17" t="s">
        <v>228</v>
      </c>
      <c r="J147" s="17" t="s">
        <v>228</v>
      </c>
      <c r="K147" s="17" t="s">
        <v>228</v>
      </c>
      <c r="L147" s="17" t="s">
        <v>228</v>
      </c>
      <c r="M147" s="17" t="s">
        <v>228</v>
      </c>
      <c r="N147" s="17" t="s">
        <v>228</v>
      </c>
      <c r="O147" s="17" t="s">
        <v>228</v>
      </c>
      <c r="P147" s="17" t="s">
        <v>228</v>
      </c>
      <c r="Q147" s="17" t="s">
        <v>228</v>
      </c>
      <c r="R147" s="17" t="s">
        <v>228</v>
      </c>
      <c r="S147" s="17" t="s">
        <v>228</v>
      </c>
      <c r="T147" s="17" t="s">
        <v>228</v>
      </c>
      <c r="U147" s="17" t="s">
        <v>228</v>
      </c>
      <c r="V147" s="17" t="s">
        <v>228</v>
      </c>
      <c r="W147" s="14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229</v>
      </c>
      <c r="C148" s="9" t="s">
        <v>229</v>
      </c>
      <c r="D148" s="145" t="s">
        <v>232</v>
      </c>
      <c r="E148" s="146" t="s">
        <v>233</v>
      </c>
      <c r="F148" s="146" t="s">
        <v>237</v>
      </c>
      <c r="G148" s="146" t="s">
        <v>238</v>
      </c>
      <c r="H148" s="146" t="s">
        <v>239</v>
      </c>
      <c r="I148" s="146" t="s">
        <v>240</v>
      </c>
      <c r="J148" s="146" t="s">
        <v>241</v>
      </c>
      <c r="K148" s="146" t="s">
        <v>242</v>
      </c>
      <c r="L148" s="146" t="s">
        <v>243</v>
      </c>
      <c r="M148" s="146" t="s">
        <v>244</v>
      </c>
      <c r="N148" s="146" t="s">
        <v>245</v>
      </c>
      <c r="O148" s="146" t="s">
        <v>246</v>
      </c>
      <c r="P148" s="146" t="s">
        <v>247</v>
      </c>
      <c r="Q148" s="146" t="s">
        <v>248</v>
      </c>
      <c r="R148" s="146" t="s">
        <v>249</v>
      </c>
      <c r="S148" s="146" t="s">
        <v>284</v>
      </c>
      <c r="T148" s="146" t="s">
        <v>252</v>
      </c>
      <c r="U148" s="146" t="s">
        <v>253</v>
      </c>
      <c r="V148" s="146" t="s">
        <v>299</v>
      </c>
      <c r="W148" s="14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300</v>
      </c>
      <c r="E149" s="11" t="s">
        <v>300</v>
      </c>
      <c r="F149" s="11" t="s">
        <v>301</v>
      </c>
      <c r="G149" s="11" t="s">
        <v>300</v>
      </c>
      <c r="H149" s="11" t="s">
        <v>301</v>
      </c>
      <c r="I149" s="11" t="s">
        <v>301</v>
      </c>
      <c r="J149" s="11" t="s">
        <v>301</v>
      </c>
      <c r="K149" s="11" t="s">
        <v>301</v>
      </c>
      <c r="L149" s="11" t="s">
        <v>301</v>
      </c>
      <c r="M149" s="11" t="s">
        <v>114</v>
      </c>
      <c r="N149" s="11" t="s">
        <v>301</v>
      </c>
      <c r="O149" s="11" t="s">
        <v>300</v>
      </c>
      <c r="P149" s="11" t="s">
        <v>300</v>
      </c>
      <c r="Q149" s="11" t="s">
        <v>300</v>
      </c>
      <c r="R149" s="11" t="s">
        <v>301</v>
      </c>
      <c r="S149" s="11" t="s">
        <v>301</v>
      </c>
      <c r="T149" s="11" t="s">
        <v>114</v>
      </c>
      <c r="U149" s="11" t="s">
        <v>300</v>
      </c>
      <c r="V149" s="11" t="s">
        <v>114</v>
      </c>
      <c r="W149" s="147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2</v>
      </c>
    </row>
    <row r="150" spans="1:65">
      <c r="A150" s="30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147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2">
        <v>0.42</v>
      </c>
      <c r="E151" s="22">
        <v>0.37365896340933374</v>
      </c>
      <c r="F151" s="149">
        <v>0.5</v>
      </c>
      <c r="G151" s="22">
        <v>0.48</v>
      </c>
      <c r="H151" s="22">
        <v>0.41</v>
      </c>
      <c r="I151" s="22">
        <v>0.41</v>
      </c>
      <c r="J151" s="22">
        <v>0.4</v>
      </c>
      <c r="K151" s="22">
        <v>0.39</v>
      </c>
      <c r="L151" s="22">
        <v>0.44</v>
      </c>
      <c r="M151" s="22">
        <v>0.38161106940000006</v>
      </c>
      <c r="N151" s="22">
        <v>0.37</v>
      </c>
      <c r="O151" s="22">
        <v>0.37</v>
      </c>
      <c r="P151" s="22">
        <v>0.41</v>
      </c>
      <c r="Q151" s="22">
        <v>0.43</v>
      </c>
      <c r="R151" s="22">
        <v>0.35</v>
      </c>
      <c r="S151" s="149">
        <v>0.27</v>
      </c>
      <c r="T151" s="149" t="s">
        <v>101</v>
      </c>
      <c r="U151" s="149" t="s">
        <v>302</v>
      </c>
      <c r="V151" s="149">
        <v>2.198</v>
      </c>
      <c r="W151" s="147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9">
        <v>1</v>
      </c>
      <c r="C152" s="9">
        <v>2</v>
      </c>
      <c r="D152" s="11">
        <v>0.4</v>
      </c>
      <c r="E152" s="11">
        <v>0.33882813411733226</v>
      </c>
      <c r="F152" s="150">
        <v>0.4</v>
      </c>
      <c r="G152" s="11">
        <v>0.43</v>
      </c>
      <c r="H152" s="11">
        <v>0.42</v>
      </c>
      <c r="I152" s="11">
        <v>0.43</v>
      </c>
      <c r="J152" s="11">
        <v>0.4</v>
      </c>
      <c r="K152" s="11">
        <v>0.43</v>
      </c>
      <c r="L152" s="11">
        <v>0.41</v>
      </c>
      <c r="M152" s="11">
        <v>0.33077803660000005</v>
      </c>
      <c r="N152" s="11">
        <v>0.36</v>
      </c>
      <c r="O152" s="11">
        <v>0.43</v>
      </c>
      <c r="P152" s="11">
        <v>0.4</v>
      </c>
      <c r="Q152" s="11">
        <v>0.46</v>
      </c>
      <c r="R152" s="11">
        <v>0.37</v>
      </c>
      <c r="S152" s="150">
        <v>0.3</v>
      </c>
      <c r="T152" s="150" t="s">
        <v>101</v>
      </c>
      <c r="U152" s="150" t="s">
        <v>302</v>
      </c>
      <c r="V152" s="150">
        <v>2.08</v>
      </c>
      <c r="W152" s="147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27</v>
      </c>
    </row>
    <row r="153" spans="1:65">
      <c r="A153" s="30"/>
      <c r="B153" s="19">
        <v>1</v>
      </c>
      <c r="C153" s="9">
        <v>3</v>
      </c>
      <c r="D153" s="11">
        <v>0.44</v>
      </c>
      <c r="E153" s="11">
        <v>0.35939815674798586</v>
      </c>
      <c r="F153" s="150">
        <v>0.3</v>
      </c>
      <c r="G153" s="11">
        <v>0.42</v>
      </c>
      <c r="H153" s="11">
        <v>0.4</v>
      </c>
      <c r="I153" s="11">
        <v>0.45</v>
      </c>
      <c r="J153" s="11">
        <v>0.38</v>
      </c>
      <c r="K153" s="11">
        <v>0.42</v>
      </c>
      <c r="L153" s="11">
        <v>0.42</v>
      </c>
      <c r="M153" s="11">
        <v>0.37036419310000002</v>
      </c>
      <c r="N153" s="11">
        <v>0.37</v>
      </c>
      <c r="O153" s="11">
        <v>0.42</v>
      </c>
      <c r="P153" s="11">
        <v>0.41</v>
      </c>
      <c r="Q153" s="11">
        <v>0.41</v>
      </c>
      <c r="R153" s="11">
        <v>0.36</v>
      </c>
      <c r="S153" s="150">
        <v>0.32</v>
      </c>
      <c r="T153" s="150" t="s">
        <v>101</v>
      </c>
      <c r="U153" s="150" t="s">
        <v>302</v>
      </c>
      <c r="V153" s="143">
        <v>0.95299999999999996</v>
      </c>
      <c r="W153" s="147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16</v>
      </c>
    </row>
    <row r="154" spans="1:65">
      <c r="A154" s="30"/>
      <c r="B154" s="19">
        <v>1</v>
      </c>
      <c r="C154" s="9">
        <v>4</v>
      </c>
      <c r="D154" s="11">
        <v>0.39</v>
      </c>
      <c r="E154" s="11">
        <v>0.35974255883870848</v>
      </c>
      <c r="F154" s="150">
        <v>0.6</v>
      </c>
      <c r="G154" s="11">
        <v>0.41</v>
      </c>
      <c r="H154" s="11">
        <v>0.37</v>
      </c>
      <c r="I154" s="11">
        <v>0.43</v>
      </c>
      <c r="J154" s="11">
        <v>0.43</v>
      </c>
      <c r="K154" s="11">
        <v>0.4</v>
      </c>
      <c r="L154" s="11">
        <v>0.41</v>
      </c>
      <c r="M154" s="11">
        <v>0.36188430739999999</v>
      </c>
      <c r="N154" s="11">
        <v>0.36</v>
      </c>
      <c r="O154" s="11">
        <v>0.41</v>
      </c>
      <c r="P154" s="11">
        <v>0.36</v>
      </c>
      <c r="Q154" s="11">
        <v>0.36</v>
      </c>
      <c r="R154" s="11">
        <v>0.37</v>
      </c>
      <c r="S154" s="150">
        <v>0.32</v>
      </c>
      <c r="T154" s="150" t="s">
        <v>101</v>
      </c>
      <c r="U154" s="150" t="s">
        <v>302</v>
      </c>
      <c r="V154" s="150">
        <v>2.11</v>
      </c>
      <c r="W154" s="147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0.39693419288145548</v>
      </c>
    </row>
    <row r="155" spans="1:65">
      <c r="A155" s="30"/>
      <c r="B155" s="19">
        <v>1</v>
      </c>
      <c r="C155" s="9">
        <v>5</v>
      </c>
      <c r="D155" s="11">
        <v>0.36</v>
      </c>
      <c r="E155" s="11">
        <v>0.39236054431779599</v>
      </c>
      <c r="F155" s="150">
        <v>0.4</v>
      </c>
      <c r="G155" s="11">
        <v>0.41</v>
      </c>
      <c r="H155" s="11">
        <v>0.4</v>
      </c>
      <c r="I155" s="11">
        <v>0.43</v>
      </c>
      <c r="J155" s="11">
        <v>0.36</v>
      </c>
      <c r="K155" s="11">
        <v>0.39</v>
      </c>
      <c r="L155" s="11">
        <v>0.42</v>
      </c>
      <c r="M155" s="11">
        <v>0.37879333910000007</v>
      </c>
      <c r="N155" s="11">
        <v>0.38</v>
      </c>
      <c r="O155" s="11">
        <v>0.4</v>
      </c>
      <c r="P155" s="11">
        <v>0.44</v>
      </c>
      <c r="Q155" s="11">
        <v>0.41</v>
      </c>
      <c r="R155" s="11">
        <v>0.35</v>
      </c>
      <c r="S155" s="150">
        <v>0.3</v>
      </c>
      <c r="T155" s="150" t="s">
        <v>101</v>
      </c>
      <c r="U155" s="150" t="s">
        <v>302</v>
      </c>
      <c r="V155" s="150">
        <v>2.1230000000000002</v>
      </c>
      <c r="W155" s="147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22</v>
      </c>
    </row>
    <row r="156" spans="1:65">
      <c r="A156" s="30"/>
      <c r="B156" s="19">
        <v>1</v>
      </c>
      <c r="C156" s="9">
        <v>6</v>
      </c>
      <c r="D156" s="11">
        <v>0.41</v>
      </c>
      <c r="E156" s="11">
        <v>0.37147459791110254</v>
      </c>
      <c r="F156" s="150">
        <v>0.4</v>
      </c>
      <c r="G156" s="11">
        <v>0.44</v>
      </c>
      <c r="H156" s="11">
        <v>0.42</v>
      </c>
      <c r="I156" s="11">
        <v>0.44</v>
      </c>
      <c r="J156" s="11">
        <v>0.42</v>
      </c>
      <c r="K156" s="11">
        <v>0.4</v>
      </c>
      <c r="L156" s="11">
        <v>0.41</v>
      </c>
      <c r="M156" s="11">
        <v>0.33357830110000003</v>
      </c>
      <c r="N156" s="11">
        <v>0.4</v>
      </c>
      <c r="O156" s="11">
        <v>0.41</v>
      </c>
      <c r="P156" s="11">
        <v>0.32</v>
      </c>
      <c r="Q156" s="11">
        <v>0.39</v>
      </c>
      <c r="R156" s="11">
        <v>0.36</v>
      </c>
      <c r="S156" s="150">
        <v>0.28000000000000003</v>
      </c>
      <c r="T156" s="150" t="s">
        <v>101</v>
      </c>
      <c r="U156" s="150" t="s">
        <v>302</v>
      </c>
      <c r="V156" s="150">
        <v>2.016</v>
      </c>
      <c r="W156" s="147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5"/>
    </row>
    <row r="157" spans="1:65">
      <c r="A157" s="30"/>
      <c r="B157" s="20" t="s">
        <v>260</v>
      </c>
      <c r="C157" s="12"/>
      <c r="D157" s="23">
        <v>0.40333333333333332</v>
      </c>
      <c r="E157" s="23">
        <v>0.36591049255704311</v>
      </c>
      <c r="F157" s="23">
        <v>0.43333333333333329</v>
      </c>
      <c r="G157" s="23">
        <v>0.43166666666666664</v>
      </c>
      <c r="H157" s="23">
        <v>0.40333333333333332</v>
      </c>
      <c r="I157" s="23">
        <v>0.43166666666666664</v>
      </c>
      <c r="J157" s="23">
        <v>0.39833333333333337</v>
      </c>
      <c r="K157" s="23">
        <v>0.40500000000000003</v>
      </c>
      <c r="L157" s="23">
        <v>0.41833333333333339</v>
      </c>
      <c r="M157" s="23">
        <v>0.35950154111666671</v>
      </c>
      <c r="N157" s="23">
        <v>0.37333333333333329</v>
      </c>
      <c r="O157" s="23">
        <v>0.40666666666666668</v>
      </c>
      <c r="P157" s="23">
        <v>0.38999999999999996</v>
      </c>
      <c r="Q157" s="23">
        <v>0.41000000000000009</v>
      </c>
      <c r="R157" s="23">
        <v>0.36000000000000004</v>
      </c>
      <c r="S157" s="23">
        <v>0.29833333333333339</v>
      </c>
      <c r="T157" s="23" t="s">
        <v>693</v>
      </c>
      <c r="U157" s="23" t="s">
        <v>693</v>
      </c>
      <c r="V157" s="23">
        <v>1.9133333333333338</v>
      </c>
      <c r="W157" s="147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3" t="s">
        <v>261</v>
      </c>
      <c r="C158" s="29"/>
      <c r="D158" s="11">
        <v>0.40500000000000003</v>
      </c>
      <c r="E158" s="11">
        <v>0.36560857837490551</v>
      </c>
      <c r="F158" s="11">
        <v>0.4</v>
      </c>
      <c r="G158" s="11">
        <v>0.42499999999999999</v>
      </c>
      <c r="H158" s="11">
        <v>0.40500000000000003</v>
      </c>
      <c r="I158" s="11">
        <v>0.43</v>
      </c>
      <c r="J158" s="11">
        <v>0.4</v>
      </c>
      <c r="K158" s="11">
        <v>0.4</v>
      </c>
      <c r="L158" s="11">
        <v>0.41499999999999998</v>
      </c>
      <c r="M158" s="11">
        <v>0.36612425025000001</v>
      </c>
      <c r="N158" s="11">
        <v>0.37</v>
      </c>
      <c r="O158" s="11">
        <v>0.41</v>
      </c>
      <c r="P158" s="11">
        <v>0.40500000000000003</v>
      </c>
      <c r="Q158" s="11">
        <v>0.41</v>
      </c>
      <c r="R158" s="11">
        <v>0.36</v>
      </c>
      <c r="S158" s="11">
        <v>0.3</v>
      </c>
      <c r="T158" s="11" t="s">
        <v>693</v>
      </c>
      <c r="U158" s="11" t="s">
        <v>693</v>
      </c>
      <c r="V158" s="11">
        <v>2.0949999999999998</v>
      </c>
      <c r="W158" s="147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262</v>
      </c>
      <c r="C159" s="29"/>
      <c r="D159" s="24">
        <v>2.7325202042558928E-2</v>
      </c>
      <c r="E159" s="24">
        <v>1.7913745391665323E-2</v>
      </c>
      <c r="F159" s="24">
        <v>0.10327955589886499</v>
      </c>
      <c r="G159" s="24">
        <v>2.6394443859772208E-2</v>
      </c>
      <c r="H159" s="24">
        <v>1.8618986725025249E-2</v>
      </c>
      <c r="I159" s="24">
        <v>1.3291601358251269E-2</v>
      </c>
      <c r="J159" s="24">
        <v>2.5625508125043429E-2</v>
      </c>
      <c r="K159" s="24">
        <v>1.643167672515497E-2</v>
      </c>
      <c r="L159" s="24">
        <v>1.1690451944500132E-2</v>
      </c>
      <c r="M159" s="24">
        <v>2.2278840087823003E-2</v>
      </c>
      <c r="N159" s="24">
        <v>1.5055453054181633E-2</v>
      </c>
      <c r="O159" s="24">
        <v>2.0655911179772887E-2</v>
      </c>
      <c r="P159" s="24">
        <v>4.2895221179054428E-2</v>
      </c>
      <c r="Q159" s="24">
        <v>3.4058772731852809E-2</v>
      </c>
      <c r="R159" s="24">
        <v>8.9442719099991665E-3</v>
      </c>
      <c r="S159" s="24">
        <v>2.0412414523193145E-2</v>
      </c>
      <c r="T159" s="24" t="s">
        <v>693</v>
      </c>
      <c r="U159" s="24" t="s">
        <v>693</v>
      </c>
      <c r="V159" s="24">
        <v>0.47417957217352236</v>
      </c>
      <c r="W159" s="203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204"/>
      <c r="AV159" s="204"/>
      <c r="AW159" s="204"/>
      <c r="AX159" s="204"/>
      <c r="AY159" s="204"/>
      <c r="AZ159" s="204"/>
      <c r="BA159" s="204"/>
      <c r="BB159" s="204"/>
      <c r="BC159" s="204"/>
      <c r="BD159" s="204"/>
      <c r="BE159" s="204"/>
      <c r="BF159" s="204"/>
      <c r="BG159" s="204"/>
      <c r="BH159" s="204"/>
      <c r="BI159" s="204"/>
      <c r="BJ159" s="204"/>
      <c r="BK159" s="204"/>
      <c r="BL159" s="204"/>
      <c r="BM159" s="56"/>
    </row>
    <row r="160" spans="1:65">
      <c r="A160" s="30"/>
      <c r="B160" s="3" t="s">
        <v>86</v>
      </c>
      <c r="C160" s="29"/>
      <c r="D160" s="13">
        <v>6.7748434816261804E-2</v>
      </c>
      <c r="E160" s="13">
        <v>4.8956632171111313E-2</v>
      </c>
      <c r="F160" s="13">
        <v>0.23833743668968846</v>
      </c>
      <c r="G160" s="13">
        <v>6.114542979097809E-2</v>
      </c>
      <c r="H160" s="13">
        <v>4.6162777004194834E-2</v>
      </c>
      <c r="I160" s="13">
        <v>3.079135449787939E-2</v>
      </c>
      <c r="J160" s="13">
        <v>6.4331819560778478E-2</v>
      </c>
      <c r="K160" s="13">
        <v>4.0572041296678935E-2</v>
      </c>
      <c r="L160" s="13">
        <v>2.794530345298836E-2</v>
      </c>
      <c r="M160" s="13">
        <v>6.1971473108631249E-2</v>
      </c>
      <c r="N160" s="13">
        <v>4.0327106395129375E-2</v>
      </c>
      <c r="O160" s="13">
        <v>5.0793224212556276E-2</v>
      </c>
      <c r="P160" s="13">
        <v>0.10998774661296008</v>
      </c>
      <c r="Q160" s="13">
        <v>8.3070177394762926E-2</v>
      </c>
      <c r="R160" s="13">
        <v>2.484519974999768E-2</v>
      </c>
      <c r="S160" s="13">
        <v>6.842150119506081E-2</v>
      </c>
      <c r="T160" s="13" t="s">
        <v>693</v>
      </c>
      <c r="U160" s="13" t="s">
        <v>693</v>
      </c>
      <c r="V160" s="13">
        <v>0.2478290446899942</v>
      </c>
      <c r="W160" s="147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263</v>
      </c>
      <c r="C161" s="29"/>
      <c r="D161" s="13">
        <v>1.6121413994155231E-2</v>
      </c>
      <c r="E161" s="13">
        <v>-7.8158296465221877E-2</v>
      </c>
      <c r="F161" s="13">
        <v>9.1700692720993127E-2</v>
      </c>
      <c r="G161" s="13">
        <v>8.7501843902835663E-2</v>
      </c>
      <c r="H161" s="13">
        <v>1.6121413994155231E-2</v>
      </c>
      <c r="I161" s="13">
        <v>8.7501843902835663E-2</v>
      </c>
      <c r="J161" s="13">
        <v>3.524867539682397E-3</v>
      </c>
      <c r="K161" s="13">
        <v>2.0320262812313139E-2</v>
      </c>
      <c r="L161" s="13">
        <v>5.3911053357574401E-2</v>
      </c>
      <c r="M161" s="13">
        <v>-9.4304427373854471E-2</v>
      </c>
      <c r="N161" s="13">
        <v>-5.9457864732682775E-2</v>
      </c>
      <c r="O161" s="13">
        <v>2.4519111630470602E-2</v>
      </c>
      <c r="P161" s="13">
        <v>-1.7469376551106142E-2</v>
      </c>
      <c r="Q161" s="13">
        <v>3.2916809266786196E-2</v>
      </c>
      <c r="R161" s="13">
        <v>-9.3048655277943926E-2</v>
      </c>
      <c r="S161" s="13">
        <v>-0.24840606154977751</v>
      </c>
      <c r="T161" s="13" t="s">
        <v>693</v>
      </c>
      <c r="U161" s="13" t="s">
        <v>693</v>
      </c>
      <c r="V161" s="13">
        <v>3.8202784432450025</v>
      </c>
      <c r="W161" s="147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264</v>
      </c>
      <c r="C162" s="47"/>
      <c r="D162" s="45">
        <v>0</v>
      </c>
      <c r="E162" s="45">
        <v>0.89</v>
      </c>
      <c r="F162" s="45" t="s">
        <v>265</v>
      </c>
      <c r="G162" s="45">
        <v>0.67</v>
      </c>
      <c r="H162" s="45">
        <v>0</v>
      </c>
      <c r="I162" s="45">
        <v>0.67</v>
      </c>
      <c r="J162" s="45">
        <v>0.12</v>
      </c>
      <c r="K162" s="45">
        <v>0.04</v>
      </c>
      <c r="L162" s="45">
        <v>0.36</v>
      </c>
      <c r="M162" s="45">
        <v>1.04</v>
      </c>
      <c r="N162" s="45">
        <v>0.71</v>
      </c>
      <c r="O162" s="45">
        <v>0.08</v>
      </c>
      <c r="P162" s="45">
        <v>0.32</v>
      </c>
      <c r="Q162" s="45">
        <v>0.16</v>
      </c>
      <c r="R162" s="45">
        <v>1.03</v>
      </c>
      <c r="S162" s="45">
        <v>2.5</v>
      </c>
      <c r="T162" s="45">
        <v>2.2999999999999998</v>
      </c>
      <c r="U162" s="45">
        <v>3.65</v>
      </c>
      <c r="V162" s="45">
        <v>35.94</v>
      </c>
      <c r="W162" s="147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304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BM163" s="55"/>
    </row>
    <row r="164" spans="1:65">
      <c r="BM164" s="55"/>
    </row>
    <row r="165" spans="1:65" ht="15">
      <c r="B165" s="8" t="s">
        <v>498</v>
      </c>
      <c r="BM165" s="28" t="s">
        <v>66</v>
      </c>
    </row>
    <row r="166" spans="1:65" ht="15">
      <c r="A166" s="25" t="s">
        <v>22</v>
      </c>
      <c r="B166" s="18" t="s">
        <v>110</v>
      </c>
      <c r="C166" s="15" t="s">
        <v>111</v>
      </c>
      <c r="D166" s="16" t="s">
        <v>228</v>
      </c>
      <c r="E166" s="17" t="s">
        <v>228</v>
      </c>
      <c r="F166" s="17" t="s">
        <v>228</v>
      </c>
      <c r="G166" s="17" t="s">
        <v>228</v>
      </c>
      <c r="H166" s="17" t="s">
        <v>228</v>
      </c>
      <c r="I166" s="17" t="s">
        <v>228</v>
      </c>
      <c r="J166" s="17" t="s">
        <v>228</v>
      </c>
      <c r="K166" s="17" t="s">
        <v>228</v>
      </c>
      <c r="L166" s="17" t="s">
        <v>228</v>
      </c>
      <c r="M166" s="17" t="s">
        <v>228</v>
      </c>
      <c r="N166" s="17" t="s">
        <v>228</v>
      </c>
      <c r="O166" s="17" t="s">
        <v>228</v>
      </c>
      <c r="P166" s="17" t="s">
        <v>228</v>
      </c>
      <c r="Q166" s="17" t="s">
        <v>228</v>
      </c>
      <c r="R166" s="17" t="s">
        <v>228</v>
      </c>
      <c r="S166" s="17" t="s">
        <v>228</v>
      </c>
      <c r="T166" s="147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229</v>
      </c>
      <c r="C167" s="9" t="s">
        <v>229</v>
      </c>
      <c r="D167" s="145" t="s">
        <v>232</v>
      </c>
      <c r="E167" s="146" t="s">
        <v>233</v>
      </c>
      <c r="F167" s="146" t="s">
        <v>235</v>
      </c>
      <c r="G167" s="146" t="s">
        <v>237</v>
      </c>
      <c r="H167" s="146" t="s">
        <v>239</v>
      </c>
      <c r="I167" s="146" t="s">
        <v>240</v>
      </c>
      <c r="J167" s="146" t="s">
        <v>241</v>
      </c>
      <c r="K167" s="146" t="s">
        <v>242</v>
      </c>
      <c r="L167" s="146" t="s">
        <v>243</v>
      </c>
      <c r="M167" s="146" t="s">
        <v>245</v>
      </c>
      <c r="N167" s="146" t="s">
        <v>247</v>
      </c>
      <c r="O167" s="146" t="s">
        <v>248</v>
      </c>
      <c r="P167" s="146" t="s">
        <v>249</v>
      </c>
      <c r="Q167" s="146" t="s">
        <v>284</v>
      </c>
      <c r="R167" s="146" t="s">
        <v>253</v>
      </c>
      <c r="S167" s="146" t="s">
        <v>299</v>
      </c>
      <c r="T167" s="147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300</v>
      </c>
      <c r="E168" s="11" t="s">
        <v>300</v>
      </c>
      <c r="F168" s="11" t="s">
        <v>300</v>
      </c>
      <c r="G168" s="11" t="s">
        <v>301</v>
      </c>
      <c r="H168" s="11" t="s">
        <v>301</v>
      </c>
      <c r="I168" s="11" t="s">
        <v>301</v>
      </c>
      <c r="J168" s="11" t="s">
        <v>301</v>
      </c>
      <c r="K168" s="11" t="s">
        <v>301</v>
      </c>
      <c r="L168" s="11" t="s">
        <v>301</v>
      </c>
      <c r="M168" s="11" t="s">
        <v>301</v>
      </c>
      <c r="N168" s="11" t="s">
        <v>300</v>
      </c>
      <c r="O168" s="11" t="s">
        <v>300</v>
      </c>
      <c r="P168" s="11" t="s">
        <v>301</v>
      </c>
      <c r="Q168" s="11" t="s">
        <v>301</v>
      </c>
      <c r="R168" s="11" t="s">
        <v>300</v>
      </c>
      <c r="S168" s="11" t="s">
        <v>114</v>
      </c>
      <c r="T168" s="147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147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20">
        <v>16.84</v>
      </c>
      <c r="E170" s="220">
        <v>17.350482246487545</v>
      </c>
      <c r="F170" s="220">
        <v>16.605419999999999</v>
      </c>
      <c r="G170" s="220">
        <v>17</v>
      </c>
      <c r="H170" s="220">
        <v>18.149999999999999</v>
      </c>
      <c r="I170" s="220">
        <v>16.95</v>
      </c>
      <c r="J170" s="220">
        <v>18.05</v>
      </c>
      <c r="K170" s="220">
        <v>16.399999999999999</v>
      </c>
      <c r="L170" s="223">
        <v>19.05</v>
      </c>
      <c r="M170" s="220">
        <v>17.600000000000001</v>
      </c>
      <c r="N170" s="224">
        <v>16.510000000000002</v>
      </c>
      <c r="O170" s="220">
        <v>16.63</v>
      </c>
      <c r="P170" s="220">
        <v>16.850000000000001</v>
      </c>
      <c r="Q170" s="220">
        <v>16.2</v>
      </c>
      <c r="R170" s="220">
        <v>17.2</v>
      </c>
      <c r="S170" s="223">
        <v>45.14</v>
      </c>
      <c r="T170" s="217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  <c r="BE170" s="218"/>
      <c r="BF170" s="218"/>
      <c r="BG170" s="218"/>
      <c r="BH170" s="218"/>
      <c r="BI170" s="218"/>
      <c r="BJ170" s="218"/>
      <c r="BK170" s="218"/>
      <c r="BL170" s="218"/>
      <c r="BM170" s="221">
        <v>1</v>
      </c>
    </row>
    <row r="171" spans="1:65">
      <c r="A171" s="30"/>
      <c r="B171" s="19">
        <v>1</v>
      </c>
      <c r="C171" s="9">
        <v>2</v>
      </c>
      <c r="D171" s="216">
        <v>16.7</v>
      </c>
      <c r="E171" s="216">
        <v>17.075570327258291</v>
      </c>
      <c r="F171" s="216">
        <v>16.568750000000001</v>
      </c>
      <c r="G171" s="216">
        <v>16.5</v>
      </c>
      <c r="H171" s="216">
        <v>18.350000000000001</v>
      </c>
      <c r="I171" s="216">
        <v>17</v>
      </c>
      <c r="J171" s="216">
        <v>17.75</v>
      </c>
      <c r="K171" s="216">
        <v>17.95</v>
      </c>
      <c r="L171" s="225">
        <v>20.100000000000001</v>
      </c>
      <c r="M171" s="216">
        <v>17.399999999999999</v>
      </c>
      <c r="N171" s="216">
        <v>15.929999999999998</v>
      </c>
      <c r="O171" s="216">
        <v>16.43</v>
      </c>
      <c r="P171" s="216">
        <v>17.079999999999998</v>
      </c>
      <c r="Q171" s="216">
        <v>15.7</v>
      </c>
      <c r="R171" s="216">
        <v>17.899999999999999</v>
      </c>
      <c r="S171" s="225">
        <v>44.72</v>
      </c>
      <c r="T171" s="217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21">
        <v>28</v>
      </c>
    </row>
    <row r="172" spans="1:65">
      <c r="A172" s="30"/>
      <c r="B172" s="19">
        <v>1</v>
      </c>
      <c r="C172" s="9">
        <v>3</v>
      </c>
      <c r="D172" s="216">
        <v>16.89</v>
      </c>
      <c r="E172" s="216">
        <v>18.081331915119975</v>
      </c>
      <c r="F172" s="216">
        <v>16.555499999999999</v>
      </c>
      <c r="G172" s="216">
        <v>16.600000000000001</v>
      </c>
      <c r="H172" s="216">
        <v>17.8</v>
      </c>
      <c r="I172" s="216">
        <v>17.2</v>
      </c>
      <c r="J172" s="216">
        <v>18.3</v>
      </c>
      <c r="K172" s="216">
        <v>17.5</v>
      </c>
      <c r="L172" s="225">
        <v>17.899999999999999</v>
      </c>
      <c r="M172" s="216">
        <v>17.2</v>
      </c>
      <c r="N172" s="216">
        <v>15.809999999999999</v>
      </c>
      <c r="O172" s="216">
        <v>16.68</v>
      </c>
      <c r="P172" s="216">
        <v>17.059999999999999</v>
      </c>
      <c r="Q172" s="216">
        <v>16.100000000000001</v>
      </c>
      <c r="R172" s="216">
        <v>17.8</v>
      </c>
      <c r="S172" s="226">
        <v>84.796999999999997</v>
      </c>
      <c r="T172" s="217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  <c r="BE172" s="218"/>
      <c r="BF172" s="218"/>
      <c r="BG172" s="218"/>
      <c r="BH172" s="218"/>
      <c r="BI172" s="218"/>
      <c r="BJ172" s="218"/>
      <c r="BK172" s="218"/>
      <c r="BL172" s="218"/>
      <c r="BM172" s="221">
        <v>16</v>
      </c>
    </row>
    <row r="173" spans="1:65">
      <c r="A173" s="30"/>
      <c r="B173" s="19">
        <v>1</v>
      </c>
      <c r="C173" s="9">
        <v>4</v>
      </c>
      <c r="D173" s="216">
        <v>16.93</v>
      </c>
      <c r="E173" s="216">
        <v>17.520115042179246</v>
      </c>
      <c r="F173" s="216">
        <v>16.42324</v>
      </c>
      <c r="G173" s="216">
        <v>16.7</v>
      </c>
      <c r="H173" s="216">
        <v>17.5</v>
      </c>
      <c r="I173" s="216">
        <v>16.95</v>
      </c>
      <c r="J173" s="216">
        <v>17.5</v>
      </c>
      <c r="K173" s="216">
        <v>17.55</v>
      </c>
      <c r="L173" s="225">
        <v>18.8</v>
      </c>
      <c r="M173" s="216">
        <v>17</v>
      </c>
      <c r="N173" s="216">
        <v>16.170000000000002</v>
      </c>
      <c r="O173" s="216">
        <v>16.12</v>
      </c>
      <c r="P173" s="216">
        <v>16.78</v>
      </c>
      <c r="Q173" s="216">
        <v>16.2</v>
      </c>
      <c r="R173" s="216">
        <v>17.5</v>
      </c>
      <c r="S173" s="225">
        <v>44.576999999999998</v>
      </c>
      <c r="T173" s="217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  <c r="BE173" s="218"/>
      <c r="BF173" s="218"/>
      <c r="BG173" s="218"/>
      <c r="BH173" s="218"/>
      <c r="BI173" s="218"/>
      <c r="BJ173" s="218"/>
      <c r="BK173" s="218"/>
      <c r="BL173" s="218"/>
      <c r="BM173" s="221">
        <v>16.962739793761187</v>
      </c>
    </row>
    <row r="174" spans="1:65">
      <c r="A174" s="30"/>
      <c r="B174" s="19">
        <v>1</v>
      </c>
      <c r="C174" s="9">
        <v>5</v>
      </c>
      <c r="D174" s="216">
        <v>16.97</v>
      </c>
      <c r="E174" s="216">
        <v>16.946112937408905</v>
      </c>
      <c r="F174" s="216">
        <v>16.790970000000002</v>
      </c>
      <c r="G174" s="216">
        <v>16.8</v>
      </c>
      <c r="H174" s="216">
        <v>17.7</v>
      </c>
      <c r="I174" s="226">
        <v>18.45</v>
      </c>
      <c r="J174" s="216">
        <v>17.100000000000001</v>
      </c>
      <c r="K174" s="216">
        <v>17</v>
      </c>
      <c r="L174" s="225">
        <v>17.95</v>
      </c>
      <c r="M174" s="216">
        <v>17.2</v>
      </c>
      <c r="N174" s="216">
        <v>15.79</v>
      </c>
      <c r="O174" s="216">
        <v>16.600000000000001</v>
      </c>
      <c r="P174" s="216">
        <v>16.88</v>
      </c>
      <c r="Q174" s="216">
        <v>16.100000000000001</v>
      </c>
      <c r="R174" s="216">
        <v>16.8</v>
      </c>
      <c r="S174" s="225">
        <v>44.38</v>
      </c>
      <c r="T174" s="217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21">
        <v>23</v>
      </c>
    </row>
    <row r="175" spans="1:65">
      <c r="A175" s="30"/>
      <c r="B175" s="19">
        <v>1</v>
      </c>
      <c r="C175" s="9">
        <v>6</v>
      </c>
      <c r="D175" s="216">
        <v>16.91</v>
      </c>
      <c r="E175" s="216">
        <v>17.193830207485682</v>
      </c>
      <c r="F175" s="216">
        <v>16.620819999999998</v>
      </c>
      <c r="G175" s="216">
        <v>17</v>
      </c>
      <c r="H175" s="216">
        <v>18</v>
      </c>
      <c r="I175" s="216">
        <v>16.899999999999999</v>
      </c>
      <c r="J175" s="216">
        <v>17.5</v>
      </c>
      <c r="K175" s="216">
        <v>16.100000000000001</v>
      </c>
      <c r="L175" s="225">
        <v>19.3</v>
      </c>
      <c r="M175" s="216">
        <v>17.399999999999999</v>
      </c>
      <c r="N175" s="216">
        <v>15.740000000000002</v>
      </c>
      <c r="O175" s="216">
        <v>16.440000000000001</v>
      </c>
      <c r="P175" s="216">
        <v>17.12</v>
      </c>
      <c r="Q175" s="216">
        <v>16.600000000000001</v>
      </c>
      <c r="R175" s="216">
        <v>17.2</v>
      </c>
      <c r="S175" s="225">
        <v>44.04</v>
      </c>
      <c r="T175" s="217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  <c r="BE175" s="218"/>
      <c r="BF175" s="218"/>
      <c r="BG175" s="218"/>
      <c r="BH175" s="218"/>
      <c r="BI175" s="218"/>
      <c r="BJ175" s="218"/>
      <c r="BK175" s="218"/>
      <c r="BL175" s="218"/>
      <c r="BM175" s="219"/>
    </row>
    <row r="176" spans="1:65">
      <c r="A176" s="30"/>
      <c r="B176" s="20" t="s">
        <v>260</v>
      </c>
      <c r="C176" s="12"/>
      <c r="D176" s="222">
        <v>16.873333333333331</v>
      </c>
      <c r="E176" s="222">
        <v>17.361240445989939</v>
      </c>
      <c r="F176" s="222">
        <v>16.594116666666665</v>
      </c>
      <c r="G176" s="222">
        <v>16.766666666666666</v>
      </c>
      <c r="H176" s="222">
        <v>17.916666666666668</v>
      </c>
      <c r="I176" s="222">
        <v>17.241666666666671</v>
      </c>
      <c r="J176" s="222">
        <v>17.7</v>
      </c>
      <c r="K176" s="222">
        <v>17.083333333333332</v>
      </c>
      <c r="L176" s="222">
        <v>18.850000000000001</v>
      </c>
      <c r="M176" s="222">
        <v>17.3</v>
      </c>
      <c r="N176" s="222">
        <v>15.991666666666669</v>
      </c>
      <c r="O176" s="222">
        <v>16.483333333333334</v>
      </c>
      <c r="P176" s="222">
        <v>16.961666666666666</v>
      </c>
      <c r="Q176" s="222">
        <v>16.150000000000002</v>
      </c>
      <c r="R176" s="222">
        <v>17.399999999999999</v>
      </c>
      <c r="S176" s="222">
        <v>51.275666666666666</v>
      </c>
      <c r="T176" s="217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  <c r="BE176" s="218"/>
      <c r="BF176" s="218"/>
      <c r="BG176" s="218"/>
      <c r="BH176" s="218"/>
      <c r="BI176" s="218"/>
      <c r="BJ176" s="218"/>
      <c r="BK176" s="218"/>
      <c r="BL176" s="218"/>
      <c r="BM176" s="219"/>
    </row>
    <row r="177" spans="1:65">
      <c r="A177" s="30"/>
      <c r="B177" s="3" t="s">
        <v>261</v>
      </c>
      <c r="C177" s="29"/>
      <c r="D177" s="216">
        <v>16.899999999999999</v>
      </c>
      <c r="E177" s="216">
        <v>17.272156226986613</v>
      </c>
      <c r="F177" s="216">
        <v>16.587085000000002</v>
      </c>
      <c r="G177" s="216">
        <v>16.75</v>
      </c>
      <c r="H177" s="216">
        <v>17.899999999999999</v>
      </c>
      <c r="I177" s="216">
        <v>16.975000000000001</v>
      </c>
      <c r="J177" s="216">
        <v>17.625</v>
      </c>
      <c r="K177" s="216">
        <v>17.25</v>
      </c>
      <c r="L177" s="216">
        <v>18.925000000000001</v>
      </c>
      <c r="M177" s="216">
        <v>17.299999999999997</v>
      </c>
      <c r="N177" s="216">
        <v>15.869999999999997</v>
      </c>
      <c r="O177" s="216">
        <v>16.520000000000003</v>
      </c>
      <c r="P177" s="216">
        <v>16.97</v>
      </c>
      <c r="Q177" s="216">
        <v>16.149999999999999</v>
      </c>
      <c r="R177" s="216">
        <v>17.350000000000001</v>
      </c>
      <c r="S177" s="216">
        <v>44.648499999999999</v>
      </c>
      <c r="T177" s="217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  <c r="BE177" s="218"/>
      <c r="BF177" s="218"/>
      <c r="BG177" s="218"/>
      <c r="BH177" s="218"/>
      <c r="BI177" s="218"/>
      <c r="BJ177" s="218"/>
      <c r="BK177" s="218"/>
      <c r="BL177" s="218"/>
      <c r="BM177" s="219"/>
    </row>
    <row r="178" spans="1:65">
      <c r="A178" s="30"/>
      <c r="B178" s="3" t="s">
        <v>262</v>
      </c>
      <c r="C178" s="29"/>
      <c r="D178" s="24">
        <v>9.5219045713904701E-2</v>
      </c>
      <c r="E178" s="24">
        <v>0.40641187314290028</v>
      </c>
      <c r="F178" s="24">
        <v>0.11910131664539558</v>
      </c>
      <c r="G178" s="24">
        <v>0.20655911179772873</v>
      </c>
      <c r="H178" s="24">
        <v>0.31091263510296074</v>
      </c>
      <c r="I178" s="24">
        <v>0.60117939640898099</v>
      </c>
      <c r="J178" s="24">
        <v>0.43011626335213121</v>
      </c>
      <c r="K178" s="24">
        <v>0.71879528842826068</v>
      </c>
      <c r="L178" s="24">
        <v>0.83904707853612226</v>
      </c>
      <c r="M178" s="24">
        <v>0.20976176963403059</v>
      </c>
      <c r="N178" s="24">
        <v>0.29708023607548706</v>
      </c>
      <c r="O178" s="24">
        <v>0.20519909031637176</v>
      </c>
      <c r="P178" s="24">
        <v>0.14204459393678623</v>
      </c>
      <c r="Q178" s="24">
        <v>0.28809720581775916</v>
      </c>
      <c r="R178" s="24">
        <v>0.41472882706655412</v>
      </c>
      <c r="S178" s="24">
        <v>16.426077957524335</v>
      </c>
      <c r="T178" s="147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86</v>
      </c>
      <c r="C179" s="29"/>
      <c r="D179" s="13">
        <v>5.6431674662527484E-3</v>
      </c>
      <c r="E179" s="13">
        <v>2.3409149502147033E-2</v>
      </c>
      <c r="F179" s="13">
        <v>7.1773218808711681E-3</v>
      </c>
      <c r="G179" s="13">
        <v>1.2319628934258175E-2</v>
      </c>
      <c r="H179" s="13">
        <v>1.7353263354583856E-2</v>
      </c>
      <c r="I179" s="13">
        <v>3.4867823861323199E-2</v>
      </c>
      <c r="J179" s="13">
        <v>2.4300353861702328E-2</v>
      </c>
      <c r="K179" s="13">
        <v>4.2075821761654288E-2</v>
      </c>
      <c r="L179" s="13">
        <v>4.4511781354701442E-2</v>
      </c>
      <c r="M179" s="13">
        <v>1.2124957782313907E-2</v>
      </c>
      <c r="N179" s="13">
        <v>1.8577190374704764E-2</v>
      </c>
      <c r="O179" s="13">
        <v>1.2448883133450259E-2</v>
      </c>
      <c r="P179" s="13">
        <v>8.3744479082314763E-3</v>
      </c>
      <c r="Q179" s="13">
        <v>1.7838836273545457E-2</v>
      </c>
      <c r="R179" s="13">
        <v>2.3834990061296215E-2</v>
      </c>
      <c r="S179" s="13">
        <v>0.32034840354796623</v>
      </c>
      <c r="T179" s="14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-5.2707558752236316E-3</v>
      </c>
      <c r="E180" s="13">
        <v>2.3492705604982289E-2</v>
      </c>
      <c r="F180" s="13">
        <v>-2.1731343614084131E-2</v>
      </c>
      <c r="G180" s="13">
        <v>-1.1559048212638201E-2</v>
      </c>
      <c r="H180" s="13">
        <v>5.6236603550113395E-2</v>
      </c>
      <c r="I180" s="13">
        <v>1.6443503602411536E-2</v>
      </c>
      <c r="J180" s="13">
        <v>4.3463509739739781E-2</v>
      </c>
      <c r="K180" s="13">
        <v>7.1093196640614753E-3</v>
      </c>
      <c r="L180" s="13">
        <v>0.11125916150249138</v>
      </c>
      <c r="M180" s="13">
        <v>1.988241347443509E-2</v>
      </c>
      <c r="N180" s="13">
        <v>-5.7247422226666123E-2</v>
      </c>
      <c r="O180" s="13">
        <v>-2.8262324733895672E-2</v>
      </c>
      <c r="P180" s="13">
        <v>-6.3263783302014431E-5</v>
      </c>
      <c r="Q180" s="13">
        <v>-4.7913238288316284E-2</v>
      </c>
      <c r="R180" s="13">
        <v>2.5777687540761152E-2</v>
      </c>
      <c r="S180" s="13">
        <v>2.0228410793358749</v>
      </c>
      <c r="T180" s="147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>
        <v>0.42</v>
      </c>
      <c r="E181" s="45">
        <v>0.28999999999999998</v>
      </c>
      <c r="F181" s="45">
        <v>0.82</v>
      </c>
      <c r="G181" s="45">
        <v>0.56999999999999995</v>
      </c>
      <c r="H181" s="45">
        <v>1.0900000000000001</v>
      </c>
      <c r="I181" s="45">
        <v>0.11</v>
      </c>
      <c r="J181" s="45">
        <v>0.78</v>
      </c>
      <c r="K181" s="45">
        <v>0.11</v>
      </c>
      <c r="L181" s="45">
        <v>2.44</v>
      </c>
      <c r="M181" s="45">
        <v>0.2</v>
      </c>
      <c r="N181" s="45">
        <v>1.69</v>
      </c>
      <c r="O181" s="45">
        <v>0.98</v>
      </c>
      <c r="P181" s="45">
        <v>0.28999999999999998</v>
      </c>
      <c r="Q181" s="45">
        <v>1.46</v>
      </c>
      <c r="R181" s="45">
        <v>0.34</v>
      </c>
      <c r="S181" s="45">
        <v>49.29</v>
      </c>
      <c r="T181" s="147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BM182" s="55"/>
    </row>
    <row r="183" spans="1:65" ht="15">
      <c r="B183" s="8" t="s">
        <v>499</v>
      </c>
      <c r="BM183" s="28" t="s">
        <v>66</v>
      </c>
    </row>
    <row r="184" spans="1:65" ht="15">
      <c r="A184" s="25" t="s">
        <v>25</v>
      </c>
      <c r="B184" s="18" t="s">
        <v>110</v>
      </c>
      <c r="C184" s="15" t="s">
        <v>111</v>
      </c>
      <c r="D184" s="16" t="s">
        <v>228</v>
      </c>
      <c r="E184" s="17" t="s">
        <v>228</v>
      </c>
      <c r="F184" s="17" t="s">
        <v>228</v>
      </c>
      <c r="G184" s="17" t="s">
        <v>228</v>
      </c>
      <c r="H184" s="17" t="s">
        <v>228</v>
      </c>
      <c r="I184" s="17" t="s">
        <v>228</v>
      </c>
      <c r="J184" s="17" t="s">
        <v>228</v>
      </c>
      <c r="K184" s="17" t="s">
        <v>228</v>
      </c>
      <c r="L184" s="17" t="s">
        <v>228</v>
      </c>
      <c r="M184" s="17" t="s">
        <v>228</v>
      </c>
      <c r="N184" s="17" t="s">
        <v>228</v>
      </c>
      <c r="O184" s="17" t="s">
        <v>228</v>
      </c>
      <c r="P184" s="17" t="s">
        <v>228</v>
      </c>
      <c r="Q184" s="17" t="s">
        <v>228</v>
      </c>
      <c r="R184" s="17" t="s">
        <v>228</v>
      </c>
      <c r="S184" s="17" t="s">
        <v>228</v>
      </c>
      <c r="T184" s="17" t="s">
        <v>228</v>
      </c>
      <c r="U184" s="17" t="s">
        <v>228</v>
      </c>
      <c r="V184" s="17" t="s">
        <v>228</v>
      </c>
      <c r="W184" s="17" t="s">
        <v>228</v>
      </c>
      <c r="X184" s="147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229</v>
      </c>
      <c r="C185" s="9" t="s">
        <v>229</v>
      </c>
      <c r="D185" s="145" t="s">
        <v>232</v>
      </c>
      <c r="E185" s="146" t="s">
        <v>233</v>
      </c>
      <c r="F185" s="146" t="s">
        <v>235</v>
      </c>
      <c r="G185" s="146" t="s">
        <v>237</v>
      </c>
      <c r="H185" s="146" t="s">
        <v>238</v>
      </c>
      <c r="I185" s="146" t="s">
        <v>239</v>
      </c>
      <c r="J185" s="146" t="s">
        <v>240</v>
      </c>
      <c r="K185" s="146" t="s">
        <v>241</v>
      </c>
      <c r="L185" s="146" t="s">
        <v>242</v>
      </c>
      <c r="M185" s="146" t="s">
        <v>243</v>
      </c>
      <c r="N185" s="146" t="s">
        <v>244</v>
      </c>
      <c r="O185" s="146" t="s">
        <v>245</v>
      </c>
      <c r="P185" s="146" t="s">
        <v>246</v>
      </c>
      <c r="Q185" s="146" t="s">
        <v>247</v>
      </c>
      <c r="R185" s="146" t="s">
        <v>248</v>
      </c>
      <c r="S185" s="146" t="s">
        <v>249</v>
      </c>
      <c r="T185" s="146" t="s">
        <v>284</v>
      </c>
      <c r="U185" s="146" t="s">
        <v>252</v>
      </c>
      <c r="V185" s="146" t="s">
        <v>253</v>
      </c>
      <c r="W185" s="146" t="s">
        <v>299</v>
      </c>
      <c r="X185" s="14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300</v>
      </c>
      <c r="E186" s="11" t="s">
        <v>300</v>
      </c>
      <c r="F186" s="11" t="s">
        <v>114</v>
      </c>
      <c r="G186" s="11" t="s">
        <v>301</v>
      </c>
      <c r="H186" s="11" t="s">
        <v>114</v>
      </c>
      <c r="I186" s="11" t="s">
        <v>301</v>
      </c>
      <c r="J186" s="11" t="s">
        <v>301</v>
      </c>
      <c r="K186" s="11" t="s">
        <v>301</v>
      </c>
      <c r="L186" s="11" t="s">
        <v>301</v>
      </c>
      <c r="M186" s="11" t="s">
        <v>301</v>
      </c>
      <c r="N186" s="11" t="s">
        <v>114</v>
      </c>
      <c r="O186" s="11" t="s">
        <v>301</v>
      </c>
      <c r="P186" s="11" t="s">
        <v>300</v>
      </c>
      <c r="Q186" s="11" t="s">
        <v>300</v>
      </c>
      <c r="R186" s="11" t="s">
        <v>300</v>
      </c>
      <c r="S186" s="11" t="s">
        <v>301</v>
      </c>
      <c r="T186" s="11" t="s">
        <v>301</v>
      </c>
      <c r="U186" s="11" t="s">
        <v>114</v>
      </c>
      <c r="V186" s="11" t="s">
        <v>300</v>
      </c>
      <c r="W186" s="11" t="s">
        <v>114</v>
      </c>
      <c r="X186" s="14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14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0">
        <v>41.3</v>
      </c>
      <c r="E188" s="220">
        <v>39.643296899269458</v>
      </c>
      <c r="F188" s="220">
        <v>38.297025000000005</v>
      </c>
      <c r="G188" s="220">
        <v>37</v>
      </c>
      <c r="H188" s="220">
        <v>39</v>
      </c>
      <c r="I188" s="220">
        <v>40.4</v>
      </c>
      <c r="J188" s="220">
        <v>40.5</v>
      </c>
      <c r="K188" s="220">
        <v>41.4</v>
      </c>
      <c r="L188" s="220">
        <v>38.6</v>
      </c>
      <c r="M188" s="220">
        <v>38.1</v>
      </c>
      <c r="N188" s="220">
        <v>38.292876077000003</v>
      </c>
      <c r="O188" s="220">
        <v>42.6</v>
      </c>
      <c r="P188" s="220">
        <v>39</v>
      </c>
      <c r="Q188" s="220">
        <v>39.6</v>
      </c>
      <c r="R188" s="220">
        <v>37.9</v>
      </c>
      <c r="S188" s="224">
        <v>39.200000000000003</v>
      </c>
      <c r="T188" s="220">
        <v>40.700000000000003</v>
      </c>
      <c r="U188" s="220">
        <v>39.86</v>
      </c>
      <c r="V188" s="220">
        <v>40</v>
      </c>
      <c r="W188" s="220">
        <v>39.381999999999998</v>
      </c>
      <c r="X188" s="217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  <c r="AQ188" s="218"/>
      <c r="AR188" s="218"/>
      <c r="AS188" s="218"/>
      <c r="AT188" s="218"/>
      <c r="AU188" s="218"/>
      <c r="AV188" s="218"/>
      <c r="AW188" s="218"/>
      <c r="AX188" s="218"/>
      <c r="AY188" s="218"/>
      <c r="AZ188" s="218"/>
      <c r="BA188" s="218"/>
      <c r="BB188" s="218"/>
      <c r="BC188" s="218"/>
      <c r="BD188" s="218"/>
      <c r="BE188" s="218"/>
      <c r="BF188" s="218"/>
      <c r="BG188" s="218"/>
      <c r="BH188" s="218"/>
      <c r="BI188" s="218"/>
      <c r="BJ188" s="218"/>
      <c r="BK188" s="218"/>
      <c r="BL188" s="218"/>
      <c r="BM188" s="221">
        <v>1</v>
      </c>
    </row>
    <row r="189" spans="1:65">
      <c r="A189" s="30"/>
      <c r="B189" s="19">
        <v>1</v>
      </c>
      <c r="C189" s="9">
        <v>2</v>
      </c>
      <c r="D189" s="216">
        <v>40.799999999999997</v>
      </c>
      <c r="E189" s="216">
        <v>38.649769861055063</v>
      </c>
      <c r="F189" s="216">
        <v>38.422080000000008</v>
      </c>
      <c r="G189" s="216">
        <v>36</v>
      </c>
      <c r="H189" s="216">
        <v>38</v>
      </c>
      <c r="I189" s="216">
        <v>39.1</v>
      </c>
      <c r="J189" s="216">
        <v>39.799999999999997</v>
      </c>
      <c r="K189" s="216">
        <v>40.299999999999997</v>
      </c>
      <c r="L189" s="216">
        <v>42</v>
      </c>
      <c r="M189" s="216">
        <v>40.5</v>
      </c>
      <c r="N189" s="216">
        <v>40.241804027000001</v>
      </c>
      <c r="O189" s="216">
        <v>41.8</v>
      </c>
      <c r="P189" s="216">
        <v>40</v>
      </c>
      <c r="Q189" s="216">
        <v>38.700000000000003</v>
      </c>
      <c r="R189" s="216">
        <v>37.9</v>
      </c>
      <c r="S189" s="216">
        <v>40.6</v>
      </c>
      <c r="T189" s="216">
        <v>40.200000000000003</v>
      </c>
      <c r="U189" s="216">
        <v>39.46</v>
      </c>
      <c r="V189" s="216">
        <v>40</v>
      </c>
      <c r="W189" s="216">
        <v>40.237000000000002</v>
      </c>
      <c r="X189" s="217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  <c r="AR189" s="218"/>
      <c r="AS189" s="218"/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8"/>
      <c r="BD189" s="218"/>
      <c r="BE189" s="218"/>
      <c r="BF189" s="218"/>
      <c r="BG189" s="218"/>
      <c r="BH189" s="218"/>
      <c r="BI189" s="218"/>
      <c r="BJ189" s="218"/>
      <c r="BK189" s="218"/>
      <c r="BL189" s="218"/>
      <c r="BM189" s="221">
        <v>14</v>
      </c>
    </row>
    <row r="190" spans="1:65">
      <c r="A190" s="30"/>
      <c r="B190" s="19">
        <v>1</v>
      </c>
      <c r="C190" s="9">
        <v>3</v>
      </c>
      <c r="D190" s="216">
        <v>42.2</v>
      </c>
      <c r="E190" s="216">
        <v>40.851197975212123</v>
      </c>
      <c r="F190" s="216">
        <v>38.022735000000004</v>
      </c>
      <c r="G190" s="216">
        <v>36</v>
      </c>
      <c r="H190" s="216">
        <v>38</v>
      </c>
      <c r="I190" s="216">
        <v>38.9</v>
      </c>
      <c r="J190" s="216">
        <v>40.1</v>
      </c>
      <c r="K190" s="216">
        <v>41.5</v>
      </c>
      <c r="L190" s="216">
        <v>41</v>
      </c>
      <c r="M190" s="216">
        <v>37.700000000000003</v>
      </c>
      <c r="N190" s="216">
        <v>39.070942676999998</v>
      </c>
      <c r="O190" s="216">
        <v>41.6</v>
      </c>
      <c r="P190" s="216">
        <v>39</v>
      </c>
      <c r="Q190" s="216">
        <v>38</v>
      </c>
      <c r="R190" s="216">
        <v>39.1</v>
      </c>
      <c r="S190" s="216">
        <v>40.5</v>
      </c>
      <c r="T190" s="216">
        <v>40.6</v>
      </c>
      <c r="U190" s="216">
        <v>39.729999999999997</v>
      </c>
      <c r="V190" s="216">
        <v>41</v>
      </c>
      <c r="W190" s="226">
        <v>18.029</v>
      </c>
      <c r="X190" s="217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  <c r="AR190" s="218"/>
      <c r="AS190" s="218"/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8"/>
      <c r="BD190" s="218"/>
      <c r="BE190" s="218"/>
      <c r="BF190" s="218"/>
      <c r="BG190" s="218"/>
      <c r="BH190" s="218"/>
      <c r="BI190" s="218"/>
      <c r="BJ190" s="218"/>
      <c r="BK190" s="218"/>
      <c r="BL190" s="218"/>
      <c r="BM190" s="221">
        <v>16</v>
      </c>
    </row>
    <row r="191" spans="1:65">
      <c r="A191" s="30"/>
      <c r="B191" s="19">
        <v>1</v>
      </c>
      <c r="C191" s="9">
        <v>4</v>
      </c>
      <c r="D191" s="216">
        <v>41.6</v>
      </c>
      <c r="E191" s="216">
        <v>39.659411087703191</v>
      </c>
      <c r="F191" s="216">
        <v>38.5899</v>
      </c>
      <c r="G191" s="216">
        <v>38</v>
      </c>
      <c r="H191" s="216">
        <v>39</v>
      </c>
      <c r="I191" s="216">
        <v>38.1</v>
      </c>
      <c r="J191" s="216">
        <v>39.5</v>
      </c>
      <c r="K191" s="216">
        <v>40.799999999999997</v>
      </c>
      <c r="L191" s="216">
        <v>42.2</v>
      </c>
      <c r="M191" s="216">
        <v>39.299999999999997</v>
      </c>
      <c r="N191" s="216">
        <v>40.279909387000004</v>
      </c>
      <c r="O191" s="216">
        <v>41</v>
      </c>
      <c r="P191" s="216">
        <v>39</v>
      </c>
      <c r="Q191" s="216">
        <v>39.700000000000003</v>
      </c>
      <c r="R191" s="216">
        <v>38.200000000000003</v>
      </c>
      <c r="S191" s="216">
        <v>40.5</v>
      </c>
      <c r="T191" s="216">
        <v>41.9</v>
      </c>
      <c r="U191" s="216">
        <v>39.42</v>
      </c>
      <c r="V191" s="216">
        <v>41</v>
      </c>
      <c r="W191" s="216">
        <v>40.021000000000001</v>
      </c>
      <c r="X191" s="217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  <c r="AR191" s="218"/>
      <c r="AS191" s="218"/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8"/>
      <c r="BD191" s="218"/>
      <c r="BE191" s="218"/>
      <c r="BF191" s="218"/>
      <c r="BG191" s="218"/>
      <c r="BH191" s="218"/>
      <c r="BI191" s="218"/>
      <c r="BJ191" s="218"/>
      <c r="BK191" s="218"/>
      <c r="BL191" s="218"/>
      <c r="BM191" s="221">
        <v>39.615577457534478</v>
      </c>
    </row>
    <row r="192" spans="1:65">
      <c r="A192" s="30"/>
      <c r="B192" s="19">
        <v>1</v>
      </c>
      <c r="C192" s="9">
        <v>5</v>
      </c>
      <c r="D192" s="216">
        <v>40.9</v>
      </c>
      <c r="E192" s="216">
        <v>39.064034817237427</v>
      </c>
      <c r="F192" s="216">
        <v>37.962585000000004</v>
      </c>
      <c r="G192" s="216">
        <v>37</v>
      </c>
      <c r="H192" s="216">
        <v>39</v>
      </c>
      <c r="I192" s="216">
        <v>39.799999999999997</v>
      </c>
      <c r="J192" s="216">
        <v>42.2</v>
      </c>
      <c r="K192" s="216">
        <v>39</v>
      </c>
      <c r="L192" s="216">
        <v>40.9</v>
      </c>
      <c r="M192" s="216">
        <v>37.5</v>
      </c>
      <c r="N192" s="216">
        <v>39.252655377000004</v>
      </c>
      <c r="O192" s="216">
        <v>41.4</v>
      </c>
      <c r="P192" s="216">
        <v>39</v>
      </c>
      <c r="Q192" s="216">
        <v>39.4</v>
      </c>
      <c r="R192" s="216">
        <v>38.6</v>
      </c>
      <c r="S192" s="216">
        <v>40.4</v>
      </c>
      <c r="T192" s="216">
        <v>41.1</v>
      </c>
      <c r="U192" s="216">
        <v>38.85</v>
      </c>
      <c r="V192" s="216">
        <v>41</v>
      </c>
      <c r="W192" s="216">
        <v>39.526000000000003</v>
      </c>
      <c r="X192" s="217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  <c r="AR192" s="218"/>
      <c r="AS192" s="218"/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8"/>
      <c r="BD192" s="218"/>
      <c r="BE192" s="218"/>
      <c r="BF192" s="218"/>
      <c r="BG192" s="218"/>
      <c r="BH192" s="218"/>
      <c r="BI192" s="218"/>
      <c r="BJ192" s="218"/>
      <c r="BK192" s="218"/>
      <c r="BL192" s="218"/>
      <c r="BM192" s="221">
        <v>24</v>
      </c>
    </row>
    <row r="193" spans="1:65">
      <c r="A193" s="30"/>
      <c r="B193" s="19">
        <v>1</v>
      </c>
      <c r="C193" s="9">
        <v>6</v>
      </c>
      <c r="D193" s="216">
        <v>41.6</v>
      </c>
      <c r="E193" s="216">
        <v>39.814885621660046</v>
      </c>
      <c r="F193" s="216">
        <v>38.218110000000003</v>
      </c>
      <c r="G193" s="216">
        <v>37</v>
      </c>
      <c r="H193" s="216">
        <v>39</v>
      </c>
      <c r="I193" s="216">
        <v>39.700000000000003</v>
      </c>
      <c r="J193" s="216">
        <v>40.9</v>
      </c>
      <c r="K193" s="216">
        <v>39.9</v>
      </c>
      <c r="L193" s="216">
        <v>39.5</v>
      </c>
      <c r="M193" s="216">
        <v>38.200000000000003</v>
      </c>
      <c r="N193" s="216">
        <v>37.893276096999998</v>
      </c>
      <c r="O193" s="216">
        <v>41.5</v>
      </c>
      <c r="P193" s="216">
        <v>39</v>
      </c>
      <c r="Q193" s="216">
        <v>36.799999999999997</v>
      </c>
      <c r="R193" s="216">
        <v>37.9</v>
      </c>
      <c r="S193" s="216">
        <v>40.5</v>
      </c>
      <c r="T193" s="216">
        <v>41.4</v>
      </c>
      <c r="U193" s="216">
        <v>39.42</v>
      </c>
      <c r="V193" s="216">
        <v>40</v>
      </c>
      <c r="W193" s="216">
        <v>38.753</v>
      </c>
      <c r="X193" s="217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  <c r="AQ193" s="218"/>
      <c r="AR193" s="218"/>
      <c r="AS193" s="218"/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8"/>
      <c r="BD193" s="218"/>
      <c r="BE193" s="218"/>
      <c r="BF193" s="218"/>
      <c r="BG193" s="218"/>
      <c r="BH193" s="218"/>
      <c r="BI193" s="218"/>
      <c r="BJ193" s="218"/>
      <c r="BK193" s="218"/>
      <c r="BL193" s="218"/>
      <c r="BM193" s="219"/>
    </row>
    <row r="194" spans="1:65">
      <c r="A194" s="30"/>
      <c r="B194" s="20" t="s">
        <v>260</v>
      </c>
      <c r="C194" s="12"/>
      <c r="D194" s="222">
        <v>41.4</v>
      </c>
      <c r="E194" s="222">
        <v>39.613766043689544</v>
      </c>
      <c r="F194" s="222">
        <v>38.252072500000004</v>
      </c>
      <c r="G194" s="222">
        <v>36.833333333333336</v>
      </c>
      <c r="H194" s="222">
        <v>38.666666666666664</v>
      </c>
      <c r="I194" s="222">
        <v>39.333333333333336</v>
      </c>
      <c r="J194" s="222">
        <v>40.500000000000007</v>
      </c>
      <c r="K194" s="222">
        <v>40.483333333333334</v>
      </c>
      <c r="L194" s="222">
        <v>40.700000000000003</v>
      </c>
      <c r="M194" s="222">
        <v>38.550000000000004</v>
      </c>
      <c r="N194" s="222">
        <v>39.171910607000001</v>
      </c>
      <c r="O194" s="222">
        <v>41.65</v>
      </c>
      <c r="P194" s="222">
        <v>39.166666666666664</v>
      </c>
      <c r="Q194" s="222">
        <v>38.699999999999996</v>
      </c>
      <c r="R194" s="222">
        <v>38.266666666666673</v>
      </c>
      <c r="S194" s="222">
        <v>40.283333333333339</v>
      </c>
      <c r="T194" s="222">
        <v>40.983333333333334</v>
      </c>
      <c r="U194" s="222">
        <v>39.456666666666656</v>
      </c>
      <c r="V194" s="222">
        <v>40.5</v>
      </c>
      <c r="W194" s="222">
        <v>35.99133333333333</v>
      </c>
      <c r="X194" s="217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  <c r="AQ194" s="218"/>
      <c r="AR194" s="218"/>
      <c r="AS194" s="218"/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8"/>
      <c r="BD194" s="218"/>
      <c r="BE194" s="218"/>
      <c r="BF194" s="218"/>
      <c r="BG194" s="218"/>
      <c r="BH194" s="218"/>
      <c r="BI194" s="218"/>
      <c r="BJ194" s="218"/>
      <c r="BK194" s="218"/>
      <c r="BL194" s="218"/>
      <c r="BM194" s="219"/>
    </row>
    <row r="195" spans="1:65">
      <c r="A195" s="30"/>
      <c r="B195" s="3" t="s">
        <v>261</v>
      </c>
      <c r="C195" s="29"/>
      <c r="D195" s="216">
        <v>41.45</v>
      </c>
      <c r="E195" s="216">
        <v>39.651353993486325</v>
      </c>
      <c r="F195" s="216">
        <v>38.257567500000007</v>
      </c>
      <c r="G195" s="216">
        <v>37</v>
      </c>
      <c r="H195" s="216">
        <v>39</v>
      </c>
      <c r="I195" s="216">
        <v>39.400000000000006</v>
      </c>
      <c r="J195" s="216">
        <v>40.299999999999997</v>
      </c>
      <c r="K195" s="216">
        <v>40.549999999999997</v>
      </c>
      <c r="L195" s="216">
        <v>40.950000000000003</v>
      </c>
      <c r="M195" s="216">
        <v>38.150000000000006</v>
      </c>
      <c r="N195" s="216">
        <v>39.161799027000001</v>
      </c>
      <c r="O195" s="216">
        <v>41.55</v>
      </c>
      <c r="P195" s="216">
        <v>39</v>
      </c>
      <c r="Q195" s="216">
        <v>39.049999999999997</v>
      </c>
      <c r="R195" s="216">
        <v>38.049999999999997</v>
      </c>
      <c r="S195" s="216">
        <v>40.5</v>
      </c>
      <c r="T195" s="216">
        <v>40.900000000000006</v>
      </c>
      <c r="U195" s="216">
        <v>39.44</v>
      </c>
      <c r="V195" s="216">
        <v>40.5</v>
      </c>
      <c r="W195" s="216">
        <v>39.454000000000001</v>
      </c>
      <c r="X195" s="217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  <c r="AQ195" s="218"/>
      <c r="AR195" s="218"/>
      <c r="AS195" s="218"/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8"/>
      <c r="BD195" s="218"/>
      <c r="BE195" s="218"/>
      <c r="BF195" s="218"/>
      <c r="BG195" s="218"/>
      <c r="BH195" s="218"/>
      <c r="BI195" s="218"/>
      <c r="BJ195" s="218"/>
      <c r="BK195" s="218"/>
      <c r="BL195" s="218"/>
      <c r="BM195" s="219"/>
    </row>
    <row r="196" spans="1:65">
      <c r="A196" s="30"/>
      <c r="B196" s="3" t="s">
        <v>262</v>
      </c>
      <c r="C196" s="29"/>
      <c r="D196" s="24">
        <v>0.51768716422179351</v>
      </c>
      <c r="E196" s="24">
        <v>0.7491509157358649</v>
      </c>
      <c r="F196" s="24">
        <v>0.23774055187851256</v>
      </c>
      <c r="G196" s="24">
        <v>0.752772652709081</v>
      </c>
      <c r="H196" s="24">
        <v>0.51639777949432231</v>
      </c>
      <c r="I196" s="24">
        <v>0.80663911798688848</v>
      </c>
      <c r="J196" s="24">
        <v>0.96953597148326709</v>
      </c>
      <c r="K196" s="24">
        <v>0.95376447127509756</v>
      </c>
      <c r="L196" s="24">
        <v>1.4085453489327209</v>
      </c>
      <c r="M196" s="24">
        <v>1.1414902540100804</v>
      </c>
      <c r="N196" s="24">
        <v>0.97945447903482419</v>
      </c>
      <c r="O196" s="24">
        <v>0.53572380943915543</v>
      </c>
      <c r="P196" s="24">
        <v>0.40824829046386302</v>
      </c>
      <c r="Q196" s="24">
        <v>1.1313708498984776</v>
      </c>
      <c r="R196" s="24">
        <v>0.49261208538429896</v>
      </c>
      <c r="S196" s="24">
        <v>0.53447793842839353</v>
      </c>
      <c r="T196" s="24">
        <v>0.61128280416405023</v>
      </c>
      <c r="U196" s="24">
        <v>0.34875014934285814</v>
      </c>
      <c r="V196" s="24">
        <v>0.54772255750516607</v>
      </c>
      <c r="W196" s="24">
        <v>8.8150622157002925</v>
      </c>
      <c r="X196" s="14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86</v>
      </c>
      <c r="C197" s="29"/>
      <c r="D197" s="13">
        <v>1.2504520874922549E-2</v>
      </c>
      <c r="E197" s="13">
        <v>1.8911378304946703E-2</v>
      </c>
      <c r="F197" s="13">
        <v>6.2151025118576918E-3</v>
      </c>
      <c r="G197" s="13">
        <v>2.0437266589386813E-2</v>
      </c>
      <c r="H197" s="13">
        <v>1.3355114986922129E-2</v>
      </c>
      <c r="I197" s="13">
        <v>2.0507774186107334E-2</v>
      </c>
      <c r="J197" s="13">
        <v>2.3939159789710295E-2</v>
      </c>
      <c r="K197" s="13">
        <v>2.3559435272336702E-2</v>
      </c>
      <c r="L197" s="13">
        <v>3.4607993831270778E-2</v>
      </c>
      <c r="M197" s="13">
        <v>2.9610642127369139E-2</v>
      </c>
      <c r="N197" s="13">
        <v>2.5004000669290719E-2</v>
      </c>
      <c r="O197" s="13">
        <v>1.2862516433112975E-2</v>
      </c>
      <c r="P197" s="13">
        <v>1.0423360607587993E-2</v>
      </c>
      <c r="Q197" s="13">
        <v>2.9234388886265575E-2</v>
      </c>
      <c r="R197" s="13">
        <v>1.2873138119798752E-2</v>
      </c>
      <c r="S197" s="13">
        <v>1.3267967027597687E-2</v>
      </c>
      <c r="T197" s="13">
        <v>1.4915399857601876E-2</v>
      </c>
      <c r="U197" s="13">
        <v>8.8388142944037743E-3</v>
      </c>
      <c r="V197" s="13">
        <v>1.3524013765559657E-2</v>
      </c>
      <c r="W197" s="13">
        <v>0.24492180198104063</v>
      </c>
      <c r="X197" s="14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263</v>
      </c>
      <c r="C198" s="29"/>
      <c r="D198" s="13">
        <v>4.504345656398212E-2</v>
      </c>
      <c r="E198" s="13">
        <v>-4.5724787096079744E-5</v>
      </c>
      <c r="F198" s="13">
        <v>-3.4418404199612396E-2</v>
      </c>
      <c r="G198" s="13">
        <v>-7.0231063201932176E-2</v>
      </c>
      <c r="H198" s="13">
        <v>-2.3952971325105321E-2</v>
      </c>
      <c r="I198" s="13">
        <v>-7.1245742789863842E-3</v>
      </c>
      <c r="J198" s="13">
        <v>2.2325120551721866E-2</v>
      </c>
      <c r="K198" s="13">
        <v>2.1904410625568582E-2</v>
      </c>
      <c r="L198" s="13">
        <v>2.7373639665557281E-2</v>
      </c>
      <c r="M198" s="13">
        <v>-2.689794080817598E-2</v>
      </c>
      <c r="N198" s="13">
        <v>-1.1199302875492867E-2</v>
      </c>
      <c r="O198" s="13">
        <v>5.1354105456276722E-2</v>
      </c>
      <c r="P198" s="13">
        <v>-1.1331673540516229E-2</v>
      </c>
      <c r="Q198" s="13">
        <v>-2.3111551472799419E-2</v>
      </c>
      <c r="R198" s="13">
        <v>-3.4050009552776483E-2</v>
      </c>
      <c r="S198" s="13">
        <v>1.6855891511733168E-2</v>
      </c>
      <c r="T198" s="13">
        <v>3.4525708410157785E-2</v>
      </c>
      <c r="U198" s="13">
        <v>-4.011320825454745E-3</v>
      </c>
      <c r="V198" s="13">
        <v>2.2325120551721644E-2</v>
      </c>
      <c r="W198" s="13">
        <v>-9.1485328671180421E-2</v>
      </c>
      <c r="X198" s="14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264</v>
      </c>
      <c r="C199" s="47"/>
      <c r="D199" s="45">
        <v>1.23</v>
      </c>
      <c r="E199" s="45">
        <v>0.13</v>
      </c>
      <c r="F199" s="45">
        <v>0.7</v>
      </c>
      <c r="G199" s="45">
        <v>1.58</v>
      </c>
      <c r="H199" s="45">
        <v>0.45</v>
      </c>
      <c r="I199" s="45">
        <v>0.04</v>
      </c>
      <c r="J199" s="45">
        <v>0.68</v>
      </c>
      <c r="K199" s="45">
        <v>0.67</v>
      </c>
      <c r="L199" s="45">
        <v>0.8</v>
      </c>
      <c r="M199" s="45">
        <v>0.52</v>
      </c>
      <c r="N199" s="45">
        <v>0.14000000000000001</v>
      </c>
      <c r="O199" s="45">
        <v>1.39</v>
      </c>
      <c r="P199" s="45">
        <v>0.14000000000000001</v>
      </c>
      <c r="Q199" s="45">
        <v>0.43</v>
      </c>
      <c r="R199" s="45">
        <v>0.69</v>
      </c>
      <c r="S199" s="45">
        <v>0.55000000000000004</v>
      </c>
      <c r="T199" s="45">
        <v>0.98</v>
      </c>
      <c r="U199" s="45">
        <v>0.04</v>
      </c>
      <c r="V199" s="45">
        <v>0.68</v>
      </c>
      <c r="W199" s="45">
        <v>2.09</v>
      </c>
      <c r="X199" s="147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5"/>
    </row>
    <row r="201" spans="1:65" ht="15">
      <c r="B201" s="8" t="s">
        <v>500</v>
      </c>
      <c r="BM201" s="28" t="s">
        <v>66</v>
      </c>
    </row>
    <row r="202" spans="1:65" ht="15">
      <c r="A202" s="25" t="s">
        <v>51</v>
      </c>
      <c r="B202" s="18" t="s">
        <v>110</v>
      </c>
      <c r="C202" s="15" t="s">
        <v>111</v>
      </c>
      <c r="D202" s="16" t="s">
        <v>228</v>
      </c>
      <c r="E202" s="17" t="s">
        <v>228</v>
      </c>
      <c r="F202" s="17" t="s">
        <v>228</v>
      </c>
      <c r="G202" s="17" t="s">
        <v>228</v>
      </c>
      <c r="H202" s="17" t="s">
        <v>228</v>
      </c>
      <c r="I202" s="17" t="s">
        <v>228</v>
      </c>
      <c r="J202" s="17" t="s">
        <v>228</v>
      </c>
      <c r="K202" s="17" t="s">
        <v>228</v>
      </c>
      <c r="L202" s="17" t="s">
        <v>228</v>
      </c>
      <c r="M202" s="17" t="s">
        <v>228</v>
      </c>
      <c r="N202" s="17" t="s">
        <v>228</v>
      </c>
      <c r="O202" s="17" t="s">
        <v>228</v>
      </c>
      <c r="P202" s="17" t="s">
        <v>228</v>
      </c>
      <c r="Q202" s="17" t="s">
        <v>228</v>
      </c>
      <c r="R202" s="17" t="s">
        <v>228</v>
      </c>
      <c r="S202" s="17" t="s">
        <v>228</v>
      </c>
      <c r="T202" s="17" t="s">
        <v>228</v>
      </c>
      <c r="U202" s="17" t="s">
        <v>228</v>
      </c>
      <c r="V202" s="17" t="s">
        <v>228</v>
      </c>
      <c r="W202" s="14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229</v>
      </c>
      <c r="C203" s="9" t="s">
        <v>229</v>
      </c>
      <c r="D203" s="145" t="s">
        <v>232</v>
      </c>
      <c r="E203" s="146" t="s">
        <v>233</v>
      </c>
      <c r="F203" s="146" t="s">
        <v>237</v>
      </c>
      <c r="G203" s="146" t="s">
        <v>238</v>
      </c>
      <c r="H203" s="146" t="s">
        <v>239</v>
      </c>
      <c r="I203" s="146" t="s">
        <v>240</v>
      </c>
      <c r="J203" s="146" t="s">
        <v>241</v>
      </c>
      <c r="K203" s="146" t="s">
        <v>242</v>
      </c>
      <c r="L203" s="146" t="s">
        <v>243</v>
      </c>
      <c r="M203" s="146" t="s">
        <v>244</v>
      </c>
      <c r="N203" s="146" t="s">
        <v>245</v>
      </c>
      <c r="O203" s="146" t="s">
        <v>246</v>
      </c>
      <c r="P203" s="146" t="s">
        <v>247</v>
      </c>
      <c r="Q203" s="146" t="s">
        <v>248</v>
      </c>
      <c r="R203" s="146" t="s">
        <v>249</v>
      </c>
      <c r="S203" s="146" t="s">
        <v>284</v>
      </c>
      <c r="T203" s="146" t="s">
        <v>252</v>
      </c>
      <c r="U203" s="146" t="s">
        <v>253</v>
      </c>
      <c r="V203" s="146" t="s">
        <v>299</v>
      </c>
      <c r="W203" s="14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114</v>
      </c>
      <c r="E204" s="11" t="s">
        <v>300</v>
      </c>
      <c r="F204" s="11" t="s">
        <v>301</v>
      </c>
      <c r="G204" s="11" t="s">
        <v>114</v>
      </c>
      <c r="H204" s="11" t="s">
        <v>301</v>
      </c>
      <c r="I204" s="11" t="s">
        <v>301</v>
      </c>
      <c r="J204" s="11" t="s">
        <v>301</v>
      </c>
      <c r="K204" s="11" t="s">
        <v>301</v>
      </c>
      <c r="L204" s="11" t="s">
        <v>301</v>
      </c>
      <c r="M204" s="11" t="s">
        <v>114</v>
      </c>
      <c r="N204" s="11" t="s">
        <v>301</v>
      </c>
      <c r="O204" s="11" t="s">
        <v>114</v>
      </c>
      <c r="P204" s="11" t="s">
        <v>300</v>
      </c>
      <c r="Q204" s="11" t="s">
        <v>300</v>
      </c>
      <c r="R204" s="11" t="s">
        <v>301</v>
      </c>
      <c r="S204" s="11" t="s">
        <v>301</v>
      </c>
      <c r="T204" s="11" t="s">
        <v>114</v>
      </c>
      <c r="U204" s="11" t="s">
        <v>114</v>
      </c>
      <c r="V204" s="11" t="s">
        <v>114</v>
      </c>
      <c r="W204" s="147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0</v>
      </c>
    </row>
    <row r="205" spans="1:65">
      <c r="A205" s="30"/>
      <c r="B205" s="19"/>
      <c r="C205" s="9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14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0</v>
      </c>
    </row>
    <row r="206" spans="1:65">
      <c r="A206" s="30"/>
      <c r="B206" s="18">
        <v>1</v>
      </c>
      <c r="C206" s="14">
        <v>1</v>
      </c>
      <c r="D206" s="207">
        <v>131</v>
      </c>
      <c r="E206" s="205">
        <v>104.80809013672284</v>
      </c>
      <c r="F206" s="207">
        <v>64</v>
      </c>
      <c r="G206" s="205">
        <v>122</v>
      </c>
      <c r="H206" s="205">
        <v>103</v>
      </c>
      <c r="I206" s="205">
        <v>91</v>
      </c>
      <c r="J206" s="205">
        <v>106</v>
      </c>
      <c r="K206" s="205">
        <v>102</v>
      </c>
      <c r="L206" s="205">
        <v>106</v>
      </c>
      <c r="M206" s="205">
        <v>97.328190776580001</v>
      </c>
      <c r="N206" s="205">
        <v>114.8</v>
      </c>
      <c r="O206" s="205">
        <v>113</v>
      </c>
      <c r="P206" s="205">
        <v>103</v>
      </c>
      <c r="Q206" s="205">
        <v>100</v>
      </c>
      <c r="R206" s="205">
        <v>102</v>
      </c>
      <c r="S206" s="205">
        <v>126</v>
      </c>
      <c r="T206" s="205">
        <v>110.7</v>
      </c>
      <c r="U206" s="207">
        <v>130</v>
      </c>
      <c r="V206" s="207">
        <v>130.24700000000001</v>
      </c>
      <c r="W206" s="208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1</v>
      </c>
    </row>
    <row r="207" spans="1:65">
      <c r="A207" s="30"/>
      <c r="B207" s="19">
        <v>1</v>
      </c>
      <c r="C207" s="9">
        <v>2</v>
      </c>
      <c r="D207" s="212">
        <v>131</v>
      </c>
      <c r="E207" s="211">
        <v>104.45805680364772</v>
      </c>
      <c r="F207" s="212">
        <v>62</v>
      </c>
      <c r="G207" s="211">
        <v>118</v>
      </c>
      <c r="H207" s="211">
        <v>103</v>
      </c>
      <c r="I207" s="211">
        <v>84</v>
      </c>
      <c r="J207" s="211">
        <v>104</v>
      </c>
      <c r="K207" s="211">
        <v>104</v>
      </c>
      <c r="L207" s="211">
        <v>106</v>
      </c>
      <c r="M207" s="211">
        <v>98.458547442780002</v>
      </c>
      <c r="N207" s="211">
        <v>117.4</v>
      </c>
      <c r="O207" s="211">
        <v>113</v>
      </c>
      <c r="P207" s="211">
        <v>109</v>
      </c>
      <c r="Q207" s="211">
        <v>97</v>
      </c>
      <c r="R207" s="211">
        <v>109</v>
      </c>
      <c r="S207" s="211">
        <v>124</v>
      </c>
      <c r="T207" s="213">
        <v>125.10000000000001</v>
      </c>
      <c r="U207" s="212">
        <v>130</v>
      </c>
      <c r="V207" s="212">
        <v>131.97900000000001</v>
      </c>
      <c r="W207" s="208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  <c r="BI207" s="209"/>
      <c r="BJ207" s="209"/>
      <c r="BK207" s="209"/>
      <c r="BL207" s="209"/>
      <c r="BM207" s="210">
        <v>30</v>
      </c>
    </row>
    <row r="208" spans="1:65">
      <c r="A208" s="30"/>
      <c r="B208" s="19">
        <v>1</v>
      </c>
      <c r="C208" s="9">
        <v>3</v>
      </c>
      <c r="D208" s="212">
        <v>127</v>
      </c>
      <c r="E208" s="213">
        <v>112.80879258534567</v>
      </c>
      <c r="F208" s="212">
        <v>78</v>
      </c>
      <c r="G208" s="211">
        <v>120</v>
      </c>
      <c r="H208" s="211">
        <v>102</v>
      </c>
      <c r="I208" s="211">
        <v>96</v>
      </c>
      <c r="J208" s="211">
        <v>105</v>
      </c>
      <c r="K208" s="211">
        <v>105</v>
      </c>
      <c r="L208" s="211">
        <v>106</v>
      </c>
      <c r="M208" s="211">
        <v>94.658816198579999</v>
      </c>
      <c r="N208" s="211">
        <v>115.6</v>
      </c>
      <c r="O208" s="211">
        <v>101</v>
      </c>
      <c r="P208" s="211">
        <v>107</v>
      </c>
      <c r="Q208" s="211">
        <v>102</v>
      </c>
      <c r="R208" s="211">
        <v>106</v>
      </c>
      <c r="S208" s="211">
        <v>115</v>
      </c>
      <c r="T208" s="211">
        <v>112.4</v>
      </c>
      <c r="U208" s="212">
        <v>120</v>
      </c>
      <c r="V208" s="212">
        <v>136.578</v>
      </c>
      <c r="W208" s="208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16</v>
      </c>
    </row>
    <row r="209" spans="1:65">
      <c r="A209" s="30"/>
      <c r="B209" s="19">
        <v>1</v>
      </c>
      <c r="C209" s="9">
        <v>4</v>
      </c>
      <c r="D209" s="212">
        <v>132</v>
      </c>
      <c r="E209" s="211">
        <v>105.95394261381225</v>
      </c>
      <c r="F209" s="213">
        <v>115</v>
      </c>
      <c r="G209" s="211">
        <v>125</v>
      </c>
      <c r="H209" s="211">
        <v>105</v>
      </c>
      <c r="I209" s="211">
        <v>93</v>
      </c>
      <c r="J209" s="211">
        <v>104</v>
      </c>
      <c r="K209" s="211">
        <v>105</v>
      </c>
      <c r="L209" s="211">
        <v>103</v>
      </c>
      <c r="M209" s="211">
        <v>100.56476136740196</v>
      </c>
      <c r="N209" s="211">
        <v>115.3</v>
      </c>
      <c r="O209" s="211">
        <v>99</v>
      </c>
      <c r="P209" s="211">
        <v>112</v>
      </c>
      <c r="Q209" s="211">
        <v>105</v>
      </c>
      <c r="R209" s="211">
        <v>108</v>
      </c>
      <c r="S209" s="211">
        <v>128</v>
      </c>
      <c r="T209" s="211">
        <v>111.6</v>
      </c>
      <c r="U209" s="212">
        <v>130</v>
      </c>
      <c r="V209" s="212">
        <v>131.46799999999999</v>
      </c>
      <c r="W209" s="208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106.98923865734862</v>
      </c>
    </row>
    <row r="210" spans="1:65">
      <c r="A210" s="30"/>
      <c r="B210" s="19">
        <v>1</v>
      </c>
      <c r="C210" s="9">
        <v>5</v>
      </c>
      <c r="D210" s="212">
        <v>130</v>
      </c>
      <c r="E210" s="211">
        <v>106.15805810315618</v>
      </c>
      <c r="F210" s="212">
        <v>76</v>
      </c>
      <c r="G210" s="211">
        <v>122</v>
      </c>
      <c r="H210" s="211">
        <v>104</v>
      </c>
      <c r="I210" s="211">
        <v>99</v>
      </c>
      <c r="J210" s="211">
        <v>100</v>
      </c>
      <c r="K210" s="211">
        <v>107</v>
      </c>
      <c r="L210" s="211">
        <v>104</v>
      </c>
      <c r="M210" s="211">
        <v>100.79270817233659</v>
      </c>
      <c r="N210" s="211">
        <v>114.7</v>
      </c>
      <c r="O210" s="211">
        <v>114</v>
      </c>
      <c r="P210" s="211">
        <v>112</v>
      </c>
      <c r="Q210" s="211">
        <v>111</v>
      </c>
      <c r="R210" s="211">
        <v>105</v>
      </c>
      <c r="S210" s="211">
        <v>112</v>
      </c>
      <c r="T210" s="211">
        <v>108.8</v>
      </c>
      <c r="U210" s="212">
        <v>130</v>
      </c>
      <c r="V210" s="212">
        <v>131.00700000000001</v>
      </c>
      <c r="W210" s="208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25</v>
      </c>
    </row>
    <row r="211" spans="1:65">
      <c r="A211" s="30"/>
      <c r="B211" s="19">
        <v>1</v>
      </c>
      <c r="C211" s="9">
        <v>6</v>
      </c>
      <c r="D211" s="212">
        <v>128</v>
      </c>
      <c r="E211" s="211">
        <v>108.81691615362307</v>
      </c>
      <c r="F211" s="212">
        <v>71</v>
      </c>
      <c r="G211" s="211">
        <v>123.00000000000001</v>
      </c>
      <c r="H211" s="211">
        <v>102</v>
      </c>
      <c r="I211" s="211">
        <v>89</v>
      </c>
      <c r="J211" s="211">
        <v>104</v>
      </c>
      <c r="K211" s="211">
        <v>107</v>
      </c>
      <c r="L211" s="211">
        <v>99</v>
      </c>
      <c r="M211" s="211">
        <v>95.134378630544646</v>
      </c>
      <c r="N211" s="211">
        <v>116.5</v>
      </c>
      <c r="O211" s="211">
        <v>106</v>
      </c>
      <c r="P211" s="211">
        <v>99</v>
      </c>
      <c r="Q211" s="211">
        <v>105</v>
      </c>
      <c r="R211" s="211">
        <v>105</v>
      </c>
      <c r="S211" s="211">
        <v>115</v>
      </c>
      <c r="T211" s="211">
        <v>115.3</v>
      </c>
      <c r="U211" s="212">
        <v>130</v>
      </c>
      <c r="V211" s="212">
        <v>128.86500000000001</v>
      </c>
      <c r="W211" s="208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4"/>
    </row>
    <row r="212" spans="1:65">
      <c r="A212" s="30"/>
      <c r="B212" s="20" t="s">
        <v>260</v>
      </c>
      <c r="C212" s="12"/>
      <c r="D212" s="215">
        <v>129.83333333333334</v>
      </c>
      <c r="E212" s="215">
        <v>107.16730939938462</v>
      </c>
      <c r="F212" s="215">
        <v>77.666666666666671</v>
      </c>
      <c r="G212" s="215">
        <v>121.66666666666667</v>
      </c>
      <c r="H212" s="215">
        <v>103.16666666666667</v>
      </c>
      <c r="I212" s="215">
        <v>92</v>
      </c>
      <c r="J212" s="215">
        <v>103.83333333333333</v>
      </c>
      <c r="K212" s="215">
        <v>105</v>
      </c>
      <c r="L212" s="215">
        <v>104</v>
      </c>
      <c r="M212" s="215">
        <v>97.822900431370542</v>
      </c>
      <c r="N212" s="215">
        <v>115.71666666666665</v>
      </c>
      <c r="O212" s="215">
        <v>107.66666666666667</v>
      </c>
      <c r="P212" s="215">
        <v>107</v>
      </c>
      <c r="Q212" s="215">
        <v>103.33333333333333</v>
      </c>
      <c r="R212" s="215">
        <v>105.83333333333333</v>
      </c>
      <c r="S212" s="215">
        <v>120</v>
      </c>
      <c r="T212" s="215">
        <v>113.98333333333333</v>
      </c>
      <c r="U212" s="215">
        <v>128.33333333333334</v>
      </c>
      <c r="V212" s="215">
        <v>131.69066666666666</v>
      </c>
      <c r="W212" s="208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4"/>
    </row>
    <row r="213" spans="1:65">
      <c r="A213" s="30"/>
      <c r="B213" s="3" t="s">
        <v>261</v>
      </c>
      <c r="C213" s="29"/>
      <c r="D213" s="211">
        <v>130.5</v>
      </c>
      <c r="E213" s="211">
        <v>106.05600035848421</v>
      </c>
      <c r="F213" s="211">
        <v>73.5</v>
      </c>
      <c r="G213" s="211">
        <v>122</v>
      </c>
      <c r="H213" s="211">
        <v>103</v>
      </c>
      <c r="I213" s="211">
        <v>92</v>
      </c>
      <c r="J213" s="211">
        <v>104</v>
      </c>
      <c r="K213" s="211">
        <v>105</v>
      </c>
      <c r="L213" s="211">
        <v>105</v>
      </c>
      <c r="M213" s="211">
        <v>97.893369109680009</v>
      </c>
      <c r="N213" s="211">
        <v>115.44999999999999</v>
      </c>
      <c r="O213" s="211">
        <v>109.5</v>
      </c>
      <c r="P213" s="211">
        <v>108</v>
      </c>
      <c r="Q213" s="211">
        <v>103.5</v>
      </c>
      <c r="R213" s="211">
        <v>105.5</v>
      </c>
      <c r="S213" s="211">
        <v>119.5</v>
      </c>
      <c r="T213" s="211">
        <v>112</v>
      </c>
      <c r="U213" s="211">
        <v>130</v>
      </c>
      <c r="V213" s="211">
        <v>131.23750000000001</v>
      </c>
      <c r="W213" s="208"/>
      <c r="X213" s="209"/>
      <c r="Y213" s="209"/>
      <c r="Z213" s="209"/>
      <c r="AA213" s="209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4"/>
    </row>
    <row r="214" spans="1:65">
      <c r="A214" s="30"/>
      <c r="B214" s="3" t="s">
        <v>262</v>
      </c>
      <c r="C214" s="29"/>
      <c r="D214" s="211">
        <v>1.9407902170679516</v>
      </c>
      <c r="E214" s="211">
        <v>3.1605172764343785</v>
      </c>
      <c r="F214" s="211">
        <v>19.356308187943981</v>
      </c>
      <c r="G214" s="211">
        <v>2.4221202832779949</v>
      </c>
      <c r="H214" s="211">
        <v>1.1690451944500122</v>
      </c>
      <c r="I214" s="211">
        <v>5.2915026221291814</v>
      </c>
      <c r="J214" s="211">
        <v>2.0412414523193148</v>
      </c>
      <c r="K214" s="211">
        <v>1.8973665961010275</v>
      </c>
      <c r="L214" s="211">
        <v>2.7568097504180442</v>
      </c>
      <c r="M214" s="211">
        <v>2.6163303569008067</v>
      </c>
      <c r="N214" s="211">
        <v>1.0496030995889214</v>
      </c>
      <c r="O214" s="211">
        <v>6.6231915770772227</v>
      </c>
      <c r="P214" s="211">
        <v>5.1768716422179137</v>
      </c>
      <c r="Q214" s="211">
        <v>4.8442405665559871</v>
      </c>
      <c r="R214" s="211">
        <v>2.4832774042918899</v>
      </c>
      <c r="S214" s="211">
        <v>6.7823299831252681</v>
      </c>
      <c r="T214" s="211">
        <v>5.8506125035475307</v>
      </c>
      <c r="U214" s="211">
        <v>4.0824829046386295</v>
      </c>
      <c r="V214" s="211">
        <v>2.6288670309976987</v>
      </c>
      <c r="W214" s="208"/>
      <c r="X214" s="209"/>
      <c r="Y214" s="209"/>
      <c r="Z214" s="209"/>
      <c r="AA214" s="209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4"/>
    </row>
    <row r="215" spans="1:65">
      <c r="A215" s="30"/>
      <c r="B215" s="3" t="s">
        <v>86</v>
      </c>
      <c r="C215" s="29"/>
      <c r="D215" s="13">
        <v>1.494832002876471E-2</v>
      </c>
      <c r="E215" s="13">
        <v>2.9491430681122678E-2</v>
      </c>
      <c r="F215" s="13">
        <v>0.24922285220528728</v>
      </c>
      <c r="G215" s="13">
        <v>1.9907837944750643E-2</v>
      </c>
      <c r="H215" s="13">
        <v>1.1331617393699632E-2</v>
      </c>
      <c r="I215" s="13">
        <v>5.7516332849230231E-2</v>
      </c>
      <c r="J215" s="13">
        <v>1.9658826186060817E-2</v>
      </c>
      <c r="K215" s="13">
        <v>1.8070158058105024E-2</v>
      </c>
      <c r="L215" s="13">
        <v>2.6507786061711964E-2</v>
      </c>
      <c r="M215" s="13">
        <v>2.6745581508660556E-2</v>
      </c>
      <c r="N215" s="13">
        <v>9.0704574355948853E-3</v>
      </c>
      <c r="O215" s="13">
        <v>6.1515711242203307E-2</v>
      </c>
      <c r="P215" s="13">
        <v>4.8381977964653398E-2</v>
      </c>
      <c r="Q215" s="13">
        <v>4.6879747418283747E-2</v>
      </c>
      <c r="R215" s="13">
        <v>2.3464038465750143E-2</v>
      </c>
      <c r="S215" s="13">
        <v>5.6519416526043899E-2</v>
      </c>
      <c r="T215" s="13">
        <v>5.1328666502829627E-2</v>
      </c>
      <c r="U215" s="13">
        <v>3.1811555101080226E-2</v>
      </c>
      <c r="V215" s="13">
        <v>1.9962439993198952E-2</v>
      </c>
      <c r="W215" s="147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263</v>
      </c>
      <c r="C216" s="29"/>
      <c r="D216" s="13">
        <v>0.21351768610249522</v>
      </c>
      <c r="E216" s="13">
        <v>1.6643799345679167E-3</v>
      </c>
      <c r="F216" s="13">
        <v>-0.27407029303753172</v>
      </c>
      <c r="G216" s="13">
        <v>0.13718602163648463</v>
      </c>
      <c r="H216" s="13">
        <v>-3.572856521509038E-2</v>
      </c>
      <c r="I216" s="13">
        <v>-0.14010043295432939</v>
      </c>
      <c r="J216" s="13">
        <v>-2.9497408932150804E-2</v>
      </c>
      <c r="K216" s="13">
        <v>-1.8592885437006434E-2</v>
      </c>
      <c r="L216" s="13">
        <v>-2.793961986141591E-2</v>
      </c>
      <c r="M216" s="13">
        <v>-8.5675329042529724E-2</v>
      </c>
      <c r="N216" s="13">
        <v>8.157295181124824E-2</v>
      </c>
      <c r="O216" s="13">
        <v>6.3317396947522031E-3</v>
      </c>
      <c r="P216" s="13">
        <v>1.0058341181240493E-4</v>
      </c>
      <c r="Q216" s="13">
        <v>-3.4170776144355597E-2</v>
      </c>
      <c r="R216" s="13">
        <v>-1.0803940083331964E-2</v>
      </c>
      <c r="S216" s="13">
        <v>0.12160813092913547</v>
      </c>
      <c r="T216" s="13">
        <v>6.5371945475605209E-2</v>
      </c>
      <c r="U216" s="13">
        <v>0.19949758446588106</v>
      </c>
      <c r="V216" s="13">
        <v>0.23087768750676507</v>
      </c>
      <c r="W216" s="147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264</v>
      </c>
      <c r="C217" s="47"/>
      <c r="D217" s="45">
        <v>2.2000000000000002</v>
      </c>
      <c r="E217" s="45">
        <v>0.02</v>
      </c>
      <c r="F217" s="45">
        <v>2.83</v>
      </c>
      <c r="G217" s="45">
        <v>1.42</v>
      </c>
      <c r="H217" s="45">
        <v>0.37</v>
      </c>
      <c r="I217" s="45">
        <v>1.45</v>
      </c>
      <c r="J217" s="45">
        <v>0.31</v>
      </c>
      <c r="K217" s="45">
        <v>0.19</v>
      </c>
      <c r="L217" s="45">
        <v>0.28999999999999998</v>
      </c>
      <c r="M217" s="45">
        <v>0.89</v>
      </c>
      <c r="N217" s="45">
        <v>0.84</v>
      </c>
      <c r="O217" s="45">
        <v>0.06</v>
      </c>
      <c r="P217" s="45">
        <v>0</v>
      </c>
      <c r="Q217" s="45">
        <v>0.35</v>
      </c>
      <c r="R217" s="45">
        <v>0.11</v>
      </c>
      <c r="S217" s="45">
        <v>1.26</v>
      </c>
      <c r="T217" s="45">
        <v>0.67</v>
      </c>
      <c r="U217" s="45">
        <v>2.06</v>
      </c>
      <c r="V217" s="45">
        <v>2.38</v>
      </c>
      <c r="W217" s="14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BM218" s="55"/>
    </row>
    <row r="219" spans="1:65" ht="15">
      <c r="B219" s="8" t="s">
        <v>501</v>
      </c>
      <c r="BM219" s="28" t="s">
        <v>66</v>
      </c>
    </row>
    <row r="220" spans="1:65" ht="15">
      <c r="A220" s="25" t="s">
        <v>28</v>
      </c>
      <c r="B220" s="18" t="s">
        <v>110</v>
      </c>
      <c r="C220" s="15" t="s">
        <v>111</v>
      </c>
      <c r="D220" s="16" t="s">
        <v>228</v>
      </c>
      <c r="E220" s="17" t="s">
        <v>228</v>
      </c>
      <c r="F220" s="17" t="s">
        <v>228</v>
      </c>
      <c r="G220" s="17" t="s">
        <v>228</v>
      </c>
      <c r="H220" s="17" t="s">
        <v>228</v>
      </c>
      <c r="I220" s="17" t="s">
        <v>228</v>
      </c>
      <c r="J220" s="17" t="s">
        <v>228</v>
      </c>
      <c r="K220" s="17" t="s">
        <v>228</v>
      </c>
      <c r="L220" s="17" t="s">
        <v>228</v>
      </c>
      <c r="M220" s="17" t="s">
        <v>228</v>
      </c>
      <c r="N220" s="17" t="s">
        <v>228</v>
      </c>
      <c r="O220" s="17" t="s">
        <v>228</v>
      </c>
      <c r="P220" s="17" t="s">
        <v>228</v>
      </c>
      <c r="Q220" s="17" t="s">
        <v>228</v>
      </c>
      <c r="R220" s="17" t="s">
        <v>228</v>
      </c>
      <c r="S220" s="17" t="s">
        <v>228</v>
      </c>
      <c r="T220" s="147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229</v>
      </c>
      <c r="C221" s="9" t="s">
        <v>229</v>
      </c>
      <c r="D221" s="145" t="s">
        <v>232</v>
      </c>
      <c r="E221" s="146" t="s">
        <v>233</v>
      </c>
      <c r="F221" s="146" t="s">
        <v>237</v>
      </c>
      <c r="G221" s="146" t="s">
        <v>239</v>
      </c>
      <c r="H221" s="146" t="s">
        <v>240</v>
      </c>
      <c r="I221" s="146" t="s">
        <v>241</v>
      </c>
      <c r="J221" s="146" t="s">
        <v>242</v>
      </c>
      <c r="K221" s="146" t="s">
        <v>243</v>
      </c>
      <c r="L221" s="146" t="s">
        <v>244</v>
      </c>
      <c r="M221" s="146" t="s">
        <v>245</v>
      </c>
      <c r="N221" s="146" t="s">
        <v>246</v>
      </c>
      <c r="O221" s="146" t="s">
        <v>247</v>
      </c>
      <c r="P221" s="146" t="s">
        <v>248</v>
      </c>
      <c r="Q221" s="146" t="s">
        <v>249</v>
      </c>
      <c r="R221" s="146" t="s">
        <v>284</v>
      </c>
      <c r="S221" s="146" t="s">
        <v>253</v>
      </c>
      <c r="T221" s="147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300</v>
      </c>
      <c r="E222" s="11" t="s">
        <v>300</v>
      </c>
      <c r="F222" s="11" t="s">
        <v>301</v>
      </c>
      <c r="G222" s="11" t="s">
        <v>301</v>
      </c>
      <c r="H222" s="11" t="s">
        <v>301</v>
      </c>
      <c r="I222" s="11" t="s">
        <v>301</v>
      </c>
      <c r="J222" s="11" t="s">
        <v>301</v>
      </c>
      <c r="K222" s="11" t="s">
        <v>301</v>
      </c>
      <c r="L222" s="11" t="s">
        <v>114</v>
      </c>
      <c r="M222" s="11" t="s">
        <v>301</v>
      </c>
      <c r="N222" s="11" t="s">
        <v>300</v>
      </c>
      <c r="O222" s="11" t="s">
        <v>300</v>
      </c>
      <c r="P222" s="11" t="s">
        <v>300</v>
      </c>
      <c r="Q222" s="11" t="s">
        <v>301</v>
      </c>
      <c r="R222" s="11" t="s">
        <v>301</v>
      </c>
      <c r="S222" s="11" t="s">
        <v>300</v>
      </c>
      <c r="T222" s="147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147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1.1100000000000001</v>
      </c>
      <c r="E224" s="22">
        <v>1.0862552567381609</v>
      </c>
      <c r="F224" s="22">
        <v>1.08</v>
      </c>
      <c r="G224" s="22">
        <v>1.0900000000000001</v>
      </c>
      <c r="H224" s="22">
        <v>1.1000000000000001</v>
      </c>
      <c r="I224" s="22">
        <v>1.1000000000000001</v>
      </c>
      <c r="J224" s="22">
        <v>1.02</v>
      </c>
      <c r="K224" s="149">
        <v>1.19</v>
      </c>
      <c r="L224" s="22">
        <v>1.0729448663499999</v>
      </c>
      <c r="M224" s="149">
        <v>1</v>
      </c>
      <c r="N224" s="22">
        <v>1.1000000000000001</v>
      </c>
      <c r="O224" s="22">
        <v>1.1000000000000001</v>
      </c>
      <c r="P224" s="22">
        <v>1.1299999999999999</v>
      </c>
      <c r="Q224" s="22">
        <v>1</v>
      </c>
      <c r="R224" s="149">
        <v>1.2</v>
      </c>
      <c r="S224" s="22">
        <v>1.1000000000000001</v>
      </c>
      <c r="T224" s="14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1.0900000000000001</v>
      </c>
      <c r="E225" s="11">
        <v>1.0403358238546925</v>
      </c>
      <c r="F225" s="11">
        <v>1.07</v>
      </c>
      <c r="G225" s="11">
        <v>1.1100000000000001</v>
      </c>
      <c r="H225" s="11">
        <v>1.1200000000000001</v>
      </c>
      <c r="I225" s="11">
        <v>1.04</v>
      </c>
      <c r="J225" s="11">
        <v>1.17</v>
      </c>
      <c r="K225" s="150">
        <v>1.28</v>
      </c>
      <c r="L225" s="11">
        <v>1.09435077955</v>
      </c>
      <c r="M225" s="150">
        <v>1</v>
      </c>
      <c r="N225" s="11">
        <v>1.1000000000000001</v>
      </c>
      <c r="O225" s="11">
        <v>1</v>
      </c>
      <c r="P225" s="11">
        <v>1.1100000000000001</v>
      </c>
      <c r="Q225" s="11">
        <v>1.1000000000000001</v>
      </c>
      <c r="R225" s="150">
        <v>1.1000000000000001</v>
      </c>
      <c r="S225" s="11">
        <v>1</v>
      </c>
      <c r="T225" s="14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31</v>
      </c>
    </row>
    <row r="226" spans="1:65">
      <c r="A226" s="30"/>
      <c r="B226" s="19">
        <v>1</v>
      </c>
      <c r="C226" s="9">
        <v>3</v>
      </c>
      <c r="D226" s="11">
        <v>1.1399999999999999</v>
      </c>
      <c r="E226" s="11">
        <v>1.0920834886399391</v>
      </c>
      <c r="F226" s="11">
        <v>1.07</v>
      </c>
      <c r="G226" s="11">
        <v>1.05</v>
      </c>
      <c r="H226" s="11">
        <v>1.1200000000000001</v>
      </c>
      <c r="I226" s="11">
        <v>1.06</v>
      </c>
      <c r="J226" s="11">
        <v>1.1100000000000001</v>
      </c>
      <c r="K226" s="150">
        <v>1.1499999999999999</v>
      </c>
      <c r="L226" s="11">
        <v>1.1123384214500001</v>
      </c>
      <c r="M226" s="150">
        <v>1</v>
      </c>
      <c r="N226" s="11">
        <v>1.1000000000000001</v>
      </c>
      <c r="O226" s="11">
        <v>1</v>
      </c>
      <c r="P226" s="143">
        <v>1.18</v>
      </c>
      <c r="Q226" s="11">
        <v>1</v>
      </c>
      <c r="R226" s="150">
        <v>1.2</v>
      </c>
      <c r="S226" s="11">
        <v>1.1000000000000001</v>
      </c>
      <c r="T226" s="14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1.1000000000000001</v>
      </c>
      <c r="E227" s="11">
        <v>1.0864458323316384</v>
      </c>
      <c r="F227" s="11">
        <v>1.1100000000000001</v>
      </c>
      <c r="G227" s="11">
        <v>1.04</v>
      </c>
      <c r="H227" s="11">
        <v>1.08</v>
      </c>
      <c r="I227" s="11">
        <v>1.04</v>
      </c>
      <c r="J227" s="11">
        <v>1.0900000000000001</v>
      </c>
      <c r="K227" s="150">
        <v>1.18</v>
      </c>
      <c r="L227" s="11">
        <v>1.1270059788599998</v>
      </c>
      <c r="M227" s="150">
        <v>1</v>
      </c>
      <c r="N227" s="11">
        <v>1.1000000000000001</v>
      </c>
      <c r="O227" s="11">
        <v>1.1000000000000001</v>
      </c>
      <c r="P227" s="11">
        <v>1.1399999999999999</v>
      </c>
      <c r="Q227" s="11">
        <v>1</v>
      </c>
      <c r="R227" s="150">
        <v>1.2</v>
      </c>
      <c r="S227" s="11">
        <v>1</v>
      </c>
      <c r="T227" s="14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1.0794546962331415</v>
      </c>
    </row>
    <row r="228" spans="1:65">
      <c r="A228" s="30"/>
      <c r="B228" s="19">
        <v>1</v>
      </c>
      <c r="C228" s="9">
        <v>5</v>
      </c>
      <c r="D228" s="11">
        <v>1.1100000000000001</v>
      </c>
      <c r="E228" s="143">
        <v>1.004184944259723</v>
      </c>
      <c r="F228" s="11">
        <v>1.03</v>
      </c>
      <c r="G228" s="11">
        <v>1.06</v>
      </c>
      <c r="H228" s="11">
        <v>1.1599999999999999</v>
      </c>
      <c r="I228" s="11">
        <v>1.01</v>
      </c>
      <c r="J228" s="11">
        <v>1.02</v>
      </c>
      <c r="K228" s="150">
        <v>1.1499999999999999</v>
      </c>
      <c r="L228" s="11">
        <v>1.10338429876</v>
      </c>
      <c r="M228" s="150">
        <v>1</v>
      </c>
      <c r="N228" s="11">
        <v>1.1000000000000001</v>
      </c>
      <c r="O228" s="11">
        <v>1</v>
      </c>
      <c r="P228" s="11">
        <v>1.1200000000000001</v>
      </c>
      <c r="Q228" s="11">
        <v>1.1000000000000001</v>
      </c>
      <c r="R228" s="150">
        <v>1.2</v>
      </c>
      <c r="S228" s="11">
        <v>1.1000000000000001</v>
      </c>
      <c r="T228" s="14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26</v>
      </c>
    </row>
    <row r="229" spans="1:65">
      <c r="A229" s="30"/>
      <c r="B229" s="19">
        <v>1</v>
      </c>
      <c r="C229" s="9">
        <v>6</v>
      </c>
      <c r="D229" s="11">
        <v>1.1200000000000001</v>
      </c>
      <c r="E229" s="11">
        <v>1.0809285998147682</v>
      </c>
      <c r="F229" s="11">
        <v>1.0900000000000001</v>
      </c>
      <c r="G229" s="11">
        <v>1.07</v>
      </c>
      <c r="H229" s="11">
        <v>1.1200000000000001</v>
      </c>
      <c r="I229" s="11">
        <v>1.07</v>
      </c>
      <c r="J229" s="11">
        <v>1.02</v>
      </c>
      <c r="K229" s="150">
        <v>1.2</v>
      </c>
      <c r="L229" s="11">
        <v>1.09018315956</v>
      </c>
      <c r="M229" s="150">
        <v>1</v>
      </c>
      <c r="N229" s="11">
        <v>1.1000000000000001</v>
      </c>
      <c r="O229" s="11">
        <v>1</v>
      </c>
      <c r="P229" s="11">
        <v>1.1200000000000001</v>
      </c>
      <c r="Q229" s="11">
        <v>1.1000000000000001</v>
      </c>
      <c r="R229" s="150">
        <v>1.2</v>
      </c>
      <c r="S229" s="11">
        <v>1</v>
      </c>
      <c r="T229" s="14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260</v>
      </c>
      <c r="C230" s="12"/>
      <c r="D230" s="23">
        <v>1.1116666666666666</v>
      </c>
      <c r="E230" s="23">
        <v>1.0650389909398204</v>
      </c>
      <c r="F230" s="23">
        <v>1.0750000000000002</v>
      </c>
      <c r="G230" s="23">
        <v>1.07</v>
      </c>
      <c r="H230" s="23">
        <v>1.1166666666666667</v>
      </c>
      <c r="I230" s="23">
        <v>1.0533333333333335</v>
      </c>
      <c r="J230" s="23">
        <v>1.0716666666666665</v>
      </c>
      <c r="K230" s="23">
        <v>1.1916666666666667</v>
      </c>
      <c r="L230" s="23">
        <v>1.1000345840883332</v>
      </c>
      <c r="M230" s="23">
        <v>1</v>
      </c>
      <c r="N230" s="23">
        <v>1.0999999999999999</v>
      </c>
      <c r="O230" s="23">
        <v>1.0333333333333334</v>
      </c>
      <c r="P230" s="23">
        <v>1.1333333333333333</v>
      </c>
      <c r="Q230" s="23">
        <v>1.0499999999999998</v>
      </c>
      <c r="R230" s="23">
        <v>1.1833333333333333</v>
      </c>
      <c r="S230" s="23">
        <v>1.05</v>
      </c>
      <c r="T230" s="14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261</v>
      </c>
      <c r="C231" s="29"/>
      <c r="D231" s="11">
        <v>1.1100000000000001</v>
      </c>
      <c r="E231" s="11">
        <v>1.0835919282764646</v>
      </c>
      <c r="F231" s="11">
        <v>1.0750000000000002</v>
      </c>
      <c r="G231" s="11">
        <v>1.0649999999999999</v>
      </c>
      <c r="H231" s="11">
        <v>1.1200000000000001</v>
      </c>
      <c r="I231" s="11">
        <v>1.05</v>
      </c>
      <c r="J231" s="11">
        <v>1.0550000000000002</v>
      </c>
      <c r="K231" s="11">
        <v>1.1850000000000001</v>
      </c>
      <c r="L231" s="11">
        <v>1.098867539155</v>
      </c>
      <c r="M231" s="11">
        <v>1</v>
      </c>
      <c r="N231" s="11">
        <v>1.1000000000000001</v>
      </c>
      <c r="O231" s="11">
        <v>1</v>
      </c>
      <c r="P231" s="11">
        <v>1.125</v>
      </c>
      <c r="Q231" s="11">
        <v>1.05</v>
      </c>
      <c r="R231" s="11">
        <v>1.2</v>
      </c>
      <c r="S231" s="11">
        <v>1.05</v>
      </c>
      <c r="T231" s="14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262</v>
      </c>
      <c r="C232" s="29"/>
      <c r="D232" s="24">
        <v>1.7224014243685026E-2</v>
      </c>
      <c r="E232" s="24">
        <v>3.5229898609647023E-2</v>
      </c>
      <c r="F232" s="24">
        <v>2.664582518894848E-2</v>
      </c>
      <c r="G232" s="24">
        <v>2.6076809620810618E-2</v>
      </c>
      <c r="H232" s="24">
        <v>2.6583202716502465E-2</v>
      </c>
      <c r="I232" s="24">
        <v>3.076794869123823E-2</v>
      </c>
      <c r="J232" s="24">
        <v>6.2423286253341911E-2</v>
      </c>
      <c r="K232" s="24">
        <v>4.7923550230201756E-2</v>
      </c>
      <c r="L232" s="24">
        <v>1.8725758433468083E-2</v>
      </c>
      <c r="M232" s="24">
        <v>0</v>
      </c>
      <c r="N232" s="24">
        <v>2.4323767777952469E-16</v>
      </c>
      <c r="O232" s="24">
        <v>5.1639777949432274E-2</v>
      </c>
      <c r="P232" s="24">
        <v>2.5033311140691381E-2</v>
      </c>
      <c r="Q232" s="24">
        <v>5.4772255750516662E-2</v>
      </c>
      <c r="R232" s="24">
        <v>4.0824829046386249E-2</v>
      </c>
      <c r="S232" s="24">
        <v>5.4772255750516662E-2</v>
      </c>
      <c r="T232" s="203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56"/>
    </row>
    <row r="233" spans="1:65">
      <c r="A233" s="30"/>
      <c r="B233" s="3" t="s">
        <v>86</v>
      </c>
      <c r="C233" s="29"/>
      <c r="D233" s="13">
        <v>1.5493865886373338E-2</v>
      </c>
      <c r="E233" s="13">
        <v>3.3078505960198859E-2</v>
      </c>
      <c r="F233" s="13">
        <v>2.4786814129254396E-2</v>
      </c>
      <c r="G233" s="13">
        <v>2.4370850112907117E-2</v>
      </c>
      <c r="H233" s="13">
        <v>2.3805853178957431E-2</v>
      </c>
      <c r="I233" s="13">
        <v>2.9210077871428694E-2</v>
      </c>
      <c r="J233" s="13">
        <v>5.8248789660972244E-2</v>
      </c>
      <c r="K233" s="13">
        <v>4.0215566626742735E-2</v>
      </c>
      <c r="L233" s="13">
        <v>1.702288155693512E-2</v>
      </c>
      <c r="M233" s="13">
        <v>0</v>
      </c>
      <c r="N233" s="13">
        <v>2.2112516161774974E-16</v>
      </c>
      <c r="O233" s="13">
        <v>4.9973978660740902E-2</v>
      </c>
      <c r="P233" s="13">
        <v>2.2088215712374747E-2</v>
      </c>
      <c r="Q233" s="13">
        <v>5.2164053095730162E-2</v>
      </c>
      <c r="R233" s="13">
        <v>3.449985553215739E-2</v>
      </c>
      <c r="S233" s="13">
        <v>5.2164053095730155E-2</v>
      </c>
      <c r="T233" s="147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263</v>
      </c>
      <c r="C234" s="29"/>
      <c r="D234" s="13">
        <v>2.9840965578205259E-2</v>
      </c>
      <c r="E234" s="13">
        <v>-1.3354618163806342E-2</v>
      </c>
      <c r="F234" s="13">
        <v>-4.1268024018853433E-3</v>
      </c>
      <c r="G234" s="13">
        <v>-8.7587707628068445E-3</v>
      </c>
      <c r="H234" s="13">
        <v>3.447293393912676E-2</v>
      </c>
      <c r="I234" s="13">
        <v>-2.4198665299211664E-2</v>
      </c>
      <c r="J234" s="13">
        <v>-7.2147813091665292E-3</v>
      </c>
      <c r="K234" s="13">
        <v>0.10395245935294861</v>
      </c>
      <c r="L234" s="13">
        <v>1.9065077883311909E-2</v>
      </c>
      <c r="M234" s="13">
        <v>-7.3606327815707417E-2</v>
      </c>
      <c r="N234" s="13">
        <v>1.9033039402721608E-2</v>
      </c>
      <c r="O234" s="13">
        <v>-4.2726538742897557E-2</v>
      </c>
      <c r="P234" s="13">
        <v>4.9912828475531468E-2</v>
      </c>
      <c r="Q234" s="13">
        <v>-2.728664420649296E-2</v>
      </c>
      <c r="R234" s="13">
        <v>9.6232512084746258E-2</v>
      </c>
      <c r="S234" s="13">
        <v>-2.7286644206492738E-2</v>
      </c>
      <c r="T234" s="14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264</v>
      </c>
      <c r="C235" s="47"/>
      <c r="D235" s="45">
        <v>0.99</v>
      </c>
      <c r="E235" s="45">
        <v>0.27</v>
      </c>
      <c r="F235" s="45">
        <v>0</v>
      </c>
      <c r="G235" s="45">
        <v>0.13</v>
      </c>
      <c r="H235" s="45">
        <v>1.1200000000000001</v>
      </c>
      <c r="I235" s="45">
        <v>0.57999999999999996</v>
      </c>
      <c r="J235" s="45">
        <v>0.09</v>
      </c>
      <c r="K235" s="45">
        <v>3.15</v>
      </c>
      <c r="L235" s="45">
        <v>0.68</v>
      </c>
      <c r="M235" s="45" t="s">
        <v>265</v>
      </c>
      <c r="N235" s="45">
        <v>0.67</v>
      </c>
      <c r="O235" s="45">
        <v>1.1200000000000001</v>
      </c>
      <c r="P235" s="45">
        <v>1.57</v>
      </c>
      <c r="Q235" s="45">
        <v>0.67</v>
      </c>
      <c r="R235" s="45">
        <v>2.92</v>
      </c>
      <c r="S235" s="45">
        <v>0.67</v>
      </c>
      <c r="T235" s="14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 t="s">
        <v>305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BM236" s="55"/>
    </row>
    <row r="237" spans="1:65">
      <c r="BM237" s="55"/>
    </row>
    <row r="238" spans="1:65" ht="15">
      <c r="B238" s="8" t="s">
        <v>502</v>
      </c>
      <c r="BM238" s="28" t="s">
        <v>66</v>
      </c>
    </row>
    <row r="239" spans="1:65" ht="15">
      <c r="A239" s="25" t="s">
        <v>0</v>
      </c>
      <c r="B239" s="18" t="s">
        <v>110</v>
      </c>
      <c r="C239" s="15" t="s">
        <v>111</v>
      </c>
      <c r="D239" s="16" t="s">
        <v>228</v>
      </c>
      <c r="E239" s="17" t="s">
        <v>228</v>
      </c>
      <c r="F239" s="17" t="s">
        <v>228</v>
      </c>
      <c r="G239" s="17" t="s">
        <v>228</v>
      </c>
      <c r="H239" s="17" t="s">
        <v>228</v>
      </c>
      <c r="I239" s="17" t="s">
        <v>228</v>
      </c>
      <c r="J239" s="17" t="s">
        <v>228</v>
      </c>
      <c r="K239" s="17" t="s">
        <v>228</v>
      </c>
      <c r="L239" s="17" t="s">
        <v>228</v>
      </c>
      <c r="M239" s="17" t="s">
        <v>228</v>
      </c>
      <c r="N239" s="17" t="s">
        <v>228</v>
      </c>
      <c r="O239" s="17" t="s">
        <v>228</v>
      </c>
      <c r="P239" s="17" t="s">
        <v>228</v>
      </c>
      <c r="Q239" s="17" t="s">
        <v>228</v>
      </c>
      <c r="R239" s="17" t="s">
        <v>228</v>
      </c>
      <c r="S239" s="17" t="s">
        <v>228</v>
      </c>
      <c r="T239" s="17" t="s">
        <v>228</v>
      </c>
      <c r="U239" s="17" t="s">
        <v>228</v>
      </c>
      <c r="V239" s="17" t="s">
        <v>228</v>
      </c>
      <c r="W239" s="17" t="s">
        <v>228</v>
      </c>
      <c r="X239" s="147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229</v>
      </c>
      <c r="C240" s="9" t="s">
        <v>229</v>
      </c>
      <c r="D240" s="145" t="s">
        <v>232</v>
      </c>
      <c r="E240" s="146" t="s">
        <v>233</v>
      </c>
      <c r="F240" s="146" t="s">
        <v>235</v>
      </c>
      <c r="G240" s="146" t="s">
        <v>237</v>
      </c>
      <c r="H240" s="146" t="s">
        <v>238</v>
      </c>
      <c r="I240" s="146" t="s">
        <v>239</v>
      </c>
      <c r="J240" s="146" t="s">
        <v>240</v>
      </c>
      <c r="K240" s="146" t="s">
        <v>241</v>
      </c>
      <c r="L240" s="146" t="s">
        <v>242</v>
      </c>
      <c r="M240" s="146" t="s">
        <v>243</v>
      </c>
      <c r="N240" s="146" t="s">
        <v>244</v>
      </c>
      <c r="O240" s="146" t="s">
        <v>245</v>
      </c>
      <c r="P240" s="146" t="s">
        <v>246</v>
      </c>
      <c r="Q240" s="146" t="s">
        <v>247</v>
      </c>
      <c r="R240" s="146" t="s">
        <v>248</v>
      </c>
      <c r="S240" s="146" t="s">
        <v>249</v>
      </c>
      <c r="T240" s="146" t="s">
        <v>284</v>
      </c>
      <c r="U240" s="146" t="s">
        <v>252</v>
      </c>
      <c r="V240" s="146" t="s">
        <v>253</v>
      </c>
      <c r="W240" s="146" t="s">
        <v>299</v>
      </c>
      <c r="X240" s="147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3</v>
      </c>
    </row>
    <row r="241" spans="1:65">
      <c r="A241" s="30"/>
      <c r="B241" s="19"/>
      <c r="C241" s="9"/>
      <c r="D241" s="10" t="s">
        <v>300</v>
      </c>
      <c r="E241" s="11" t="s">
        <v>300</v>
      </c>
      <c r="F241" s="11" t="s">
        <v>114</v>
      </c>
      <c r="G241" s="11" t="s">
        <v>301</v>
      </c>
      <c r="H241" s="11" t="s">
        <v>300</v>
      </c>
      <c r="I241" s="11" t="s">
        <v>301</v>
      </c>
      <c r="J241" s="11" t="s">
        <v>301</v>
      </c>
      <c r="K241" s="11" t="s">
        <v>301</v>
      </c>
      <c r="L241" s="11" t="s">
        <v>301</v>
      </c>
      <c r="M241" s="11" t="s">
        <v>301</v>
      </c>
      <c r="N241" s="11" t="s">
        <v>114</v>
      </c>
      <c r="O241" s="11" t="s">
        <v>301</v>
      </c>
      <c r="P241" s="11" t="s">
        <v>114</v>
      </c>
      <c r="Q241" s="11" t="s">
        <v>300</v>
      </c>
      <c r="R241" s="11" t="s">
        <v>300</v>
      </c>
      <c r="S241" s="11" t="s">
        <v>301</v>
      </c>
      <c r="T241" s="11" t="s">
        <v>301</v>
      </c>
      <c r="U241" s="11" t="s">
        <v>114</v>
      </c>
      <c r="V241" s="11" t="s">
        <v>114</v>
      </c>
      <c r="W241" s="11" t="s">
        <v>114</v>
      </c>
      <c r="X241" s="147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0</v>
      </c>
    </row>
    <row r="242" spans="1:65">
      <c r="A242" s="30"/>
      <c r="B242" s="19"/>
      <c r="C242" s="9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147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8">
        <v>1</v>
      </c>
      <c r="C243" s="14">
        <v>1</v>
      </c>
      <c r="D243" s="205">
        <v>175</v>
      </c>
      <c r="E243" s="205">
        <v>171.23572217243679</v>
      </c>
      <c r="F243" s="205">
        <v>177.06700000000001</v>
      </c>
      <c r="G243" s="205">
        <v>174</v>
      </c>
      <c r="H243" s="205">
        <v>181</v>
      </c>
      <c r="I243" s="205">
        <v>175</v>
      </c>
      <c r="J243" s="205">
        <v>172.5</v>
      </c>
      <c r="K243" s="205">
        <v>181</v>
      </c>
      <c r="L243" s="205">
        <v>168.5</v>
      </c>
      <c r="M243" s="205">
        <v>172</v>
      </c>
      <c r="N243" s="205">
        <v>172.22994056164126</v>
      </c>
      <c r="O243" s="207">
        <v>153.9</v>
      </c>
      <c r="P243" s="205">
        <v>178</v>
      </c>
      <c r="Q243" s="205">
        <v>178.4</v>
      </c>
      <c r="R243" s="205">
        <v>165.3</v>
      </c>
      <c r="S243" s="207">
        <v>155.80000000000001</v>
      </c>
      <c r="T243" s="207">
        <v>201.1</v>
      </c>
      <c r="U243" s="207">
        <v>156.4</v>
      </c>
      <c r="V243" s="205">
        <v>162</v>
      </c>
      <c r="W243" s="205">
        <v>179.16900000000001</v>
      </c>
      <c r="X243" s="208"/>
      <c r="Y243" s="209"/>
      <c r="Z243" s="209"/>
      <c r="AA243" s="209"/>
      <c r="AB243" s="209"/>
      <c r="AC243" s="209"/>
      <c r="AD243" s="209"/>
      <c r="AE243" s="209"/>
      <c r="AF243" s="209"/>
      <c r="AG243" s="209"/>
      <c r="AH243" s="209"/>
      <c r="AI243" s="209"/>
      <c r="AJ243" s="209"/>
      <c r="AK243" s="209"/>
      <c r="AL243" s="209"/>
      <c r="AM243" s="209"/>
      <c r="AN243" s="209"/>
      <c r="AO243" s="209"/>
      <c r="AP243" s="209"/>
      <c r="AQ243" s="209"/>
      <c r="AR243" s="209"/>
      <c r="AS243" s="209"/>
      <c r="AT243" s="209"/>
      <c r="AU243" s="209"/>
      <c r="AV243" s="209"/>
      <c r="AW243" s="209"/>
      <c r="AX243" s="209"/>
      <c r="AY243" s="209"/>
      <c r="AZ243" s="209"/>
      <c r="BA243" s="209"/>
      <c r="BB243" s="209"/>
      <c r="BC243" s="209"/>
      <c r="BD243" s="209"/>
      <c r="BE243" s="209"/>
      <c r="BF243" s="209"/>
      <c r="BG243" s="209"/>
      <c r="BH243" s="209"/>
      <c r="BI243" s="209"/>
      <c r="BJ243" s="209"/>
      <c r="BK243" s="209"/>
      <c r="BL243" s="209"/>
      <c r="BM243" s="210">
        <v>1</v>
      </c>
    </row>
    <row r="244" spans="1:65">
      <c r="A244" s="30"/>
      <c r="B244" s="19">
        <v>1</v>
      </c>
      <c r="C244" s="9">
        <v>2</v>
      </c>
      <c r="D244" s="211">
        <v>170.4</v>
      </c>
      <c r="E244" s="211">
        <v>170.14154957108798</v>
      </c>
      <c r="F244" s="211">
        <v>177.24550000000002</v>
      </c>
      <c r="G244" s="211">
        <v>174</v>
      </c>
      <c r="H244" s="213">
        <v>190</v>
      </c>
      <c r="I244" s="211">
        <v>174.5</v>
      </c>
      <c r="J244" s="211">
        <v>174.5</v>
      </c>
      <c r="K244" s="211">
        <v>177</v>
      </c>
      <c r="L244" s="211">
        <v>179.5</v>
      </c>
      <c r="M244" s="211">
        <v>178</v>
      </c>
      <c r="N244" s="211">
        <v>169.22949044278937</v>
      </c>
      <c r="O244" s="212">
        <v>156.1</v>
      </c>
      <c r="P244" s="211">
        <v>180</v>
      </c>
      <c r="Q244" s="211">
        <v>176</v>
      </c>
      <c r="R244" s="211">
        <v>161.19999999999999</v>
      </c>
      <c r="S244" s="212">
        <v>160.30000000000001</v>
      </c>
      <c r="T244" s="212">
        <v>196.1</v>
      </c>
      <c r="U244" s="212">
        <v>152.9</v>
      </c>
      <c r="V244" s="211">
        <v>166</v>
      </c>
      <c r="W244" s="211">
        <v>178.35900000000001</v>
      </c>
      <c r="X244" s="208"/>
      <c r="Y244" s="209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  <c r="BI244" s="209"/>
      <c r="BJ244" s="209"/>
      <c r="BK244" s="209"/>
      <c r="BL244" s="209"/>
      <c r="BM244" s="210">
        <v>16</v>
      </c>
    </row>
    <row r="245" spans="1:65">
      <c r="A245" s="30"/>
      <c r="B245" s="19">
        <v>1</v>
      </c>
      <c r="C245" s="9">
        <v>3</v>
      </c>
      <c r="D245" s="211">
        <v>175.4</v>
      </c>
      <c r="E245" s="211">
        <v>179.36312125522517</v>
      </c>
      <c r="F245" s="211">
        <v>174.62050000000002</v>
      </c>
      <c r="G245" s="211">
        <v>177</v>
      </c>
      <c r="H245" s="211">
        <v>181</v>
      </c>
      <c r="I245" s="211">
        <v>168.5</v>
      </c>
      <c r="J245" s="211">
        <v>174.5</v>
      </c>
      <c r="K245" s="211">
        <v>178</v>
      </c>
      <c r="L245" s="211">
        <v>174.5</v>
      </c>
      <c r="M245" s="211">
        <v>173.5</v>
      </c>
      <c r="N245" s="211">
        <v>169.61055351353829</v>
      </c>
      <c r="O245" s="212">
        <v>156.30000000000001</v>
      </c>
      <c r="P245" s="211">
        <v>178</v>
      </c>
      <c r="Q245" s="211">
        <v>168.3</v>
      </c>
      <c r="R245" s="211">
        <v>169.4</v>
      </c>
      <c r="S245" s="212">
        <v>159</v>
      </c>
      <c r="T245" s="212">
        <v>199.7</v>
      </c>
      <c r="U245" s="212">
        <v>154.6</v>
      </c>
      <c r="V245" s="211">
        <v>164</v>
      </c>
      <c r="W245" s="213">
        <v>33.558</v>
      </c>
      <c r="X245" s="208"/>
      <c r="Y245" s="209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  <c r="BI245" s="209"/>
      <c r="BJ245" s="209"/>
      <c r="BK245" s="209"/>
      <c r="BL245" s="209"/>
      <c r="BM245" s="210">
        <v>16</v>
      </c>
    </row>
    <row r="246" spans="1:65">
      <c r="A246" s="30"/>
      <c r="B246" s="19">
        <v>1</v>
      </c>
      <c r="C246" s="9">
        <v>4</v>
      </c>
      <c r="D246" s="211">
        <v>174.1</v>
      </c>
      <c r="E246" s="211">
        <v>173.21295975251604</v>
      </c>
      <c r="F246" s="211">
        <v>175.00900000000001</v>
      </c>
      <c r="G246" s="211">
        <v>175</v>
      </c>
      <c r="H246" s="211">
        <v>177</v>
      </c>
      <c r="I246" s="211">
        <v>172</v>
      </c>
      <c r="J246" s="211">
        <v>171.5</v>
      </c>
      <c r="K246" s="211">
        <v>176</v>
      </c>
      <c r="L246" s="211">
        <v>178.5</v>
      </c>
      <c r="M246" s="211">
        <v>173.5</v>
      </c>
      <c r="N246" s="211">
        <v>168.65014045158691</v>
      </c>
      <c r="O246" s="212">
        <v>154.9</v>
      </c>
      <c r="P246" s="211">
        <v>176</v>
      </c>
      <c r="Q246" s="211">
        <v>181.4</v>
      </c>
      <c r="R246" s="211">
        <v>165.4</v>
      </c>
      <c r="S246" s="212">
        <v>161.6</v>
      </c>
      <c r="T246" s="213">
        <v>208.8</v>
      </c>
      <c r="U246" s="212">
        <v>158.4</v>
      </c>
      <c r="V246" s="211">
        <v>160</v>
      </c>
      <c r="W246" s="211">
        <v>178.58600000000001</v>
      </c>
      <c r="X246" s="208"/>
      <c r="Y246" s="209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  <c r="BI246" s="209"/>
      <c r="BJ246" s="209"/>
      <c r="BK246" s="209"/>
      <c r="BL246" s="209"/>
      <c r="BM246" s="210">
        <v>173.38281954469915</v>
      </c>
    </row>
    <row r="247" spans="1:65">
      <c r="A247" s="30"/>
      <c r="B247" s="19">
        <v>1</v>
      </c>
      <c r="C247" s="9">
        <v>5</v>
      </c>
      <c r="D247" s="211">
        <v>173.6</v>
      </c>
      <c r="E247" s="211">
        <v>169.40863862472102</v>
      </c>
      <c r="F247" s="211">
        <v>174.4735</v>
      </c>
      <c r="G247" s="211">
        <v>178</v>
      </c>
      <c r="H247" s="211">
        <v>176</v>
      </c>
      <c r="I247" s="211">
        <v>172.5</v>
      </c>
      <c r="J247" s="211">
        <v>174.5</v>
      </c>
      <c r="K247" s="211">
        <v>172</v>
      </c>
      <c r="L247" s="211">
        <v>174.5</v>
      </c>
      <c r="M247" s="211">
        <v>169</v>
      </c>
      <c r="N247" s="211">
        <v>172.53124456408881</v>
      </c>
      <c r="O247" s="212">
        <v>152.80000000000001</v>
      </c>
      <c r="P247" s="211">
        <v>176</v>
      </c>
      <c r="Q247" s="211">
        <v>171.5</v>
      </c>
      <c r="R247" s="211">
        <v>163</v>
      </c>
      <c r="S247" s="212">
        <v>160.30000000000001</v>
      </c>
      <c r="T247" s="212">
        <v>198.3</v>
      </c>
      <c r="U247" s="212">
        <v>148.1</v>
      </c>
      <c r="V247" s="211">
        <v>160</v>
      </c>
      <c r="W247" s="211">
        <v>175.74700000000001</v>
      </c>
      <c r="X247" s="208"/>
      <c r="Y247" s="209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  <c r="BI247" s="209"/>
      <c r="BJ247" s="209"/>
      <c r="BK247" s="209"/>
      <c r="BL247" s="209"/>
      <c r="BM247" s="210">
        <v>27</v>
      </c>
    </row>
    <row r="248" spans="1:65">
      <c r="A248" s="30"/>
      <c r="B248" s="19">
        <v>1</v>
      </c>
      <c r="C248" s="9">
        <v>6</v>
      </c>
      <c r="D248" s="211">
        <v>174.5</v>
      </c>
      <c r="E248" s="211">
        <v>175.46686817278808</v>
      </c>
      <c r="F248" s="211">
        <v>174.57849999999999</v>
      </c>
      <c r="G248" s="211">
        <v>178</v>
      </c>
      <c r="H248" s="211">
        <v>178</v>
      </c>
      <c r="I248" s="211">
        <v>173.5</v>
      </c>
      <c r="J248" s="211">
        <v>175.5</v>
      </c>
      <c r="K248" s="211">
        <v>180</v>
      </c>
      <c r="L248" s="211">
        <v>177</v>
      </c>
      <c r="M248" s="211">
        <v>170.5</v>
      </c>
      <c r="N248" s="211">
        <v>168.46604720869809</v>
      </c>
      <c r="O248" s="212">
        <v>158.69999999999999</v>
      </c>
      <c r="P248" s="211">
        <v>176</v>
      </c>
      <c r="Q248" s="211">
        <v>168.9</v>
      </c>
      <c r="R248" s="211">
        <v>161.19999999999999</v>
      </c>
      <c r="S248" s="212">
        <v>162.5</v>
      </c>
      <c r="T248" s="212">
        <v>200.9</v>
      </c>
      <c r="U248" s="212">
        <v>158</v>
      </c>
      <c r="V248" s="211">
        <v>160</v>
      </c>
      <c r="W248" s="211">
        <v>174.48099999999999</v>
      </c>
      <c r="X248" s="208"/>
      <c r="Y248" s="209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  <c r="BI248" s="209"/>
      <c r="BJ248" s="209"/>
      <c r="BK248" s="209"/>
      <c r="BL248" s="209"/>
      <c r="BM248" s="214"/>
    </row>
    <row r="249" spans="1:65">
      <c r="A249" s="30"/>
      <c r="B249" s="20" t="s">
        <v>260</v>
      </c>
      <c r="C249" s="12"/>
      <c r="D249" s="215">
        <v>173.83333333333334</v>
      </c>
      <c r="E249" s="215">
        <v>173.13814325812919</v>
      </c>
      <c r="F249" s="215">
        <v>175.49900000000002</v>
      </c>
      <c r="G249" s="215">
        <v>176</v>
      </c>
      <c r="H249" s="215">
        <v>180.5</v>
      </c>
      <c r="I249" s="215">
        <v>172.66666666666666</v>
      </c>
      <c r="J249" s="215">
        <v>173.83333333333334</v>
      </c>
      <c r="K249" s="215">
        <v>177.33333333333334</v>
      </c>
      <c r="L249" s="215">
        <v>175.41666666666666</v>
      </c>
      <c r="M249" s="215">
        <v>172.75</v>
      </c>
      <c r="N249" s="215">
        <v>170.11956945705714</v>
      </c>
      <c r="O249" s="215">
        <v>155.45000000000002</v>
      </c>
      <c r="P249" s="215">
        <v>177.33333333333334</v>
      </c>
      <c r="Q249" s="215">
        <v>174.08333333333334</v>
      </c>
      <c r="R249" s="215">
        <v>164.25</v>
      </c>
      <c r="S249" s="215">
        <v>159.91666666666666</v>
      </c>
      <c r="T249" s="215">
        <v>200.81666666666669</v>
      </c>
      <c r="U249" s="215">
        <v>154.73333333333332</v>
      </c>
      <c r="V249" s="215">
        <v>162</v>
      </c>
      <c r="W249" s="215">
        <v>153.31666666666669</v>
      </c>
      <c r="X249" s="208"/>
      <c r="Y249" s="209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  <c r="BI249" s="209"/>
      <c r="BJ249" s="209"/>
      <c r="BK249" s="209"/>
      <c r="BL249" s="209"/>
      <c r="BM249" s="214"/>
    </row>
    <row r="250" spans="1:65">
      <c r="A250" s="30"/>
      <c r="B250" s="3" t="s">
        <v>261</v>
      </c>
      <c r="C250" s="29"/>
      <c r="D250" s="211">
        <v>174.3</v>
      </c>
      <c r="E250" s="211">
        <v>172.22434096247642</v>
      </c>
      <c r="F250" s="211">
        <v>174.81475</v>
      </c>
      <c r="G250" s="211">
        <v>176</v>
      </c>
      <c r="H250" s="211">
        <v>179.5</v>
      </c>
      <c r="I250" s="211">
        <v>173</v>
      </c>
      <c r="J250" s="211">
        <v>174.5</v>
      </c>
      <c r="K250" s="211">
        <v>177.5</v>
      </c>
      <c r="L250" s="211">
        <v>175.75</v>
      </c>
      <c r="M250" s="211">
        <v>172.75</v>
      </c>
      <c r="N250" s="211">
        <v>169.42002197816385</v>
      </c>
      <c r="O250" s="211">
        <v>155.5</v>
      </c>
      <c r="P250" s="211">
        <v>177</v>
      </c>
      <c r="Q250" s="211">
        <v>173.75</v>
      </c>
      <c r="R250" s="211">
        <v>164.15</v>
      </c>
      <c r="S250" s="211">
        <v>160.30000000000001</v>
      </c>
      <c r="T250" s="211">
        <v>200.3</v>
      </c>
      <c r="U250" s="211">
        <v>155.5</v>
      </c>
      <c r="V250" s="211">
        <v>161</v>
      </c>
      <c r="W250" s="211">
        <v>177.053</v>
      </c>
      <c r="X250" s="208"/>
      <c r="Y250" s="209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  <c r="BI250" s="209"/>
      <c r="BJ250" s="209"/>
      <c r="BK250" s="209"/>
      <c r="BL250" s="209"/>
      <c r="BM250" s="214"/>
    </row>
    <row r="251" spans="1:65">
      <c r="A251" s="30"/>
      <c r="B251" s="3" t="s">
        <v>262</v>
      </c>
      <c r="C251" s="29"/>
      <c r="D251" s="211">
        <v>1.7985179083530589</v>
      </c>
      <c r="E251" s="211">
        <v>3.7599705536993158</v>
      </c>
      <c r="F251" s="211">
        <v>1.2976686017624113</v>
      </c>
      <c r="G251" s="211">
        <v>1.8973665961010275</v>
      </c>
      <c r="H251" s="211">
        <v>5.0892042599997884</v>
      </c>
      <c r="I251" s="211">
        <v>2.3380903889000244</v>
      </c>
      <c r="J251" s="211">
        <v>1.505545305418162</v>
      </c>
      <c r="K251" s="211">
        <v>3.2041639575194441</v>
      </c>
      <c r="L251" s="211">
        <v>3.9549546984341886</v>
      </c>
      <c r="M251" s="211">
        <v>3.1104662029991581</v>
      </c>
      <c r="N251" s="211">
        <v>1.8008075039421445</v>
      </c>
      <c r="O251" s="211">
        <v>2.07050718424254</v>
      </c>
      <c r="P251" s="211">
        <v>1.6329931618554521</v>
      </c>
      <c r="Q251" s="211">
        <v>5.3446858342344736</v>
      </c>
      <c r="R251" s="211">
        <v>3.1341665558805336</v>
      </c>
      <c r="S251" s="211">
        <v>2.3489714060981348</v>
      </c>
      <c r="T251" s="211">
        <v>4.3277784909427499</v>
      </c>
      <c r="U251" s="211">
        <v>3.8541752252157258</v>
      </c>
      <c r="V251" s="211">
        <v>2.5298221281347035</v>
      </c>
      <c r="W251" s="211">
        <v>58.697849884528694</v>
      </c>
      <c r="X251" s="208"/>
      <c r="Y251" s="209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  <c r="BI251" s="209"/>
      <c r="BJ251" s="209"/>
      <c r="BK251" s="209"/>
      <c r="BL251" s="209"/>
      <c r="BM251" s="214"/>
    </row>
    <row r="252" spans="1:65">
      <c r="A252" s="30"/>
      <c r="B252" s="3" t="s">
        <v>86</v>
      </c>
      <c r="C252" s="29"/>
      <c r="D252" s="13">
        <v>1.0346219990525745E-2</v>
      </c>
      <c r="E252" s="13">
        <v>2.1716592790842336E-2</v>
      </c>
      <c r="F252" s="13">
        <v>7.3941652189608549E-3</v>
      </c>
      <c r="G252" s="13">
        <v>1.0780492023301292E-2</v>
      </c>
      <c r="H252" s="13">
        <v>2.8195037451522374E-2</v>
      </c>
      <c r="I252" s="13">
        <v>1.354106402837852E-2</v>
      </c>
      <c r="J252" s="13">
        <v>8.6608550647257632E-3</v>
      </c>
      <c r="K252" s="13">
        <v>1.8068593745410397E-2</v>
      </c>
      <c r="L252" s="13">
        <v>2.2546060038579698E-2</v>
      </c>
      <c r="M252" s="13">
        <v>1.800559307090685E-2</v>
      </c>
      <c r="N252" s="13">
        <v>1.0585539980435455E-2</v>
      </c>
      <c r="O252" s="13">
        <v>1.3319441519733289E-2</v>
      </c>
      <c r="P252" s="13">
        <v>9.2086080555758565E-3</v>
      </c>
      <c r="Q252" s="13">
        <v>3.0701881288086971E-2</v>
      </c>
      <c r="R252" s="13">
        <v>1.9081683749653171E-2</v>
      </c>
      <c r="S252" s="13">
        <v>1.468872166398E-2</v>
      </c>
      <c r="T252" s="13">
        <v>2.1550892975065562E-2</v>
      </c>
      <c r="U252" s="13">
        <v>2.4908499947538083E-2</v>
      </c>
      <c r="V252" s="13">
        <v>1.5616185976140146E-2</v>
      </c>
      <c r="W252" s="13">
        <v>0.38285367899464301</v>
      </c>
      <c r="X252" s="147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263</v>
      </c>
      <c r="C253" s="29"/>
      <c r="D253" s="13">
        <v>2.5983761817764961E-3</v>
      </c>
      <c r="E253" s="13">
        <v>-1.4111910696369412E-3</v>
      </c>
      <c r="F253" s="13">
        <v>1.2205248829485704E-2</v>
      </c>
      <c r="G253" s="13">
        <v>1.5094808483179234E-2</v>
      </c>
      <c r="H253" s="13">
        <v>4.104893710916957E-2</v>
      </c>
      <c r="I253" s="13">
        <v>-4.1304719805174139E-3</v>
      </c>
      <c r="J253" s="13">
        <v>2.5983761817764961E-3</v>
      </c>
      <c r="K253" s="13">
        <v>2.2784920668657893E-2</v>
      </c>
      <c r="L253" s="13">
        <v>1.1730384402032223E-2</v>
      </c>
      <c r="M253" s="13">
        <v>-3.6498399689249839E-3</v>
      </c>
      <c r="N253" s="13">
        <v>-1.8821069447430006E-2</v>
      </c>
      <c r="O253" s="13">
        <v>-0.10342904557551014</v>
      </c>
      <c r="P253" s="13">
        <v>2.2784920668657893E-2</v>
      </c>
      <c r="Q253" s="13">
        <v>4.0402722165537863E-3</v>
      </c>
      <c r="R253" s="13">
        <v>-5.2674305151351186E-2</v>
      </c>
      <c r="S253" s="13">
        <v>-7.7667169754156773E-2</v>
      </c>
      <c r="T253" s="13">
        <v>0.15822702153540025</v>
      </c>
      <c r="U253" s="13">
        <v>-0.10756248087520504</v>
      </c>
      <c r="V253" s="13">
        <v>-6.5651369464346465E-2</v>
      </c>
      <c r="W253" s="13">
        <v>-0.1157332250722759</v>
      </c>
      <c r="X253" s="147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264</v>
      </c>
      <c r="C254" s="47"/>
      <c r="D254" s="45">
        <v>0.06</v>
      </c>
      <c r="E254" s="45">
        <v>0.06</v>
      </c>
      <c r="F254" s="45">
        <v>0.38</v>
      </c>
      <c r="G254" s="45">
        <v>0.47</v>
      </c>
      <c r="H254" s="45">
        <v>1.31</v>
      </c>
      <c r="I254" s="45">
        <v>0.15</v>
      </c>
      <c r="J254" s="45">
        <v>0.06</v>
      </c>
      <c r="K254" s="45">
        <v>0.72</v>
      </c>
      <c r="L254" s="45">
        <v>0.36</v>
      </c>
      <c r="M254" s="45">
        <v>0.14000000000000001</v>
      </c>
      <c r="N254" s="45">
        <v>0.63</v>
      </c>
      <c r="O254" s="45">
        <v>3.37</v>
      </c>
      <c r="P254" s="45">
        <v>0.72</v>
      </c>
      <c r="Q254" s="45">
        <v>0.11</v>
      </c>
      <c r="R254" s="45">
        <v>1.73</v>
      </c>
      <c r="S254" s="45">
        <v>2.54</v>
      </c>
      <c r="T254" s="45">
        <v>5.1100000000000003</v>
      </c>
      <c r="U254" s="45">
        <v>3.51</v>
      </c>
      <c r="V254" s="45">
        <v>2.15</v>
      </c>
      <c r="W254" s="45">
        <v>3.77</v>
      </c>
      <c r="X254" s="147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BM255" s="55"/>
    </row>
    <row r="256" spans="1:65" ht="15">
      <c r="B256" s="8" t="s">
        <v>503</v>
      </c>
      <c r="BM256" s="28" t="s">
        <v>66</v>
      </c>
    </row>
    <row r="257" spans="1:65" ht="15">
      <c r="A257" s="25" t="s">
        <v>33</v>
      </c>
      <c r="B257" s="18" t="s">
        <v>110</v>
      </c>
      <c r="C257" s="15" t="s">
        <v>111</v>
      </c>
      <c r="D257" s="16" t="s">
        <v>228</v>
      </c>
      <c r="E257" s="17" t="s">
        <v>228</v>
      </c>
      <c r="F257" s="17" t="s">
        <v>228</v>
      </c>
      <c r="G257" s="17" t="s">
        <v>228</v>
      </c>
      <c r="H257" s="17" t="s">
        <v>228</v>
      </c>
      <c r="I257" s="17" t="s">
        <v>228</v>
      </c>
      <c r="J257" s="17" t="s">
        <v>228</v>
      </c>
      <c r="K257" s="17" t="s">
        <v>228</v>
      </c>
      <c r="L257" s="17" t="s">
        <v>228</v>
      </c>
      <c r="M257" s="17" t="s">
        <v>228</v>
      </c>
      <c r="N257" s="147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229</v>
      </c>
      <c r="C258" s="9" t="s">
        <v>229</v>
      </c>
      <c r="D258" s="145" t="s">
        <v>232</v>
      </c>
      <c r="E258" s="146" t="s">
        <v>233</v>
      </c>
      <c r="F258" s="146" t="s">
        <v>235</v>
      </c>
      <c r="G258" s="146" t="s">
        <v>237</v>
      </c>
      <c r="H258" s="146" t="s">
        <v>247</v>
      </c>
      <c r="I258" s="146" t="s">
        <v>248</v>
      </c>
      <c r="J258" s="146" t="s">
        <v>249</v>
      </c>
      <c r="K258" s="146" t="s">
        <v>284</v>
      </c>
      <c r="L258" s="146" t="s">
        <v>253</v>
      </c>
      <c r="M258" s="146" t="s">
        <v>299</v>
      </c>
      <c r="N258" s="147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300</v>
      </c>
      <c r="E259" s="11" t="s">
        <v>300</v>
      </c>
      <c r="F259" s="11" t="s">
        <v>300</v>
      </c>
      <c r="G259" s="11" t="s">
        <v>301</v>
      </c>
      <c r="H259" s="11" t="s">
        <v>300</v>
      </c>
      <c r="I259" s="11" t="s">
        <v>300</v>
      </c>
      <c r="J259" s="11" t="s">
        <v>301</v>
      </c>
      <c r="K259" s="11" t="s">
        <v>301</v>
      </c>
      <c r="L259" s="11" t="s">
        <v>300</v>
      </c>
      <c r="M259" s="11" t="s">
        <v>114</v>
      </c>
      <c r="N259" s="147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147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3</v>
      </c>
    </row>
    <row r="261" spans="1:65">
      <c r="A261" s="30"/>
      <c r="B261" s="18">
        <v>1</v>
      </c>
      <c r="C261" s="14">
        <v>1</v>
      </c>
      <c r="D261" s="22">
        <v>3.8800000000000003</v>
      </c>
      <c r="E261" s="22">
        <v>4.0210520048462275</v>
      </c>
      <c r="F261" s="149">
        <v>4.3682999999999996</v>
      </c>
      <c r="G261" s="22">
        <v>4.0999999999999996</v>
      </c>
      <c r="H261" s="22">
        <v>3.9</v>
      </c>
      <c r="I261" s="22">
        <v>3.76</v>
      </c>
      <c r="J261" s="22">
        <v>3.6</v>
      </c>
      <c r="K261" s="22">
        <v>3.58</v>
      </c>
      <c r="L261" s="22">
        <v>3.8</v>
      </c>
      <c r="M261" s="22">
        <v>4.194</v>
      </c>
      <c r="N261" s="147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4</v>
      </c>
      <c r="E262" s="11">
        <v>3.8645756628676873</v>
      </c>
      <c r="F262" s="150">
        <v>4.3479599999999996</v>
      </c>
      <c r="G262" s="11">
        <v>3.8</v>
      </c>
      <c r="H262" s="11">
        <v>3.8</v>
      </c>
      <c r="I262" s="11">
        <v>3.8299999999999996</v>
      </c>
      <c r="J262" s="11">
        <v>3.7</v>
      </c>
      <c r="K262" s="11">
        <v>3.6</v>
      </c>
      <c r="L262" s="11">
        <v>3.8</v>
      </c>
      <c r="M262" s="11">
        <v>4.1280000000000001</v>
      </c>
      <c r="N262" s="147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4</v>
      </c>
    </row>
    <row r="263" spans="1:65">
      <c r="A263" s="30"/>
      <c r="B263" s="19">
        <v>1</v>
      </c>
      <c r="C263" s="9">
        <v>3</v>
      </c>
      <c r="D263" s="11">
        <v>3.87</v>
      </c>
      <c r="E263" s="11">
        <v>3.8649082165845106</v>
      </c>
      <c r="F263" s="150">
        <v>4.3860299999999999</v>
      </c>
      <c r="G263" s="11">
        <v>3.9</v>
      </c>
      <c r="H263" s="11">
        <v>3.8</v>
      </c>
      <c r="I263" s="11">
        <v>3.89</v>
      </c>
      <c r="J263" s="11">
        <v>3.6</v>
      </c>
      <c r="K263" s="11">
        <v>3.74</v>
      </c>
      <c r="L263" s="11">
        <v>3.8</v>
      </c>
      <c r="M263" s="11">
        <v>4.0949999999999998</v>
      </c>
      <c r="N263" s="147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4.07</v>
      </c>
      <c r="E264" s="11">
        <v>3.7514064263537206</v>
      </c>
      <c r="F264" s="150">
        <v>4.3776599999999997</v>
      </c>
      <c r="G264" s="11">
        <v>3.8</v>
      </c>
      <c r="H264" s="11">
        <v>3.8</v>
      </c>
      <c r="I264" s="11">
        <v>3.84</v>
      </c>
      <c r="J264" s="11">
        <v>3.6</v>
      </c>
      <c r="K264" s="11">
        <v>3.63</v>
      </c>
      <c r="L264" s="11">
        <v>3.8</v>
      </c>
      <c r="M264" s="11">
        <v>4.0839999999999996</v>
      </c>
      <c r="N264" s="147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3.8324564526360581</v>
      </c>
    </row>
    <row r="265" spans="1:65">
      <c r="A265" s="30"/>
      <c r="B265" s="19">
        <v>1</v>
      </c>
      <c r="C265" s="9">
        <v>5</v>
      </c>
      <c r="D265" s="11">
        <v>3.9</v>
      </c>
      <c r="E265" s="11">
        <v>3.8231122533771909</v>
      </c>
      <c r="F265" s="150">
        <v>4.3609200000000001</v>
      </c>
      <c r="G265" s="11">
        <v>4</v>
      </c>
      <c r="H265" s="11">
        <v>3.6</v>
      </c>
      <c r="I265" s="11">
        <v>3.79</v>
      </c>
      <c r="J265" s="11">
        <v>3.6</v>
      </c>
      <c r="K265" s="11">
        <v>3.68</v>
      </c>
      <c r="L265" s="11">
        <v>3.8500000000000005</v>
      </c>
      <c r="M265" s="11">
        <v>4.173</v>
      </c>
      <c r="N265" s="147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28</v>
      </c>
    </row>
    <row r="266" spans="1:65">
      <c r="A266" s="30"/>
      <c r="B266" s="19">
        <v>1</v>
      </c>
      <c r="C266" s="9">
        <v>6</v>
      </c>
      <c r="D266" s="11">
        <v>3.95</v>
      </c>
      <c r="E266" s="11">
        <v>3.7545938783178094</v>
      </c>
      <c r="F266" s="150">
        <v>4.31332</v>
      </c>
      <c r="G266" s="11">
        <v>3.8</v>
      </c>
      <c r="H266" s="11">
        <v>3.8</v>
      </c>
      <c r="I266" s="11">
        <v>3.76</v>
      </c>
      <c r="J266" s="11">
        <v>3.6</v>
      </c>
      <c r="K266" s="11">
        <v>3.76</v>
      </c>
      <c r="L266" s="11">
        <v>3.75</v>
      </c>
      <c r="M266" s="11">
        <v>4.069</v>
      </c>
      <c r="N266" s="147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260</v>
      </c>
      <c r="C267" s="12"/>
      <c r="D267" s="23">
        <v>3.9449999999999998</v>
      </c>
      <c r="E267" s="23">
        <v>3.8466080737245245</v>
      </c>
      <c r="F267" s="23">
        <v>4.3590316666666666</v>
      </c>
      <c r="G267" s="23">
        <v>3.9</v>
      </c>
      <c r="H267" s="23">
        <v>3.7833333333333337</v>
      </c>
      <c r="I267" s="23">
        <v>3.8116666666666661</v>
      </c>
      <c r="J267" s="23">
        <v>3.6166666666666671</v>
      </c>
      <c r="K267" s="23">
        <v>3.6650000000000005</v>
      </c>
      <c r="L267" s="23">
        <v>3.8000000000000003</v>
      </c>
      <c r="M267" s="23">
        <v>4.1238333333333328</v>
      </c>
      <c r="N267" s="147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261</v>
      </c>
      <c r="C268" s="29"/>
      <c r="D268" s="11">
        <v>3.9249999999999998</v>
      </c>
      <c r="E268" s="11">
        <v>3.8438439581224388</v>
      </c>
      <c r="F268" s="11">
        <v>4.3646099999999999</v>
      </c>
      <c r="G268" s="11">
        <v>3.8499999999999996</v>
      </c>
      <c r="H268" s="11">
        <v>3.8</v>
      </c>
      <c r="I268" s="11">
        <v>3.8099999999999996</v>
      </c>
      <c r="J268" s="11">
        <v>3.6</v>
      </c>
      <c r="K268" s="11">
        <v>3.6550000000000002</v>
      </c>
      <c r="L268" s="11">
        <v>3.8</v>
      </c>
      <c r="M268" s="11">
        <v>4.1114999999999995</v>
      </c>
      <c r="N268" s="147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262</v>
      </c>
      <c r="C269" s="29"/>
      <c r="D269" s="24">
        <v>7.8166488983451243E-2</v>
      </c>
      <c r="E269" s="24">
        <v>9.9166964242898017E-2</v>
      </c>
      <c r="F269" s="24">
        <v>2.5990501662466282E-2</v>
      </c>
      <c r="G269" s="24">
        <v>0.12649110640673514</v>
      </c>
      <c r="H269" s="24">
        <v>9.8319208025017424E-2</v>
      </c>
      <c r="I269" s="24">
        <v>5.1153364177409427E-2</v>
      </c>
      <c r="J269" s="24">
        <v>4.0824829046386339E-2</v>
      </c>
      <c r="K269" s="24">
        <v>7.4229374239582507E-2</v>
      </c>
      <c r="L269" s="24">
        <v>3.1622776601683965E-2</v>
      </c>
      <c r="M269" s="24">
        <v>5.0562502575195747E-2</v>
      </c>
      <c r="N269" s="203"/>
      <c r="O269" s="204"/>
      <c r="P269" s="204"/>
      <c r="Q269" s="204"/>
      <c r="R269" s="204"/>
      <c r="S269" s="204"/>
      <c r="T269" s="204"/>
      <c r="U269" s="204"/>
      <c r="V269" s="204"/>
      <c r="W269" s="204"/>
      <c r="X269" s="204"/>
      <c r="Y269" s="204"/>
      <c r="Z269" s="204"/>
      <c r="AA269" s="204"/>
      <c r="AB269" s="204"/>
      <c r="AC269" s="204"/>
      <c r="AD269" s="204"/>
      <c r="AE269" s="204"/>
      <c r="AF269" s="204"/>
      <c r="AG269" s="204"/>
      <c r="AH269" s="204"/>
      <c r="AI269" s="204"/>
      <c r="AJ269" s="204"/>
      <c r="AK269" s="204"/>
      <c r="AL269" s="204"/>
      <c r="AM269" s="204"/>
      <c r="AN269" s="204"/>
      <c r="AO269" s="204"/>
      <c r="AP269" s="204"/>
      <c r="AQ269" s="204"/>
      <c r="AR269" s="204"/>
      <c r="AS269" s="204"/>
      <c r="AT269" s="204"/>
      <c r="AU269" s="204"/>
      <c r="AV269" s="204"/>
      <c r="AW269" s="204"/>
      <c r="AX269" s="204"/>
      <c r="AY269" s="204"/>
      <c r="AZ269" s="204"/>
      <c r="BA269" s="204"/>
      <c r="BB269" s="204"/>
      <c r="BC269" s="204"/>
      <c r="BD269" s="204"/>
      <c r="BE269" s="204"/>
      <c r="BF269" s="204"/>
      <c r="BG269" s="204"/>
      <c r="BH269" s="204"/>
      <c r="BI269" s="204"/>
      <c r="BJ269" s="204"/>
      <c r="BK269" s="204"/>
      <c r="BL269" s="204"/>
      <c r="BM269" s="56"/>
    </row>
    <row r="270" spans="1:65">
      <c r="A270" s="30"/>
      <c r="B270" s="3" t="s">
        <v>86</v>
      </c>
      <c r="C270" s="29"/>
      <c r="D270" s="13">
        <v>1.98140656485301E-2</v>
      </c>
      <c r="E270" s="13">
        <v>2.5780366063360965E-2</v>
      </c>
      <c r="F270" s="13">
        <v>5.9624484633168792E-3</v>
      </c>
      <c r="G270" s="13">
        <v>3.2433617027367988E-2</v>
      </c>
      <c r="H270" s="13">
        <v>2.5987455865643369E-2</v>
      </c>
      <c r="I270" s="13">
        <v>1.3420209228878733E-2</v>
      </c>
      <c r="J270" s="13">
        <v>1.1287971164899447E-2</v>
      </c>
      <c r="K270" s="13">
        <v>2.0253580965779672E-2</v>
      </c>
      <c r="L270" s="13">
        <v>8.321783316232621E-3</v>
      </c>
      <c r="M270" s="13">
        <v>1.2261044151928809E-2</v>
      </c>
      <c r="N270" s="147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263</v>
      </c>
      <c r="C271" s="29"/>
      <c r="D271" s="13">
        <v>2.9365903762985202E-2</v>
      </c>
      <c r="E271" s="13">
        <v>3.6925719217846265E-3</v>
      </c>
      <c r="F271" s="13">
        <v>0.13739887733581879</v>
      </c>
      <c r="G271" s="13">
        <v>1.7624087370251562E-2</v>
      </c>
      <c r="H271" s="13">
        <v>-1.2817658833132017E-2</v>
      </c>
      <c r="I271" s="13">
        <v>-5.4246633265961908E-3</v>
      </c>
      <c r="J271" s="13">
        <v>-5.6305867695108591E-2</v>
      </c>
      <c r="K271" s="13">
        <v>-4.3694287125135345E-2</v>
      </c>
      <c r="L271" s="13">
        <v>-8.4688379469344266E-3</v>
      </c>
      <c r="M271" s="13">
        <v>7.6028751871885847E-2</v>
      </c>
      <c r="N271" s="147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264</v>
      </c>
      <c r="C272" s="47"/>
      <c r="D272" s="45">
        <v>0.84</v>
      </c>
      <c r="E272" s="45">
        <v>0.13</v>
      </c>
      <c r="F272" s="45">
        <v>3.83</v>
      </c>
      <c r="G272" s="45">
        <v>0.51</v>
      </c>
      <c r="H272" s="45">
        <v>0.33</v>
      </c>
      <c r="I272" s="45">
        <v>0.13</v>
      </c>
      <c r="J272" s="45">
        <v>1.53</v>
      </c>
      <c r="K272" s="45">
        <v>1.19</v>
      </c>
      <c r="L272" s="45">
        <v>0.21</v>
      </c>
      <c r="M272" s="45">
        <v>2.13</v>
      </c>
      <c r="N272" s="147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BM273" s="55"/>
    </row>
    <row r="274" spans="1:65" ht="15">
      <c r="B274" s="8" t="s">
        <v>504</v>
      </c>
      <c r="BM274" s="28" t="s">
        <v>66</v>
      </c>
    </row>
    <row r="275" spans="1:65" ht="15">
      <c r="A275" s="25" t="s">
        <v>36</v>
      </c>
      <c r="B275" s="18" t="s">
        <v>110</v>
      </c>
      <c r="C275" s="15" t="s">
        <v>111</v>
      </c>
      <c r="D275" s="16" t="s">
        <v>228</v>
      </c>
      <c r="E275" s="17" t="s">
        <v>228</v>
      </c>
      <c r="F275" s="17" t="s">
        <v>228</v>
      </c>
      <c r="G275" s="17" t="s">
        <v>228</v>
      </c>
      <c r="H275" s="17" t="s">
        <v>228</v>
      </c>
      <c r="I275" s="17" t="s">
        <v>228</v>
      </c>
      <c r="J275" s="17" t="s">
        <v>228</v>
      </c>
      <c r="K275" s="17" t="s">
        <v>228</v>
      </c>
      <c r="L275" s="17" t="s">
        <v>228</v>
      </c>
      <c r="M275" s="14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229</v>
      </c>
      <c r="C276" s="9" t="s">
        <v>229</v>
      </c>
      <c r="D276" s="145" t="s">
        <v>232</v>
      </c>
      <c r="E276" s="146" t="s">
        <v>233</v>
      </c>
      <c r="F276" s="146" t="s">
        <v>235</v>
      </c>
      <c r="G276" s="146" t="s">
        <v>237</v>
      </c>
      <c r="H276" s="146" t="s">
        <v>247</v>
      </c>
      <c r="I276" s="146" t="s">
        <v>248</v>
      </c>
      <c r="J276" s="146" t="s">
        <v>249</v>
      </c>
      <c r="K276" s="146" t="s">
        <v>284</v>
      </c>
      <c r="L276" s="146" t="s">
        <v>253</v>
      </c>
      <c r="M276" s="14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300</v>
      </c>
      <c r="E277" s="11" t="s">
        <v>300</v>
      </c>
      <c r="F277" s="11" t="s">
        <v>300</v>
      </c>
      <c r="G277" s="11" t="s">
        <v>301</v>
      </c>
      <c r="H277" s="11" t="s">
        <v>300</v>
      </c>
      <c r="I277" s="11" t="s">
        <v>300</v>
      </c>
      <c r="J277" s="11" t="s">
        <v>301</v>
      </c>
      <c r="K277" s="11" t="s">
        <v>301</v>
      </c>
      <c r="L277" s="11" t="s">
        <v>300</v>
      </c>
      <c r="M277" s="14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/>
      <c r="E278" s="26"/>
      <c r="F278" s="26"/>
      <c r="G278" s="26"/>
      <c r="H278" s="26"/>
      <c r="I278" s="26"/>
      <c r="J278" s="26"/>
      <c r="K278" s="26"/>
      <c r="L278" s="26"/>
      <c r="M278" s="14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2.4500000000000002</v>
      </c>
      <c r="E279" s="22">
        <v>2.3775580214751124</v>
      </c>
      <c r="F279" s="149">
        <v>2.8158099999999999</v>
      </c>
      <c r="G279" s="22">
        <v>2.6</v>
      </c>
      <c r="H279" s="22">
        <v>2.4</v>
      </c>
      <c r="I279" s="22">
        <v>2.16</v>
      </c>
      <c r="J279" s="22">
        <v>2.1</v>
      </c>
      <c r="K279" s="22">
        <v>2.2999999999999998</v>
      </c>
      <c r="L279" s="22">
        <v>2.15</v>
      </c>
      <c r="M279" s="14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2.37</v>
      </c>
      <c r="E280" s="11">
        <v>2.2941086606046874</v>
      </c>
      <c r="F280" s="150">
        <v>2.76173</v>
      </c>
      <c r="G280" s="11">
        <v>2.4</v>
      </c>
      <c r="H280" s="11">
        <v>2.4</v>
      </c>
      <c r="I280" s="11">
        <v>2.21</v>
      </c>
      <c r="J280" s="11">
        <v>2.2000000000000002</v>
      </c>
      <c r="K280" s="11">
        <v>2.23</v>
      </c>
      <c r="L280" s="11">
        <v>2.2000000000000002</v>
      </c>
      <c r="M280" s="14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5</v>
      </c>
    </row>
    <row r="281" spans="1:65">
      <c r="A281" s="30"/>
      <c r="B281" s="19">
        <v>1</v>
      </c>
      <c r="C281" s="9">
        <v>3</v>
      </c>
      <c r="D281" s="11">
        <v>2.41</v>
      </c>
      <c r="E281" s="11">
        <v>2.3692650835651778</v>
      </c>
      <c r="F281" s="150">
        <v>2.7267099999999997</v>
      </c>
      <c r="G281" s="11">
        <v>2.2999999999999998</v>
      </c>
      <c r="H281" s="11">
        <v>2.4</v>
      </c>
      <c r="I281" s="11">
        <v>2.27</v>
      </c>
      <c r="J281" s="11">
        <v>2.1</v>
      </c>
      <c r="K281" s="11">
        <v>2.3199999999999998</v>
      </c>
      <c r="L281" s="11">
        <v>2.15</v>
      </c>
      <c r="M281" s="14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2.4300000000000002</v>
      </c>
      <c r="E282" s="11">
        <v>2.2780648204234173</v>
      </c>
      <c r="F282" s="150">
        <v>2.8428100000000001</v>
      </c>
      <c r="G282" s="11">
        <v>2.4</v>
      </c>
      <c r="H282" s="11">
        <v>2.5</v>
      </c>
      <c r="I282" s="11">
        <v>2.2200000000000002</v>
      </c>
      <c r="J282" s="11">
        <v>2.1</v>
      </c>
      <c r="K282" s="11">
        <v>2.19</v>
      </c>
      <c r="L282" s="11">
        <v>2.15</v>
      </c>
      <c r="M282" s="14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2.297487521589054</v>
      </c>
    </row>
    <row r="283" spans="1:65">
      <c r="A283" s="30"/>
      <c r="B283" s="19">
        <v>1</v>
      </c>
      <c r="C283" s="9">
        <v>5</v>
      </c>
      <c r="D283" s="11">
        <v>2.41</v>
      </c>
      <c r="E283" s="11">
        <v>2.2491312416333145</v>
      </c>
      <c r="F283" s="150">
        <v>2.8143700000000003</v>
      </c>
      <c r="G283" s="11">
        <v>2.6</v>
      </c>
      <c r="H283" s="11">
        <v>2.4</v>
      </c>
      <c r="I283" s="11">
        <v>2.23</v>
      </c>
      <c r="J283" s="11">
        <v>2.1</v>
      </c>
      <c r="K283" s="11">
        <v>2.33</v>
      </c>
      <c r="L283" s="11">
        <v>2.2000000000000002</v>
      </c>
      <c r="M283" s="14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29</v>
      </c>
    </row>
    <row r="284" spans="1:65">
      <c r="A284" s="30"/>
      <c r="B284" s="19">
        <v>1</v>
      </c>
      <c r="C284" s="9">
        <v>6</v>
      </c>
      <c r="D284" s="11">
        <v>2.4300000000000002</v>
      </c>
      <c r="E284" s="11">
        <v>2.2312732085728819</v>
      </c>
      <c r="F284" s="150">
        <v>2.7165499999999998</v>
      </c>
      <c r="G284" s="11">
        <v>2.4</v>
      </c>
      <c r="H284" s="11">
        <v>2.2999999999999998</v>
      </c>
      <c r="I284" s="11">
        <v>2.27</v>
      </c>
      <c r="J284" s="11">
        <v>2.2000000000000002</v>
      </c>
      <c r="K284" s="11">
        <v>2.2999999999999998</v>
      </c>
      <c r="L284" s="11">
        <v>2.2000000000000002</v>
      </c>
      <c r="M284" s="14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260</v>
      </c>
      <c r="C285" s="12"/>
      <c r="D285" s="23">
        <v>2.4166666666666665</v>
      </c>
      <c r="E285" s="23">
        <v>2.2999001727124315</v>
      </c>
      <c r="F285" s="23">
        <v>2.7796633333333332</v>
      </c>
      <c r="G285" s="23">
        <v>2.4499999999999997</v>
      </c>
      <c r="H285" s="23">
        <v>2.4</v>
      </c>
      <c r="I285" s="23">
        <v>2.226666666666667</v>
      </c>
      <c r="J285" s="23">
        <v>2.1333333333333333</v>
      </c>
      <c r="K285" s="23">
        <v>2.2783333333333329</v>
      </c>
      <c r="L285" s="23">
        <v>2.1750000000000003</v>
      </c>
      <c r="M285" s="14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261</v>
      </c>
      <c r="C286" s="29"/>
      <c r="D286" s="11">
        <v>2.42</v>
      </c>
      <c r="E286" s="11">
        <v>2.2860867405140524</v>
      </c>
      <c r="F286" s="11">
        <v>2.7880500000000001</v>
      </c>
      <c r="G286" s="11">
        <v>2.4</v>
      </c>
      <c r="H286" s="11">
        <v>2.4</v>
      </c>
      <c r="I286" s="11">
        <v>2.2250000000000001</v>
      </c>
      <c r="J286" s="11">
        <v>2.1</v>
      </c>
      <c r="K286" s="11">
        <v>2.2999999999999998</v>
      </c>
      <c r="L286" s="11">
        <v>2.1749999999999998</v>
      </c>
      <c r="M286" s="14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262</v>
      </c>
      <c r="C287" s="29"/>
      <c r="D287" s="24">
        <v>2.7325202042558953E-2</v>
      </c>
      <c r="E287" s="24">
        <v>6.1056860587592507E-2</v>
      </c>
      <c r="F287" s="24">
        <v>5.2168167560943529E-2</v>
      </c>
      <c r="G287" s="24">
        <v>0.12247448713915901</v>
      </c>
      <c r="H287" s="24">
        <v>6.3245553203367638E-2</v>
      </c>
      <c r="I287" s="24">
        <v>4.1311822359545738E-2</v>
      </c>
      <c r="J287" s="24">
        <v>5.1639777949432274E-2</v>
      </c>
      <c r="K287" s="24">
        <v>5.5647701360134041E-2</v>
      </c>
      <c r="L287" s="24">
        <v>2.7386127875258449E-2</v>
      </c>
      <c r="M287" s="203"/>
      <c r="N287" s="204"/>
      <c r="O287" s="204"/>
      <c r="P287" s="204"/>
      <c r="Q287" s="204"/>
      <c r="R287" s="204"/>
      <c r="S287" s="204"/>
      <c r="T287" s="204"/>
      <c r="U287" s="204"/>
      <c r="V287" s="204"/>
      <c r="W287" s="204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4"/>
      <c r="AJ287" s="204"/>
      <c r="AK287" s="204"/>
      <c r="AL287" s="204"/>
      <c r="AM287" s="204"/>
      <c r="AN287" s="204"/>
      <c r="AO287" s="204"/>
      <c r="AP287" s="204"/>
      <c r="AQ287" s="204"/>
      <c r="AR287" s="204"/>
      <c r="AS287" s="204"/>
      <c r="AT287" s="204"/>
      <c r="AU287" s="204"/>
      <c r="AV287" s="204"/>
      <c r="AW287" s="204"/>
      <c r="AX287" s="204"/>
      <c r="AY287" s="204"/>
      <c r="AZ287" s="204"/>
      <c r="BA287" s="204"/>
      <c r="BB287" s="204"/>
      <c r="BC287" s="204"/>
      <c r="BD287" s="204"/>
      <c r="BE287" s="204"/>
      <c r="BF287" s="204"/>
      <c r="BG287" s="204"/>
      <c r="BH287" s="204"/>
      <c r="BI287" s="204"/>
      <c r="BJ287" s="204"/>
      <c r="BK287" s="204"/>
      <c r="BL287" s="204"/>
      <c r="BM287" s="56"/>
    </row>
    <row r="288" spans="1:65">
      <c r="A288" s="30"/>
      <c r="B288" s="3" t="s">
        <v>86</v>
      </c>
      <c r="C288" s="29"/>
      <c r="D288" s="13">
        <v>1.1306980155541636E-2</v>
      </c>
      <c r="E288" s="13">
        <v>2.6547613375577046E-2</v>
      </c>
      <c r="F288" s="13">
        <v>1.8767800738798177E-2</v>
      </c>
      <c r="G288" s="13">
        <v>4.9989586587411844E-2</v>
      </c>
      <c r="H288" s="13">
        <v>2.6352313834736518E-2</v>
      </c>
      <c r="I288" s="13">
        <v>1.8553213634526527E-2</v>
      </c>
      <c r="J288" s="13">
        <v>2.4206145913796377E-2</v>
      </c>
      <c r="K288" s="13">
        <v>2.4424740904228553E-2</v>
      </c>
      <c r="L288" s="13">
        <v>1.2591323161038366E-2</v>
      </c>
      <c r="M288" s="14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263</v>
      </c>
      <c r="C289" s="29"/>
      <c r="D289" s="13">
        <v>5.187368547498461E-2</v>
      </c>
      <c r="E289" s="13">
        <v>1.0501258878259367E-3</v>
      </c>
      <c r="F289" s="13">
        <v>0.20987091647435063</v>
      </c>
      <c r="G289" s="13">
        <v>6.6382288033260295E-2</v>
      </c>
      <c r="H289" s="13">
        <v>4.4619384195846878E-2</v>
      </c>
      <c r="I289" s="13">
        <v>-3.0825349107186373E-2</v>
      </c>
      <c r="J289" s="13">
        <v>-7.144943627035838E-2</v>
      </c>
      <c r="K289" s="13">
        <v>-8.3370151418594718E-3</v>
      </c>
      <c r="L289" s="13">
        <v>-5.3313683072513718E-2</v>
      </c>
      <c r="M289" s="14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264</v>
      </c>
      <c r="C290" s="47"/>
      <c r="D290" s="45">
        <v>0.67</v>
      </c>
      <c r="E290" s="45">
        <v>0</v>
      </c>
      <c r="F290" s="45">
        <v>2.77</v>
      </c>
      <c r="G290" s="45">
        <v>0.87</v>
      </c>
      <c r="H290" s="45">
        <v>0.57999999999999996</v>
      </c>
      <c r="I290" s="45">
        <v>0.42</v>
      </c>
      <c r="J290" s="45">
        <v>0.96</v>
      </c>
      <c r="K290" s="45">
        <v>0.12</v>
      </c>
      <c r="L290" s="45">
        <v>0.72</v>
      </c>
      <c r="M290" s="14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BM291" s="55"/>
    </row>
    <row r="292" spans="1:65" ht="15">
      <c r="B292" s="8" t="s">
        <v>505</v>
      </c>
      <c r="BM292" s="28" t="s">
        <v>66</v>
      </c>
    </row>
    <row r="293" spans="1:65" ht="15">
      <c r="A293" s="25" t="s">
        <v>39</v>
      </c>
      <c r="B293" s="18" t="s">
        <v>110</v>
      </c>
      <c r="C293" s="15" t="s">
        <v>111</v>
      </c>
      <c r="D293" s="16" t="s">
        <v>228</v>
      </c>
      <c r="E293" s="17" t="s">
        <v>228</v>
      </c>
      <c r="F293" s="17" t="s">
        <v>228</v>
      </c>
      <c r="G293" s="17" t="s">
        <v>228</v>
      </c>
      <c r="H293" s="17" t="s">
        <v>228</v>
      </c>
      <c r="I293" s="17" t="s">
        <v>228</v>
      </c>
      <c r="J293" s="17" t="s">
        <v>228</v>
      </c>
      <c r="K293" s="17" t="s">
        <v>228</v>
      </c>
      <c r="L293" s="17" t="s">
        <v>228</v>
      </c>
      <c r="M293" s="17" t="s">
        <v>228</v>
      </c>
      <c r="N293" s="147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229</v>
      </c>
      <c r="C294" s="9" t="s">
        <v>229</v>
      </c>
      <c r="D294" s="145" t="s">
        <v>232</v>
      </c>
      <c r="E294" s="146" t="s">
        <v>233</v>
      </c>
      <c r="F294" s="146" t="s">
        <v>235</v>
      </c>
      <c r="G294" s="146" t="s">
        <v>237</v>
      </c>
      <c r="H294" s="146" t="s">
        <v>247</v>
      </c>
      <c r="I294" s="146" t="s">
        <v>248</v>
      </c>
      <c r="J294" s="146" t="s">
        <v>249</v>
      </c>
      <c r="K294" s="146" t="s">
        <v>284</v>
      </c>
      <c r="L294" s="146" t="s">
        <v>253</v>
      </c>
      <c r="M294" s="146" t="s">
        <v>299</v>
      </c>
      <c r="N294" s="147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3</v>
      </c>
    </row>
    <row r="295" spans="1:65">
      <c r="A295" s="30"/>
      <c r="B295" s="19"/>
      <c r="C295" s="9"/>
      <c r="D295" s="10" t="s">
        <v>300</v>
      </c>
      <c r="E295" s="11" t="s">
        <v>300</v>
      </c>
      <c r="F295" s="11" t="s">
        <v>300</v>
      </c>
      <c r="G295" s="11" t="s">
        <v>301</v>
      </c>
      <c r="H295" s="11" t="s">
        <v>300</v>
      </c>
      <c r="I295" s="11" t="s">
        <v>300</v>
      </c>
      <c r="J295" s="11" t="s">
        <v>301</v>
      </c>
      <c r="K295" s="11" t="s">
        <v>301</v>
      </c>
      <c r="L295" s="11" t="s">
        <v>300</v>
      </c>
      <c r="M295" s="11" t="s">
        <v>114</v>
      </c>
      <c r="N295" s="147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147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3</v>
      </c>
    </row>
    <row r="297" spans="1:65">
      <c r="A297" s="30"/>
      <c r="B297" s="18">
        <v>1</v>
      </c>
      <c r="C297" s="14">
        <v>1</v>
      </c>
      <c r="D297" s="22">
        <v>0.9</v>
      </c>
      <c r="E297" s="22">
        <v>0.89805903920998897</v>
      </c>
      <c r="F297" s="22">
        <v>1.0620699999999998</v>
      </c>
      <c r="G297" s="22">
        <v>0.92</v>
      </c>
      <c r="H297" s="149">
        <v>0.9</v>
      </c>
      <c r="I297" s="22">
        <v>0.83</v>
      </c>
      <c r="J297" s="149">
        <v>0.8</v>
      </c>
      <c r="K297" s="22">
        <v>0.79</v>
      </c>
      <c r="L297" s="22">
        <v>0.95</v>
      </c>
      <c r="M297" s="149">
        <v>1.36</v>
      </c>
      <c r="N297" s="147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0.89</v>
      </c>
      <c r="E298" s="11">
        <v>0.87252458009635803</v>
      </c>
      <c r="F298" s="11">
        <v>1.03579</v>
      </c>
      <c r="G298" s="11">
        <v>0.92</v>
      </c>
      <c r="H298" s="150">
        <v>0.9</v>
      </c>
      <c r="I298" s="11">
        <v>0.82</v>
      </c>
      <c r="J298" s="150">
        <v>0.8</v>
      </c>
      <c r="K298" s="11">
        <v>0.78</v>
      </c>
      <c r="L298" s="11">
        <v>0.95</v>
      </c>
      <c r="M298" s="150">
        <v>1.36</v>
      </c>
      <c r="N298" s="147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35</v>
      </c>
    </row>
    <row r="299" spans="1:65">
      <c r="A299" s="30"/>
      <c r="B299" s="19">
        <v>1</v>
      </c>
      <c r="C299" s="9">
        <v>3</v>
      </c>
      <c r="D299" s="11">
        <v>0.88</v>
      </c>
      <c r="E299" s="11">
        <v>0.90272841716470398</v>
      </c>
      <c r="F299" s="11">
        <v>1.0466800000000001</v>
      </c>
      <c r="G299" s="11">
        <v>0.9</v>
      </c>
      <c r="H299" s="150">
        <v>0.8</v>
      </c>
      <c r="I299" s="11">
        <v>0.85</v>
      </c>
      <c r="J299" s="150">
        <v>0.8</v>
      </c>
      <c r="K299" s="11">
        <v>0.82</v>
      </c>
      <c r="L299" s="11">
        <v>0.95</v>
      </c>
      <c r="M299" s="143">
        <v>1.6719999999999999</v>
      </c>
      <c r="N299" s="147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0.93</v>
      </c>
      <c r="E300" s="11">
        <v>0.88680191303839395</v>
      </c>
      <c r="F300" s="11">
        <v>1.0471299999999999</v>
      </c>
      <c r="G300" s="11">
        <v>0.84</v>
      </c>
      <c r="H300" s="150">
        <v>0.9</v>
      </c>
      <c r="I300" s="11">
        <v>0.83</v>
      </c>
      <c r="J300" s="150">
        <v>0.8</v>
      </c>
      <c r="K300" s="11">
        <v>0.79</v>
      </c>
      <c r="L300" s="11">
        <v>0.95</v>
      </c>
      <c r="M300" s="150">
        <v>1.3560000000000001</v>
      </c>
      <c r="N300" s="147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0.90097604496166828</v>
      </c>
    </row>
    <row r="301" spans="1:65">
      <c r="A301" s="30"/>
      <c r="B301" s="19">
        <v>1</v>
      </c>
      <c r="C301" s="9">
        <v>5</v>
      </c>
      <c r="D301" s="11">
        <v>0.89</v>
      </c>
      <c r="E301" s="11">
        <v>0.89249014659720205</v>
      </c>
      <c r="F301" s="11">
        <v>1.0539700000000001</v>
      </c>
      <c r="G301" s="11">
        <v>0.89</v>
      </c>
      <c r="H301" s="150">
        <v>0.8</v>
      </c>
      <c r="I301" s="11">
        <v>0.83</v>
      </c>
      <c r="J301" s="150">
        <v>0.8</v>
      </c>
      <c r="K301" s="11">
        <v>0.81</v>
      </c>
      <c r="L301" s="11">
        <v>0.95</v>
      </c>
      <c r="M301" s="150">
        <v>1.3129999999999999</v>
      </c>
      <c r="N301" s="147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30</v>
      </c>
    </row>
    <row r="302" spans="1:65">
      <c r="A302" s="30"/>
      <c r="B302" s="19">
        <v>1</v>
      </c>
      <c r="C302" s="9">
        <v>6</v>
      </c>
      <c r="D302" s="11">
        <v>0.93</v>
      </c>
      <c r="E302" s="11">
        <v>0.86518979228341797</v>
      </c>
      <c r="F302" s="11">
        <v>0.99755999999999989</v>
      </c>
      <c r="G302" s="11">
        <v>0.88</v>
      </c>
      <c r="H302" s="150">
        <v>0.8</v>
      </c>
      <c r="I302" s="11">
        <v>0.83</v>
      </c>
      <c r="J302" s="150">
        <v>0.8</v>
      </c>
      <c r="K302" s="11">
        <v>0.83</v>
      </c>
      <c r="L302" s="11">
        <v>0.95</v>
      </c>
      <c r="M302" s="150">
        <v>1.28</v>
      </c>
      <c r="N302" s="147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260</v>
      </c>
      <c r="C303" s="12"/>
      <c r="D303" s="23">
        <v>0.90333333333333332</v>
      </c>
      <c r="E303" s="23">
        <v>0.88629898139834429</v>
      </c>
      <c r="F303" s="23">
        <v>1.0405333333333333</v>
      </c>
      <c r="G303" s="23">
        <v>0.89166666666666661</v>
      </c>
      <c r="H303" s="23">
        <v>0.85</v>
      </c>
      <c r="I303" s="23">
        <v>0.83166666666666667</v>
      </c>
      <c r="J303" s="23">
        <v>0.79999999999999993</v>
      </c>
      <c r="K303" s="23">
        <v>0.80333333333333334</v>
      </c>
      <c r="L303" s="23">
        <v>0.95000000000000007</v>
      </c>
      <c r="M303" s="23">
        <v>1.3901666666666666</v>
      </c>
      <c r="N303" s="147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261</v>
      </c>
      <c r="C304" s="29"/>
      <c r="D304" s="11">
        <v>0.89500000000000002</v>
      </c>
      <c r="E304" s="11">
        <v>0.88964602981779795</v>
      </c>
      <c r="F304" s="11">
        <v>1.046905</v>
      </c>
      <c r="G304" s="11">
        <v>0.89500000000000002</v>
      </c>
      <c r="H304" s="11">
        <v>0.85000000000000009</v>
      </c>
      <c r="I304" s="11">
        <v>0.83</v>
      </c>
      <c r="J304" s="11">
        <v>0.8</v>
      </c>
      <c r="K304" s="11">
        <v>0.8</v>
      </c>
      <c r="L304" s="11">
        <v>0.95</v>
      </c>
      <c r="M304" s="11">
        <v>1.3580000000000001</v>
      </c>
      <c r="N304" s="147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262</v>
      </c>
      <c r="C305" s="29"/>
      <c r="D305" s="24">
        <v>2.1602468994692887E-2</v>
      </c>
      <c r="E305" s="24">
        <v>1.4711497424845366E-2</v>
      </c>
      <c r="F305" s="24">
        <v>2.2781027778980199E-2</v>
      </c>
      <c r="G305" s="24">
        <v>2.9944392908634303E-2</v>
      </c>
      <c r="H305" s="24">
        <v>5.4772255750516599E-2</v>
      </c>
      <c r="I305" s="24">
        <v>9.8319208025017587E-3</v>
      </c>
      <c r="J305" s="24">
        <v>1.2161883888976234E-16</v>
      </c>
      <c r="K305" s="24">
        <v>1.9663841605003472E-2</v>
      </c>
      <c r="L305" s="24">
        <v>1.2161883888976234E-16</v>
      </c>
      <c r="M305" s="24">
        <v>0.14178069920361747</v>
      </c>
      <c r="N305" s="203"/>
      <c r="O305" s="204"/>
      <c r="P305" s="204"/>
      <c r="Q305" s="204"/>
      <c r="R305" s="204"/>
      <c r="S305" s="204"/>
      <c r="T305" s="204"/>
      <c r="U305" s="204"/>
      <c r="V305" s="204"/>
      <c r="W305" s="204"/>
      <c r="X305" s="204"/>
      <c r="Y305" s="204"/>
      <c r="Z305" s="204"/>
      <c r="AA305" s="204"/>
      <c r="AB305" s="204"/>
      <c r="AC305" s="204"/>
      <c r="AD305" s="204"/>
      <c r="AE305" s="204"/>
      <c r="AF305" s="204"/>
      <c r="AG305" s="204"/>
      <c r="AH305" s="204"/>
      <c r="AI305" s="204"/>
      <c r="AJ305" s="204"/>
      <c r="AK305" s="204"/>
      <c r="AL305" s="204"/>
      <c r="AM305" s="204"/>
      <c r="AN305" s="204"/>
      <c r="AO305" s="204"/>
      <c r="AP305" s="204"/>
      <c r="AQ305" s="204"/>
      <c r="AR305" s="204"/>
      <c r="AS305" s="204"/>
      <c r="AT305" s="204"/>
      <c r="AU305" s="204"/>
      <c r="AV305" s="204"/>
      <c r="AW305" s="204"/>
      <c r="AX305" s="204"/>
      <c r="AY305" s="204"/>
      <c r="AZ305" s="204"/>
      <c r="BA305" s="204"/>
      <c r="BB305" s="204"/>
      <c r="BC305" s="204"/>
      <c r="BD305" s="204"/>
      <c r="BE305" s="204"/>
      <c r="BF305" s="204"/>
      <c r="BG305" s="204"/>
      <c r="BH305" s="204"/>
      <c r="BI305" s="204"/>
      <c r="BJ305" s="204"/>
      <c r="BK305" s="204"/>
      <c r="BL305" s="204"/>
      <c r="BM305" s="56"/>
    </row>
    <row r="306" spans="1:65">
      <c r="A306" s="30"/>
      <c r="B306" s="3" t="s">
        <v>86</v>
      </c>
      <c r="C306" s="29"/>
      <c r="D306" s="13">
        <v>2.3914172318848216E-2</v>
      </c>
      <c r="E306" s="13">
        <v>1.6598797622033291E-2</v>
      </c>
      <c r="F306" s="13">
        <v>2.18936069121414E-2</v>
      </c>
      <c r="G306" s="13">
        <v>3.358249671996371E-2</v>
      </c>
      <c r="H306" s="13">
        <v>6.4437947941784229E-2</v>
      </c>
      <c r="I306" s="13">
        <v>1.1821948860723557E-2</v>
      </c>
      <c r="J306" s="13">
        <v>1.5202354861220294E-16</v>
      </c>
      <c r="K306" s="13">
        <v>2.4477811126560337E-2</v>
      </c>
      <c r="L306" s="13">
        <v>1.2801983041027614E-16</v>
      </c>
      <c r="M306" s="13">
        <v>0.10198827421432741</v>
      </c>
      <c r="N306" s="147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263</v>
      </c>
      <c r="C307" s="29"/>
      <c r="D307" s="13">
        <v>2.6163718612133291E-3</v>
      </c>
      <c r="E307" s="13">
        <v>-1.6290181792733893E-2</v>
      </c>
      <c r="F307" s="13">
        <v>0.15489567025902717</v>
      </c>
      <c r="G307" s="13">
        <v>-1.0332548070573599E-2</v>
      </c>
      <c r="H307" s="13">
        <v>-5.6578690684098154E-2</v>
      </c>
      <c r="I307" s="13">
        <v>-7.6926993434048963E-2</v>
      </c>
      <c r="J307" s="13">
        <v>-0.11207406182032764</v>
      </c>
      <c r="K307" s="13">
        <v>-0.10837437041124565</v>
      </c>
      <c r="L307" s="13">
        <v>5.4412051588361043E-2</v>
      </c>
      <c r="M307" s="13">
        <v>0.54295630215763468</v>
      </c>
      <c r="N307" s="147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264</v>
      </c>
      <c r="C308" s="47"/>
      <c r="D308" s="45">
        <v>7.0000000000000007E-2</v>
      </c>
      <c r="E308" s="45">
        <v>0.13</v>
      </c>
      <c r="F308" s="45">
        <v>1.63</v>
      </c>
      <c r="G308" s="45">
        <v>7.0000000000000007E-2</v>
      </c>
      <c r="H308" s="45" t="s">
        <v>265</v>
      </c>
      <c r="I308" s="45">
        <v>0.75</v>
      </c>
      <c r="J308" s="45" t="s">
        <v>265</v>
      </c>
      <c r="K308" s="45">
        <v>1.07</v>
      </c>
      <c r="L308" s="45">
        <v>0.6</v>
      </c>
      <c r="M308" s="45">
        <v>5.61</v>
      </c>
      <c r="N308" s="147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 t="s">
        <v>306</v>
      </c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BM309" s="55"/>
    </row>
    <row r="310" spans="1:65">
      <c r="BM310" s="55"/>
    </row>
    <row r="311" spans="1:65" ht="15">
      <c r="B311" s="8" t="s">
        <v>506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7" t="s">
        <v>228</v>
      </c>
      <c r="I312" s="17" t="s">
        <v>228</v>
      </c>
      <c r="J312" s="17" t="s">
        <v>228</v>
      </c>
      <c r="K312" s="17" t="s">
        <v>228</v>
      </c>
      <c r="L312" s="17" t="s">
        <v>228</v>
      </c>
      <c r="M312" s="17" t="s">
        <v>228</v>
      </c>
      <c r="N312" s="17" t="s">
        <v>228</v>
      </c>
      <c r="O312" s="17" t="s">
        <v>228</v>
      </c>
      <c r="P312" s="17" t="s">
        <v>228</v>
      </c>
      <c r="Q312" s="17" t="s">
        <v>228</v>
      </c>
      <c r="R312" s="17" t="s">
        <v>228</v>
      </c>
      <c r="S312" s="17" t="s">
        <v>228</v>
      </c>
      <c r="T312" s="17" t="s">
        <v>228</v>
      </c>
      <c r="U312" s="17" t="s">
        <v>228</v>
      </c>
      <c r="V312" s="17" t="s">
        <v>228</v>
      </c>
      <c r="W312" s="17" t="s">
        <v>228</v>
      </c>
      <c r="X312" s="147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229</v>
      </c>
      <c r="C313" s="9" t="s">
        <v>229</v>
      </c>
      <c r="D313" s="145" t="s">
        <v>232</v>
      </c>
      <c r="E313" s="146" t="s">
        <v>233</v>
      </c>
      <c r="F313" s="146" t="s">
        <v>235</v>
      </c>
      <c r="G313" s="146" t="s">
        <v>237</v>
      </c>
      <c r="H313" s="146" t="s">
        <v>238</v>
      </c>
      <c r="I313" s="146" t="s">
        <v>239</v>
      </c>
      <c r="J313" s="146" t="s">
        <v>240</v>
      </c>
      <c r="K313" s="146" t="s">
        <v>241</v>
      </c>
      <c r="L313" s="146" t="s">
        <v>242</v>
      </c>
      <c r="M313" s="146" t="s">
        <v>243</v>
      </c>
      <c r="N313" s="146" t="s">
        <v>244</v>
      </c>
      <c r="O313" s="146" t="s">
        <v>245</v>
      </c>
      <c r="P313" s="146" t="s">
        <v>246</v>
      </c>
      <c r="Q313" s="146" t="s">
        <v>247</v>
      </c>
      <c r="R313" s="146" t="s">
        <v>248</v>
      </c>
      <c r="S313" s="146" t="s">
        <v>249</v>
      </c>
      <c r="T313" s="146" t="s">
        <v>284</v>
      </c>
      <c r="U313" s="146" t="s">
        <v>252</v>
      </c>
      <c r="V313" s="146" t="s">
        <v>253</v>
      </c>
      <c r="W313" s="146" t="s">
        <v>299</v>
      </c>
      <c r="X313" s="147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114</v>
      </c>
      <c r="E314" s="11" t="s">
        <v>300</v>
      </c>
      <c r="F314" s="11" t="s">
        <v>114</v>
      </c>
      <c r="G314" s="11" t="s">
        <v>301</v>
      </c>
      <c r="H314" s="11" t="s">
        <v>300</v>
      </c>
      <c r="I314" s="11" t="s">
        <v>301</v>
      </c>
      <c r="J314" s="11" t="s">
        <v>301</v>
      </c>
      <c r="K314" s="11" t="s">
        <v>301</v>
      </c>
      <c r="L314" s="11" t="s">
        <v>301</v>
      </c>
      <c r="M314" s="11" t="s">
        <v>301</v>
      </c>
      <c r="N314" s="11" t="s">
        <v>114</v>
      </c>
      <c r="O314" s="11" t="s">
        <v>301</v>
      </c>
      <c r="P314" s="11" t="s">
        <v>114</v>
      </c>
      <c r="Q314" s="11" t="s">
        <v>300</v>
      </c>
      <c r="R314" s="11" t="s">
        <v>300</v>
      </c>
      <c r="S314" s="11" t="s">
        <v>301</v>
      </c>
      <c r="T314" s="11" t="s">
        <v>301</v>
      </c>
      <c r="U314" s="11" t="s">
        <v>114</v>
      </c>
      <c r="V314" s="11" t="s">
        <v>114</v>
      </c>
      <c r="W314" s="11" t="s">
        <v>114</v>
      </c>
      <c r="X314" s="147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14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22">
        <v>7.6700000000000008</v>
      </c>
      <c r="E316" s="22">
        <v>7.2305762185630877</v>
      </c>
      <c r="F316" s="22">
        <v>7.5606600000000013</v>
      </c>
      <c r="G316" s="22">
        <v>7.41</v>
      </c>
      <c r="H316" s="22">
        <v>7.93</v>
      </c>
      <c r="I316" s="22">
        <v>7.37</v>
      </c>
      <c r="J316" s="22">
        <v>7.46</v>
      </c>
      <c r="K316" s="22">
        <v>7.7</v>
      </c>
      <c r="L316" s="148">
        <v>7.13</v>
      </c>
      <c r="M316" s="22">
        <v>7.2900000000000009</v>
      </c>
      <c r="N316" s="22">
        <v>8.1290573012056608</v>
      </c>
      <c r="O316" s="22">
        <v>7.6768000000000001</v>
      </c>
      <c r="P316" s="22">
        <v>7.88</v>
      </c>
      <c r="Q316" s="22">
        <v>7.23</v>
      </c>
      <c r="R316" s="22">
        <v>7.0228000000000002</v>
      </c>
      <c r="S316" s="22">
        <v>6.81</v>
      </c>
      <c r="T316" s="22">
        <v>7.5600000000000005</v>
      </c>
      <c r="U316" s="22">
        <v>7.4700000000000006</v>
      </c>
      <c r="V316" s="22">
        <v>7.64</v>
      </c>
      <c r="W316" s="22">
        <v>8.1137242000000001</v>
      </c>
      <c r="X316" s="14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7.580000000000001</v>
      </c>
      <c r="E317" s="11">
        <v>7.2170295156812507</v>
      </c>
      <c r="F317" s="11">
        <v>7.5530999999999997</v>
      </c>
      <c r="G317" s="11">
        <v>7.21</v>
      </c>
      <c r="H317" s="11">
        <v>7.41</v>
      </c>
      <c r="I317" s="11">
        <v>7.2900000000000009</v>
      </c>
      <c r="J317" s="11">
        <v>7.66</v>
      </c>
      <c r="K317" s="11">
        <v>7.6</v>
      </c>
      <c r="L317" s="11">
        <v>7.8</v>
      </c>
      <c r="M317" s="11">
        <v>7.33</v>
      </c>
      <c r="N317" s="11">
        <v>8.0229827688384123</v>
      </c>
      <c r="O317" s="11">
        <v>7.7363</v>
      </c>
      <c r="P317" s="11">
        <v>7.71</v>
      </c>
      <c r="Q317" s="11">
        <v>7.4000000000000012</v>
      </c>
      <c r="R317" s="11">
        <v>7.0324</v>
      </c>
      <c r="S317" s="11">
        <v>7.03</v>
      </c>
      <c r="T317" s="11">
        <v>7.42</v>
      </c>
      <c r="U317" s="11">
        <v>7.4000000000000012</v>
      </c>
      <c r="V317" s="11">
        <v>7.55</v>
      </c>
      <c r="W317" s="11">
        <v>8.0675498000000001</v>
      </c>
      <c r="X317" s="14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7.6</v>
      </c>
      <c r="E318" s="143">
        <v>7.6200576893732013</v>
      </c>
      <c r="F318" s="11">
        <v>7.5614600000000003</v>
      </c>
      <c r="G318" s="11">
        <v>7.32</v>
      </c>
      <c r="H318" s="11">
        <v>7.4499999999999993</v>
      </c>
      <c r="I318" s="11">
        <v>7.23</v>
      </c>
      <c r="J318" s="11">
        <v>7.5600000000000005</v>
      </c>
      <c r="K318" s="11">
        <v>7.4900000000000011</v>
      </c>
      <c r="L318" s="11">
        <v>7.5</v>
      </c>
      <c r="M318" s="11">
        <v>7.339999999999999</v>
      </c>
      <c r="N318" s="11">
        <v>7.907563424113345</v>
      </c>
      <c r="O318" s="11">
        <v>7.6955999999999998</v>
      </c>
      <c r="P318" s="11">
        <v>7.88</v>
      </c>
      <c r="Q318" s="11">
        <v>7.03</v>
      </c>
      <c r="R318" s="11">
        <v>7.2137999999999991</v>
      </c>
      <c r="S318" s="11">
        <v>6.88</v>
      </c>
      <c r="T318" s="11">
        <v>7.46</v>
      </c>
      <c r="U318" s="11">
        <v>7.5199999999999987</v>
      </c>
      <c r="V318" s="11">
        <v>7.6499999999999995</v>
      </c>
      <c r="W318" s="143">
        <v>4.6717295999999999</v>
      </c>
      <c r="X318" s="14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7.75</v>
      </c>
      <c r="E319" s="11">
        <v>7.3093159795602283</v>
      </c>
      <c r="F319" s="11">
        <v>7.5613800000000007</v>
      </c>
      <c r="G319" s="11">
        <v>7.37</v>
      </c>
      <c r="H319" s="11">
        <v>7.580000000000001</v>
      </c>
      <c r="I319" s="11">
        <v>7.28</v>
      </c>
      <c r="J319" s="11">
        <v>7.41</v>
      </c>
      <c r="K319" s="11">
        <v>7.4299999999999988</v>
      </c>
      <c r="L319" s="11">
        <v>7.48</v>
      </c>
      <c r="M319" s="11">
        <v>7.31</v>
      </c>
      <c r="N319" s="11">
        <v>8.1464042285836271</v>
      </c>
      <c r="O319" s="11">
        <v>7.6555</v>
      </c>
      <c r="P319" s="11">
        <v>7.870000000000001</v>
      </c>
      <c r="Q319" s="11">
        <v>7.55</v>
      </c>
      <c r="R319" s="11">
        <v>7.0314000000000005</v>
      </c>
      <c r="S319" s="11">
        <v>7.01</v>
      </c>
      <c r="T319" s="11">
        <v>7.68</v>
      </c>
      <c r="U319" s="11">
        <v>7.5</v>
      </c>
      <c r="V319" s="11">
        <v>7.6</v>
      </c>
      <c r="W319" s="11">
        <v>8.1235868</v>
      </c>
      <c r="X319" s="14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7.5001767103293302</v>
      </c>
    </row>
    <row r="320" spans="1:65">
      <c r="A320" s="30"/>
      <c r="B320" s="19">
        <v>1</v>
      </c>
      <c r="C320" s="9">
        <v>5</v>
      </c>
      <c r="D320" s="11">
        <v>7.7399999999999993</v>
      </c>
      <c r="E320" s="11">
        <v>7.1249198025323546</v>
      </c>
      <c r="F320" s="11">
        <v>7.5627399999999998</v>
      </c>
      <c r="G320" s="11">
        <v>7.4499999999999993</v>
      </c>
      <c r="H320" s="11">
        <v>7.66</v>
      </c>
      <c r="I320" s="11">
        <v>7.31</v>
      </c>
      <c r="J320" s="11">
        <v>7.44</v>
      </c>
      <c r="K320" s="11">
        <v>7.35</v>
      </c>
      <c r="L320" s="11">
        <v>7.51</v>
      </c>
      <c r="M320" s="11">
        <v>7.21</v>
      </c>
      <c r="N320" s="11">
        <v>7.9266148595872066</v>
      </c>
      <c r="O320" s="11">
        <v>7.6210000000000004</v>
      </c>
      <c r="P320" s="11">
        <v>7.77</v>
      </c>
      <c r="Q320" s="11">
        <v>7.31</v>
      </c>
      <c r="R320" s="11">
        <v>7.0718000000000005</v>
      </c>
      <c r="S320" s="11">
        <v>6.97</v>
      </c>
      <c r="T320" s="11">
        <v>7.46</v>
      </c>
      <c r="U320" s="11">
        <v>7.44</v>
      </c>
      <c r="V320" s="11">
        <v>7.6499999999999995</v>
      </c>
      <c r="W320" s="11">
        <v>8.0160920000000004</v>
      </c>
      <c r="X320" s="14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31</v>
      </c>
    </row>
    <row r="321" spans="1:65">
      <c r="A321" s="30"/>
      <c r="B321" s="19">
        <v>1</v>
      </c>
      <c r="C321" s="9">
        <v>6</v>
      </c>
      <c r="D321" s="11">
        <v>7.629999999999999</v>
      </c>
      <c r="E321" s="11">
        <v>7.321715383587903</v>
      </c>
      <c r="F321" s="11">
        <v>7.5596999999999994</v>
      </c>
      <c r="G321" s="11">
        <v>7.3</v>
      </c>
      <c r="H321" s="11">
        <v>7.5600000000000005</v>
      </c>
      <c r="I321" s="11">
        <v>7.3599999999999994</v>
      </c>
      <c r="J321" s="11">
        <v>7.61</v>
      </c>
      <c r="K321" s="11">
        <v>7.53</v>
      </c>
      <c r="L321" s="11">
        <v>7.51</v>
      </c>
      <c r="M321" s="11">
        <v>7.19</v>
      </c>
      <c r="N321" s="11">
        <v>7.8980195772816302</v>
      </c>
      <c r="O321" s="11">
        <v>7.7924999999999995</v>
      </c>
      <c r="P321" s="11">
        <v>7.629999999999999</v>
      </c>
      <c r="Q321" s="11">
        <v>6.9500000000000011</v>
      </c>
      <c r="R321" s="11">
        <v>6.9570000000000007</v>
      </c>
      <c r="S321" s="11">
        <v>7.03</v>
      </c>
      <c r="T321" s="11">
        <v>7.55</v>
      </c>
      <c r="U321" s="11">
        <v>7.4299999999999988</v>
      </c>
      <c r="V321" s="11">
        <v>7.57</v>
      </c>
      <c r="W321" s="11">
        <v>8.0626762000000003</v>
      </c>
      <c r="X321" s="14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260</v>
      </c>
      <c r="C322" s="12"/>
      <c r="D322" s="23">
        <v>7.6616666666666662</v>
      </c>
      <c r="E322" s="23">
        <v>7.3039357648830041</v>
      </c>
      <c r="F322" s="23">
        <v>7.5598400000000003</v>
      </c>
      <c r="G322" s="23">
        <v>7.3433333333333337</v>
      </c>
      <c r="H322" s="23">
        <v>7.5983333333333336</v>
      </c>
      <c r="I322" s="23">
        <v>7.3066666666666675</v>
      </c>
      <c r="J322" s="23">
        <v>7.5233333333333334</v>
      </c>
      <c r="K322" s="23">
        <v>7.5166666666666666</v>
      </c>
      <c r="L322" s="23">
        <v>7.4883333333333333</v>
      </c>
      <c r="M322" s="23">
        <v>7.2783333333333324</v>
      </c>
      <c r="N322" s="23">
        <v>8.0051070266016477</v>
      </c>
      <c r="O322" s="23">
        <v>7.6962833333333327</v>
      </c>
      <c r="P322" s="23">
        <v>7.7899999999999991</v>
      </c>
      <c r="Q322" s="23">
        <v>7.245000000000001</v>
      </c>
      <c r="R322" s="23">
        <v>7.0548666666666664</v>
      </c>
      <c r="S322" s="23">
        <v>6.9549999999999992</v>
      </c>
      <c r="T322" s="23">
        <v>7.5216666666666656</v>
      </c>
      <c r="U322" s="23">
        <v>7.46</v>
      </c>
      <c r="V322" s="23">
        <v>7.6099999999999994</v>
      </c>
      <c r="W322" s="23">
        <v>7.5092264333333327</v>
      </c>
      <c r="X322" s="14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261</v>
      </c>
      <c r="C323" s="29"/>
      <c r="D323" s="11">
        <v>7.65</v>
      </c>
      <c r="E323" s="11">
        <v>7.2699460990616576</v>
      </c>
      <c r="F323" s="11">
        <v>7.561020000000001</v>
      </c>
      <c r="G323" s="11">
        <v>7.3450000000000006</v>
      </c>
      <c r="H323" s="11">
        <v>7.57</v>
      </c>
      <c r="I323" s="11">
        <v>7.3000000000000007</v>
      </c>
      <c r="J323" s="11">
        <v>7.51</v>
      </c>
      <c r="K323" s="11">
        <v>7.5100000000000007</v>
      </c>
      <c r="L323" s="11">
        <v>7.5049999999999999</v>
      </c>
      <c r="M323" s="11">
        <v>7.3000000000000007</v>
      </c>
      <c r="N323" s="11">
        <v>7.974798814212809</v>
      </c>
      <c r="O323" s="11">
        <v>7.6861999999999995</v>
      </c>
      <c r="P323" s="11">
        <v>7.82</v>
      </c>
      <c r="Q323" s="11">
        <v>7.27</v>
      </c>
      <c r="R323" s="11">
        <v>7.0319000000000003</v>
      </c>
      <c r="S323" s="11">
        <v>6.99</v>
      </c>
      <c r="T323" s="11">
        <v>7.5049999999999999</v>
      </c>
      <c r="U323" s="11">
        <v>7.4550000000000001</v>
      </c>
      <c r="V323" s="11">
        <v>7.6199999999999992</v>
      </c>
      <c r="W323" s="11">
        <v>8.0651130000000002</v>
      </c>
      <c r="X323" s="14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262</v>
      </c>
      <c r="C324" s="29"/>
      <c r="D324" s="24">
        <v>7.1390942469382199E-2</v>
      </c>
      <c r="E324" s="24">
        <v>0.17044598361801366</v>
      </c>
      <c r="F324" s="24">
        <v>3.4503796892518374E-3</v>
      </c>
      <c r="G324" s="24">
        <v>8.5712698398000761E-2</v>
      </c>
      <c r="H324" s="24">
        <v>0.18605554726120543</v>
      </c>
      <c r="I324" s="24">
        <v>5.2408650685422484E-2</v>
      </c>
      <c r="J324" s="24">
        <v>0.10132456102380447</v>
      </c>
      <c r="K324" s="24">
        <v>0.12388166396471563</v>
      </c>
      <c r="L324" s="24">
        <v>0.21292408662870119</v>
      </c>
      <c r="M324" s="24">
        <v>6.3377177806104856E-2</v>
      </c>
      <c r="N324" s="24">
        <v>0.1120639179162928</v>
      </c>
      <c r="O324" s="24">
        <v>6.0942445525812593E-2</v>
      </c>
      <c r="P324" s="24">
        <v>0.1048808848170156</v>
      </c>
      <c r="Q324" s="24">
        <v>0.22572106680591403</v>
      </c>
      <c r="R324" s="24">
        <v>8.6264863453590301E-2</v>
      </c>
      <c r="S324" s="24">
        <v>9.0719347440333997E-2</v>
      </c>
      <c r="T324" s="24">
        <v>9.5166520723764289E-2</v>
      </c>
      <c r="U324" s="24">
        <v>4.5166359162544328E-2</v>
      </c>
      <c r="V324" s="24">
        <v>4.3358966777357365E-2</v>
      </c>
      <c r="W324" s="24">
        <v>1.3906249543190479</v>
      </c>
      <c r="X324" s="203"/>
      <c r="Y324" s="204"/>
      <c r="Z324" s="204"/>
      <c r="AA324" s="204"/>
      <c r="AB324" s="204"/>
      <c r="AC324" s="204"/>
      <c r="AD324" s="204"/>
      <c r="AE324" s="204"/>
      <c r="AF324" s="204"/>
      <c r="AG324" s="204"/>
      <c r="AH324" s="204"/>
      <c r="AI324" s="204"/>
      <c r="AJ324" s="204"/>
      <c r="AK324" s="204"/>
      <c r="AL324" s="204"/>
      <c r="AM324" s="204"/>
      <c r="AN324" s="204"/>
      <c r="AO324" s="204"/>
      <c r="AP324" s="204"/>
      <c r="AQ324" s="204"/>
      <c r="AR324" s="204"/>
      <c r="AS324" s="204"/>
      <c r="AT324" s="204"/>
      <c r="AU324" s="204"/>
      <c r="AV324" s="204"/>
      <c r="AW324" s="204"/>
      <c r="AX324" s="204"/>
      <c r="AY324" s="204"/>
      <c r="AZ324" s="204"/>
      <c r="BA324" s="204"/>
      <c r="BB324" s="204"/>
      <c r="BC324" s="204"/>
      <c r="BD324" s="204"/>
      <c r="BE324" s="204"/>
      <c r="BF324" s="204"/>
      <c r="BG324" s="204"/>
      <c r="BH324" s="204"/>
      <c r="BI324" s="204"/>
      <c r="BJ324" s="204"/>
      <c r="BK324" s="204"/>
      <c r="BL324" s="204"/>
      <c r="BM324" s="56"/>
    </row>
    <row r="325" spans="1:65">
      <c r="A325" s="30"/>
      <c r="B325" s="3" t="s">
        <v>86</v>
      </c>
      <c r="C325" s="29"/>
      <c r="D325" s="13">
        <v>9.3179389779485151E-3</v>
      </c>
      <c r="E325" s="13">
        <v>2.3336183272244852E-2</v>
      </c>
      <c r="F325" s="13">
        <v>4.5640908924684083E-4</v>
      </c>
      <c r="G325" s="13">
        <v>1.1672178628869826E-2</v>
      </c>
      <c r="H325" s="13">
        <v>2.4486362877105341E-2</v>
      </c>
      <c r="I325" s="13">
        <v>7.1727167908881128E-3</v>
      </c>
      <c r="J325" s="13">
        <v>1.346804089815744E-2</v>
      </c>
      <c r="K325" s="13">
        <v>1.6480930904396757E-2</v>
      </c>
      <c r="L325" s="13">
        <v>2.8434109053465551E-2</v>
      </c>
      <c r="M325" s="13">
        <v>8.7076498016173381E-3</v>
      </c>
      <c r="N325" s="13">
        <v>1.399905304749767E-2</v>
      </c>
      <c r="O325" s="13">
        <v>7.9184254121551223E-3</v>
      </c>
      <c r="P325" s="13">
        <v>1.3463528217845393E-2</v>
      </c>
      <c r="Q325" s="13">
        <v>3.1155426750298688E-2</v>
      </c>
      <c r="R325" s="13">
        <v>1.2227709966678837E-2</v>
      </c>
      <c r="S325" s="13">
        <v>1.3043759516942345E-2</v>
      </c>
      <c r="T325" s="13">
        <v>1.2652318288114021E-2</v>
      </c>
      <c r="U325" s="13">
        <v>6.0544717376064781E-3</v>
      </c>
      <c r="V325" s="13">
        <v>5.6976303255397327E-3</v>
      </c>
      <c r="W325" s="13">
        <v>0.18518884290745136</v>
      </c>
      <c r="X325" s="147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263</v>
      </c>
      <c r="C326" s="29"/>
      <c r="D326" s="13">
        <v>2.1531486866826821E-2</v>
      </c>
      <c r="E326" s="13">
        <v>-2.6164842913109054E-2</v>
      </c>
      <c r="F326" s="13">
        <v>7.9549178606019844E-3</v>
      </c>
      <c r="G326" s="13">
        <v>-2.0911957551612126E-2</v>
      </c>
      <c r="H326" s="13">
        <v>1.3087241380435932E-2</v>
      </c>
      <c r="I326" s="13">
        <v>-2.5800731254259412E-2</v>
      </c>
      <c r="J326" s="13">
        <v>3.0874769886570785E-3</v>
      </c>
      <c r="K326" s="13">
        <v>2.1986090427210669E-3</v>
      </c>
      <c r="L326" s="13">
        <v>-1.5790797275064827E-3</v>
      </c>
      <c r="M326" s="13">
        <v>-2.9578420024487184E-2</v>
      </c>
      <c r="N326" s="13">
        <v>6.7322455959860417E-2</v>
      </c>
      <c r="O326" s="13">
        <v>2.6146933676098882E-2</v>
      </c>
      <c r="P326" s="13">
        <v>3.8642194826092657E-2</v>
      </c>
      <c r="Q326" s="13">
        <v>-3.4022759754166465E-2</v>
      </c>
      <c r="R326" s="13">
        <v>-5.93732735722583E-2</v>
      </c>
      <c r="S326" s="13">
        <v>-7.2688515402378084E-2</v>
      </c>
      <c r="T326" s="13">
        <v>2.8652600021727981E-3</v>
      </c>
      <c r="U326" s="13">
        <v>-5.3567684977340324E-3</v>
      </c>
      <c r="V326" s="13">
        <v>1.4642760285823675E-2</v>
      </c>
      <c r="W326" s="13">
        <v>1.206601304678534E-3</v>
      </c>
      <c r="X326" s="14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264</v>
      </c>
      <c r="C327" s="47"/>
      <c r="D327" s="45">
        <v>0.63</v>
      </c>
      <c r="E327" s="45">
        <v>0.89</v>
      </c>
      <c r="F327" s="45">
        <v>0.2</v>
      </c>
      <c r="G327" s="45">
        <v>0.72</v>
      </c>
      <c r="H327" s="45">
        <v>0.36</v>
      </c>
      <c r="I327" s="45">
        <v>0.87</v>
      </c>
      <c r="J327" s="45">
        <v>0.04</v>
      </c>
      <c r="K327" s="45">
        <v>0.02</v>
      </c>
      <c r="L327" s="45">
        <v>0.1</v>
      </c>
      <c r="M327" s="45">
        <v>0.99</v>
      </c>
      <c r="N327" s="45">
        <v>2.09</v>
      </c>
      <c r="O327" s="45">
        <v>0.78</v>
      </c>
      <c r="P327" s="45">
        <v>1.17</v>
      </c>
      <c r="Q327" s="45">
        <v>1.1399999999999999</v>
      </c>
      <c r="R327" s="45">
        <v>1.94</v>
      </c>
      <c r="S327" s="45">
        <v>2.36</v>
      </c>
      <c r="T327" s="45">
        <v>0.04</v>
      </c>
      <c r="U327" s="45">
        <v>0.22</v>
      </c>
      <c r="V327" s="45">
        <v>0.41</v>
      </c>
      <c r="W327" s="45">
        <v>0.02</v>
      </c>
      <c r="X327" s="14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BM328" s="55"/>
    </row>
    <row r="329" spans="1:65" ht="15">
      <c r="B329" s="8" t="s">
        <v>507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7" t="s">
        <v>228</v>
      </c>
      <c r="L330" s="17" t="s">
        <v>228</v>
      </c>
      <c r="M330" s="17" t="s">
        <v>228</v>
      </c>
      <c r="N330" s="17" t="s">
        <v>228</v>
      </c>
      <c r="O330" s="17" t="s">
        <v>228</v>
      </c>
      <c r="P330" s="17" t="s">
        <v>228</v>
      </c>
      <c r="Q330" s="17" t="s">
        <v>228</v>
      </c>
      <c r="R330" s="17" t="s">
        <v>228</v>
      </c>
      <c r="S330" s="17" t="s">
        <v>228</v>
      </c>
      <c r="T330" s="17" t="s">
        <v>228</v>
      </c>
      <c r="U330" s="17" t="s">
        <v>228</v>
      </c>
      <c r="V330" s="147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229</v>
      </c>
      <c r="C331" s="9" t="s">
        <v>229</v>
      </c>
      <c r="D331" s="145" t="s">
        <v>232</v>
      </c>
      <c r="E331" s="146" t="s">
        <v>233</v>
      </c>
      <c r="F331" s="146" t="s">
        <v>235</v>
      </c>
      <c r="G331" s="146" t="s">
        <v>237</v>
      </c>
      <c r="H331" s="146" t="s">
        <v>238</v>
      </c>
      <c r="I331" s="146" t="s">
        <v>239</v>
      </c>
      <c r="J331" s="146" t="s">
        <v>240</v>
      </c>
      <c r="K331" s="146" t="s">
        <v>241</v>
      </c>
      <c r="L331" s="146" t="s">
        <v>242</v>
      </c>
      <c r="M331" s="146" t="s">
        <v>243</v>
      </c>
      <c r="N331" s="146" t="s">
        <v>244</v>
      </c>
      <c r="O331" s="146" t="s">
        <v>245</v>
      </c>
      <c r="P331" s="146" t="s">
        <v>246</v>
      </c>
      <c r="Q331" s="146" t="s">
        <v>247</v>
      </c>
      <c r="R331" s="146" t="s">
        <v>248</v>
      </c>
      <c r="S331" s="146" t="s">
        <v>249</v>
      </c>
      <c r="T331" s="146" t="s">
        <v>284</v>
      </c>
      <c r="U331" s="146" t="s">
        <v>253</v>
      </c>
      <c r="V331" s="14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300</v>
      </c>
      <c r="E332" s="11" t="s">
        <v>300</v>
      </c>
      <c r="F332" s="11" t="s">
        <v>300</v>
      </c>
      <c r="G332" s="11" t="s">
        <v>301</v>
      </c>
      <c r="H332" s="11" t="s">
        <v>300</v>
      </c>
      <c r="I332" s="11" t="s">
        <v>301</v>
      </c>
      <c r="J332" s="11" t="s">
        <v>301</v>
      </c>
      <c r="K332" s="11" t="s">
        <v>301</v>
      </c>
      <c r="L332" s="11" t="s">
        <v>301</v>
      </c>
      <c r="M332" s="11" t="s">
        <v>301</v>
      </c>
      <c r="N332" s="11" t="s">
        <v>114</v>
      </c>
      <c r="O332" s="11" t="s">
        <v>301</v>
      </c>
      <c r="P332" s="11" t="s">
        <v>300</v>
      </c>
      <c r="Q332" s="11" t="s">
        <v>300</v>
      </c>
      <c r="R332" s="11" t="s">
        <v>300</v>
      </c>
      <c r="S332" s="11" t="s">
        <v>301</v>
      </c>
      <c r="T332" s="11" t="s">
        <v>301</v>
      </c>
      <c r="U332" s="11" t="s">
        <v>300</v>
      </c>
      <c r="V332" s="14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/>
      <c r="C333" s="9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14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8">
        <v>1</v>
      </c>
      <c r="C334" s="14">
        <v>1</v>
      </c>
      <c r="D334" s="220">
        <v>15.949999999999998</v>
      </c>
      <c r="E334" s="220">
        <v>15.529597833690501</v>
      </c>
      <c r="F334" s="223">
        <v>17.417000000000002</v>
      </c>
      <c r="G334" s="220">
        <v>16</v>
      </c>
      <c r="H334" s="220">
        <v>16.100000000000001</v>
      </c>
      <c r="I334" s="220">
        <v>15.75</v>
      </c>
      <c r="J334" s="220">
        <v>15.400000000000002</v>
      </c>
      <c r="K334" s="220">
        <v>15.949999999999998</v>
      </c>
      <c r="L334" s="220">
        <v>15.550000000000002</v>
      </c>
      <c r="M334" s="220">
        <v>15.15</v>
      </c>
      <c r="N334" s="220">
        <v>14.984825256250002</v>
      </c>
      <c r="O334" s="220">
        <v>17.25</v>
      </c>
      <c r="P334" s="220">
        <v>16.8</v>
      </c>
      <c r="Q334" s="220">
        <v>15.43</v>
      </c>
      <c r="R334" s="220">
        <v>16.010000000000002</v>
      </c>
      <c r="S334" s="220">
        <v>14.36</v>
      </c>
      <c r="T334" s="220">
        <v>15</v>
      </c>
      <c r="U334" s="220">
        <v>16.399999999999999</v>
      </c>
      <c r="V334" s="217"/>
      <c r="W334" s="218"/>
      <c r="X334" s="218"/>
      <c r="Y334" s="218"/>
      <c r="Z334" s="218"/>
      <c r="AA334" s="218"/>
      <c r="AB334" s="218"/>
      <c r="AC334" s="218"/>
      <c r="AD334" s="218"/>
      <c r="AE334" s="218"/>
      <c r="AF334" s="218"/>
      <c r="AG334" s="218"/>
      <c r="AH334" s="218"/>
      <c r="AI334" s="218"/>
      <c r="AJ334" s="218"/>
      <c r="AK334" s="218"/>
      <c r="AL334" s="218"/>
      <c r="AM334" s="218"/>
      <c r="AN334" s="218"/>
      <c r="AO334" s="218"/>
      <c r="AP334" s="218"/>
      <c r="AQ334" s="218"/>
      <c r="AR334" s="218"/>
      <c r="AS334" s="218"/>
      <c r="AT334" s="218"/>
      <c r="AU334" s="218"/>
      <c r="AV334" s="218"/>
      <c r="AW334" s="218"/>
      <c r="AX334" s="218"/>
      <c r="AY334" s="218"/>
      <c r="AZ334" s="218"/>
      <c r="BA334" s="218"/>
      <c r="BB334" s="218"/>
      <c r="BC334" s="218"/>
      <c r="BD334" s="218"/>
      <c r="BE334" s="218"/>
      <c r="BF334" s="218"/>
      <c r="BG334" s="218"/>
      <c r="BH334" s="218"/>
      <c r="BI334" s="218"/>
      <c r="BJ334" s="218"/>
      <c r="BK334" s="218"/>
      <c r="BL334" s="218"/>
      <c r="BM334" s="221">
        <v>1</v>
      </c>
    </row>
    <row r="335" spans="1:65">
      <c r="A335" s="30"/>
      <c r="B335" s="19">
        <v>1</v>
      </c>
      <c r="C335" s="9">
        <v>2</v>
      </c>
      <c r="D335" s="216">
        <v>16.39</v>
      </c>
      <c r="E335" s="216">
        <v>15.187318416968626</v>
      </c>
      <c r="F335" s="225">
        <v>17.498999999999999</v>
      </c>
      <c r="G335" s="216">
        <v>15.8</v>
      </c>
      <c r="H335" s="216">
        <v>16.100000000000001</v>
      </c>
      <c r="I335" s="216">
        <v>15.9</v>
      </c>
      <c r="J335" s="216">
        <v>15.35</v>
      </c>
      <c r="K335" s="216">
        <v>15.75</v>
      </c>
      <c r="L335" s="216">
        <v>17</v>
      </c>
      <c r="M335" s="216">
        <v>16.3</v>
      </c>
      <c r="N335" s="216">
        <v>15.835020981250002</v>
      </c>
      <c r="O335" s="216">
        <v>17.04</v>
      </c>
      <c r="P335" s="216">
        <v>17.2</v>
      </c>
      <c r="Q335" s="216">
        <v>14.33</v>
      </c>
      <c r="R335" s="216">
        <v>16.39</v>
      </c>
      <c r="S335" s="216">
        <v>14.65</v>
      </c>
      <c r="T335" s="216">
        <v>14.6</v>
      </c>
      <c r="U335" s="216">
        <v>16.2</v>
      </c>
      <c r="V335" s="217"/>
      <c r="W335" s="218"/>
      <c r="X335" s="218"/>
      <c r="Y335" s="218"/>
      <c r="Z335" s="218"/>
      <c r="AA335" s="218"/>
      <c r="AB335" s="218"/>
      <c r="AC335" s="218"/>
      <c r="AD335" s="218"/>
      <c r="AE335" s="218"/>
      <c r="AF335" s="218"/>
      <c r="AG335" s="218"/>
      <c r="AH335" s="218"/>
      <c r="AI335" s="218"/>
      <c r="AJ335" s="218"/>
      <c r="AK335" s="218"/>
      <c r="AL335" s="218"/>
      <c r="AM335" s="218"/>
      <c r="AN335" s="218"/>
      <c r="AO335" s="218"/>
      <c r="AP335" s="218"/>
      <c r="AQ335" s="218"/>
      <c r="AR335" s="218"/>
      <c r="AS335" s="218"/>
      <c r="AT335" s="218"/>
      <c r="AU335" s="218"/>
      <c r="AV335" s="218"/>
      <c r="AW335" s="218"/>
      <c r="AX335" s="218"/>
      <c r="AY335" s="218"/>
      <c r="AZ335" s="218"/>
      <c r="BA335" s="218"/>
      <c r="BB335" s="218"/>
      <c r="BC335" s="218"/>
      <c r="BD335" s="218"/>
      <c r="BE335" s="218"/>
      <c r="BF335" s="218"/>
      <c r="BG335" s="218"/>
      <c r="BH335" s="218"/>
      <c r="BI335" s="218"/>
      <c r="BJ335" s="218"/>
      <c r="BK335" s="218"/>
      <c r="BL335" s="218"/>
      <c r="BM335" s="221">
        <v>36</v>
      </c>
    </row>
    <row r="336" spans="1:65">
      <c r="A336" s="30"/>
      <c r="B336" s="19">
        <v>1</v>
      </c>
      <c r="C336" s="9">
        <v>3</v>
      </c>
      <c r="D336" s="216">
        <v>16.52</v>
      </c>
      <c r="E336" s="216">
        <v>16.285234545958698</v>
      </c>
      <c r="F336" s="225">
        <v>17.460999999999999</v>
      </c>
      <c r="G336" s="216">
        <v>16</v>
      </c>
      <c r="H336" s="216">
        <v>15.8</v>
      </c>
      <c r="I336" s="216">
        <v>15.25</v>
      </c>
      <c r="J336" s="216">
        <v>15.5</v>
      </c>
      <c r="K336" s="216">
        <v>15.949999999999998</v>
      </c>
      <c r="L336" s="216">
        <v>16.25</v>
      </c>
      <c r="M336" s="216">
        <v>15.45</v>
      </c>
      <c r="N336" s="216">
        <v>15.19936443125</v>
      </c>
      <c r="O336" s="216">
        <v>16.809999999999999</v>
      </c>
      <c r="P336" s="216">
        <v>17.2</v>
      </c>
      <c r="Q336" s="216">
        <v>14.78</v>
      </c>
      <c r="R336" s="216">
        <v>16.45</v>
      </c>
      <c r="S336" s="216">
        <v>14.5</v>
      </c>
      <c r="T336" s="216">
        <v>15.5</v>
      </c>
      <c r="U336" s="216">
        <v>16.399999999999999</v>
      </c>
      <c r="V336" s="217"/>
      <c r="W336" s="218"/>
      <c r="X336" s="218"/>
      <c r="Y336" s="218"/>
      <c r="Z336" s="218"/>
      <c r="AA336" s="218"/>
      <c r="AB336" s="218"/>
      <c r="AC336" s="218"/>
      <c r="AD336" s="218"/>
      <c r="AE336" s="218"/>
      <c r="AF336" s="218"/>
      <c r="AG336" s="218"/>
      <c r="AH336" s="218"/>
      <c r="AI336" s="218"/>
      <c r="AJ336" s="218"/>
      <c r="AK336" s="218"/>
      <c r="AL336" s="218"/>
      <c r="AM336" s="218"/>
      <c r="AN336" s="218"/>
      <c r="AO336" s="218"/>
      <c r="AP336" s="218"/>
      <c r="AQ336" s="218"/>
      <c r="AR336" s="218"/>
      <c r="AS336" s="218"/>
      <c r="AT336" s="218"/>
      <c r="AU336" s="218"/>
      <c r="AV336" s="218"/>
      <c r="AW336" s="218"/>
      <c r="AX336" s="218"/>
      <c r="AY336" s="218"/>
      <c r="AZ336" s="218"/>
      <c r="BA336" s="218"/>
      <c r="BB336" s="218"/>
      <c r="BC336" s="218"/>
      <c r="BD336" s="218"/>
      <c r="BE336" s="218"/>
      <c r="BF336" s="218"/>
      <c r="BG336" s="218"/>
      <c r="BH336" s="218"/>
      <c r="BI336" s="218"/>
      <c r="BJ336" s="218"/>
      <c r="BK336" s="218"/>
      <c r="BL336" s="218"/>
      <c r="BM336" s="221">
        <v>16</v>
      </c>
    </row>
    <row r="337" spans="1:65">
      <c r="A337" s="30"/>
      <c r="B337" s="19">
        <v>1</v>
      </c>
      <c r="C337" s="9">
        <v>4</v>
      </c>
      <c r="D337" s="216">
        <v>16.510000000000002</v>
      </c>
      <c r="E337" s="216">
        <v>15.798755997653677</v>
      </c>
      <c r="F337" s="225">
        <v>17.434999999999999</v>
      </c>
      <c r="G337" s="216">
        <v>15.8</v>
      </c>
      <c r="H337" s="216">
        <v>16.3</v>
      </c>
      <c r="I337" s="216">
        <v>15.35</v>
      </c>
      <c r="J337" s="216">
        <v>15</v>
      </c>
      <c r="K337" s="216">
        <v>15.550000000000002</v>
      </c>
      <c r="L337" s="216">
        <v>16.350000000000001</v>
      </c>
      <c r="M337" s="216">
        <v>15.75</v>
      </c>
      <c r="N337" s="216">
        <v>16.166616368749999</v>
      </c>
      <c r="O337" s="216">
        <v>16.559999999999999</v>
      </c>
      <c r="P337" s="216">
        <v>17.100000000000001</v>
      </c>
      <c r="Q337" s="216">
        <v>14.75</v>
      </c>
      <c r="R337" s="216">
        <v>15.97</v>
      </c>
      <c r="S337" s="216">
        <v>14.77</v>
      </c>
      <c r="T337" s="216">
        <v>15.5</v>
      </c>
      <c r="U337" s="216">
        <v>16.399999999999999</v>
      </c>
      <c r="V337" s="217"/>
      <c r="W337" s="218"/>
      <c r="X337" s="218"/>
      <c r="Y337" s="218"/>
      <c r="Z337" s="218"/>
      <c r="AA337" s="218"/>
      <c r="AB337" s="218"/>
      <c r="AC337" s="218"/>
      <c r="AD337" s="218"/>
      <c r="AE337" s="218"/>
      <c r="AF337" s="218"/>
      <c r="AG337" s="218"/>
      <c r="AH337" s="218"/>
      <c r="AI337" s="218"/>
      <c r="AJ337" s="218"/>
      <c r="AK337" s="218"/>
      <c r="AL337" s="218"/>
      <c r="AM337" s="218"/>
      <c r="AN337" s="218"/>
      <c r="AO337" s="218"/>
      <c r="AP337" s="218"/>
      <c r="AQ337" s="218"/>
      <c r="AR337" s="218"/>
      <c r="AS337" s="218"/>
      <c r="AT337" s="218"/>
      <c r="AU337" s="218"/>
      <c r="AV337" s="218"/>
      <c r="AW337" s="218"/>
      <c r="AX337" s="218"/>
      <c r="AY337" s="218"/>
      <c r="AZ337" s="218"/>
      <c r="BA337" s="218"/>
      <c r="BB337" s="218"/>
      <c r="BC337" s="218"/>
      <c r="BD337" s="218"/>
      <c r="BE337" s="218"/>
      <c r="BF337" s="218"/>
      <c r="BG337" s="218"/>
      <c r="BH337" s="218"/>
      <c r="BI337" s="218"/>
      <c r="BJ337" s="218"/>
      <c r="BK337" s="218"/>
      <c r="BL337" s="218"/>
      <c r="BM337" s="221">
        <v>15.805136097242295</v>
      </c>
    </row>
    <row r="338" spans="1:65">
      <c r="A338" s="30"/>
      <c r="B338" s="19">
        <v>1</v>
      </c>
      <c r="C338" s="9">
        <v>5</v>
      </c>
      <c r="D338" s="216">
        <v>16.399999999999999</v>
      </c>
      <c r="E338" s="216">
        <v>15.228879445715698</v>
      </c>
      <c r="F338" s="225">
        <v>17.442</v>
      </c>
      <c r="G338" s="216">
        <v>16.3</v>
      </c>
      <c r="H338" s="216">
        <v>16.2</v>
      </c>
      <c r="I338" s="216">
        <v>15.550000000000002</v>
      </c>
      <c r="J338" s="216">
        <v>15.9</v>
      </c>
      <c r="K338" s="216">
        <v>15.25</v>
      </c>
      <c r="L338" s="216">
        <v>15.8</v>
      </c>
      <c r="M338" s="216">
        <v>15.15</v>
      </c>
      <c r="N338" s="216">
        <v>15.732376956250002</v>
      </c>
      <c r="O338" s="216">
        <v>16.7</v>
      </c>
      <c r="P338" s="216">
        <v>16.899999999999999</v>
      </c>
      <c r="Q338" s="216">
        <v>14.4</v>
      </c>
      <c r="R338" s="216">
        <v>16.11</v>
      </c>
      <c r="S338" s="216">
        <v>14.51</v>
      </c>
      <c r="T338" s="216">
        <v>15.1</v>
      </c>
      <c r="U338" s="216">
        <v>16.399999999999999</v>
      </c>
      <c r="V338" s="217"/>
      <c r="W338" s="218"/>
      <c r="X338" s="218"/>
      <c r="Y338" s="218"/>
      <c r="Z338" s="218"/>
      <c r="AA338" s="218"/>
      <c r="AB338" s="218"/>
      <c r="AC338" s="218"/>
      <c r="AD338" s="218"/>
      <c r="AE338" s="218"/>
      <c r="AF338" s="218"/>
      <c r="AG338" s="218"/>
      <c r="AH338" s="218"/>
      <c r="AI338" s="218"/>
      <c r="AJ338" s="218"/>
      <c r="AK338" s="218"/>
      <c r="AL338" s="218"/>
      <c r="AM338" s="218"/>
      <c r="AN338" s="218"/>
      <c r="AO338" s="218"/>
      <c r="AP338" s="218"/>
      <c r="AQ338" s="218"/>
      <c r="AR338" s="218"/>
      <c r="AS338" s="218"/>
      <c r="AT338" s="218"/>
      <c r="AU338" s="218"/>
      <c r="AV338" s="218"/>
      <c r="AW338" s="218"/>
      <c r="AX338" s="218"/>
      <c r="AY338" s="218"/>
      <c r="AZ338" s="218"/>
      <c r="BA338" s="218"/>
      <c r="BB338" s="218"/>
      <c r="BC338" s="218"/>
      <c r="BD338" s="218"/>
      <c r="BE338" s="218"/>
      <c r="BF338" s="218"/>
      <c r="BG338" s="218"/>
      <c r="BH338" s="218"/>
      <c r="BI338" s="218"/>
      <c r="BJ338" s="218"/>
      <c r="BK338" s="218"/>
      <c r="BL338" s="218"/>
      <c r="BM338" s="221">
        <v>32</v>
      </c>
    </row>
    <row r="339" spans="1:65">
      <c r="A339" s="30"/>
      <c r="B339" s="19">
        <v>1</v>
      </c>
      <c r="C339" s="9">
        <v>6</v>
      </c>
      <c r="D339" s="216">
        <v>16.43</v>
      </c>
      <c r="E339" s="216">
        <v>15.500265916227118</v>
      </c>
      <c r="F339" s="225">
        <v>17.443999999999999</v>
      </c>
      <c r="G339" s="216">
        <v>16</v>
      </c>
      <c r="H339" s="216">
        <v>15.7</v>
      </c>
      <c r="I339" s="216">
        <v>15.550000000000002</v>
      </c>
      <c r="J339" s="216">
        <v>15.7</v>
      </c>
      <c r="K339" s="216">
        <v>16</v>
      </c>
      <c r="L339" s="216">
        <v>15.65</v>
      </c>
      <c r="M339" s="216">
        <v>15.299999999999999</v>
      </c>
      <c r="N339" s="216">
        <v>15.11562576875</v>
      </c>
      <c r="O339" s="216">
        <v>16.940000000000001</v>
      </c>
      <c r="P339" s="216">
        <v>16.8</v>
      </c>
      <c r="Q339" s="216">
        <v>14.46</v>
      </c>
      <c r="R339" s="216">
        <v>15.890000000000002</v>
      </c>
      <c r="S339" s="216">
        <v>14.65</v>
      </c>
      <c r="T339" s="216">
        <v>15.5</v>
      </c>
      <c r="U339" s="216">
        <v>16.2</v>
      </c>
      <c r="V339" s="217"/>
      <c r="W339" s="218"/>
      <c r="X339" s="218"/>
      <c r="Y339" s="218"/>
      <c r="Z339" s="218"/>
      <c r="AA339" s="218"/>
      <c r="AB339" s="218"/>
      <c r="AC339" s="218"/>
      <c r="AD339" s="218"/>
      <c r="AE339" s="218"/>
      <c r="AF339" s="218"/>
      <c r="AG339" s="218"/>
      <c r="AH339" s="218"/>
      <c r="AI339" s="218"/>
      <c r="AJ339" s="218"/>
      <c r="AK339" s="218"/>
      <c r="AL339" s="218"/>
      <c r="AM339" s="218"/>
      <c r="AN339" s="218"/>
      <c r="AO339" s="218"/>
      <c r="AP339" s="218"/>
      <c r="AQ339" s="218"/>
      <c r="AR339" s="218"/>
      <c r="AS339" s="218"/>
      <c r="AT339" s="218"/>
      <c r="AU339" s="218"/>
      <c r="AV339" s="218"/>
      <c r="AW339" s="218"/>
      <c r="AX339" s="218"/>
      <c r="AY339" s="218"/>
      <c r="AZ339" s="218"/>
      <c r="BA339" s="218"/>
      <c r="BB339" s="218"/>
      <c r="BC339" s="218"/>
      <c r="BD339" s="218"/>
      <c r="BE339" s="218"/>
      <c r="BF339" s="218"/>
      <c r="BG339" s="218"/>
      <c r="BH339" s="218"/>
      <c r="BI339" s="218"/>
      <c r="BJ339" s="218"/>
      <c r="BK339" s="218"/>
      <c r="BL339" s="218"/>
      <c r="BM339" s="219"/>
    </row>
    <row r="340" spans="1:65">
      <c r="A340" s="30"/>
      <c r="B340" s="20" t="s">
        <v>260</v>
      </c>
      <c r="C340" s="12"/>
      <c r="D340" s="222">
        <v>16.366666666666671</v>
      </c>
      <c r="E340" s="222">
        <v>15.58834202603572</v>
      </c>
      <c r="F340" s="222">
        <v>17.449666666666666</v>
      </c>
      <c r="G340" s="222">
        <v>15.983333333333333</v>
      </c>
      <c r="H340" s="222">
        <v>16.033333333333335</v>
      </c>
      <c r="I340" s="222">
        <v>15.558333333333332</v>
      </c>
      <c r="J340" s="222">
        <v>15.475000000000001</v>
      </c>
      <c r="K340" s="222">
        <v>15.741666666666665</v>
      </c>
      <c r="L340" s="222">
        <v>16.100000000000001</v>
      </c>
      <c r="M340" s="222">
        <v>15.516666666666667</v>
      </c>
      <c r="N340" s="222">
        <v>15.505638293750001</v>
      </c>
      <c r="O340" s="222">
        <v>16.883333333333333</v>
      </c>
      <c r="P340" s="222">
        <v>17.000000000000004</v>
      </c>
      <c r="Q340" s="222">
        <v>14.691666666666668</v>
      </c>
      <c r="R340" s="222">
        <v>16.136666666666667</v>
      </c>
      <c r="S340" s="222">
        <v>14.573333333333336</v>
      </c>
      <c r="T340" s="222">
        <v>15.200000000000001</v>
      </c>
      <c r="U340" s="222">
        <v>16.333333333333332</v>
      </c>
      <c r="V340" s="217"/>
      <c r="W340" s="218"/>
      <c r="X340" s="218"/>
      <c r="Y340" s="218"/>
      <c r="Z340" s="218"/>
      <c r="AA340" s="218"/>
      <c r="AB340" s="218"/>
      <c r="AC340" s="218"/>
      <c r="AD340" s="218"/>
      <c r="AE340" s="218"/>
      <c r="AF340" s="218"/>
      <c r="AG340" s="218"/>
      <c r="AH340" s="218"/>
      <c r="AI340" s="218"/>
      <c r="AJ340" s="218"/>
      <c r="AK340" s="218"/>
      <c r="AL340" s="218"/>
      <c r="AM340" s="218"/>
      <c r="AN340" s="218"/>
      <c r="AO340" s="218"/>
      <c r="AP340" s="218"/>
      <c r="AQ340" s="218"/>
      <c r="AR340" s="218"/>
      <c r="AS340" s="218"/>
      <c r="AT340" s="218"/>
      <c r="AU340" s="218"/>
      <c r="AV340" s="218"/>
      <c r="AW340" s="218"/>
      <c r="AX340" s="218"/>
      <c r="AY340" s="218"/>
      <c r="AZ340" s="218"/>
      <c r="BA340" s="218"/>
      <c r="BB340" s="218"/>
      <c r="BC340" s="218"/>
      <c r="BD340" s="218"/>
      <c r="BE340" s="218"/>
      <c r="BF340" s="218"/>
      <c r="BG340" s="218"/>
      <c r="BH340" s="218"/>
      <c r="BI340" s="218"/>
      <c r="BJ340" s="218"/>
      <c r="BK340" s="218"/>
      <c r="BL340" s="218"/>
      <c r="BM340" s="219"/>
    </row>
    <row r="341" spans="1:65">
      <c r="A341" s="30"/>
      <c r="B341" s="3" t="s">
        <v>261</v>
      </c>
      <c r="C341" s="29"/>
      <c r="D341" s="216">
        <v>16.414999999999999</v>
      </c>
      <c r="E341" s="216">
        <v>15.514931874958808</v>
      </c>
      <c r="F341" s="216">
        <v>17.442999999999998</v>
      </c>
      <c r="G341" s="216">
        <v>16</v>
      </c>
      <c r="H341" s="216">
        <v>16.100000000000001</v>
      </c>
      <c r="I341" s="216">
        <v>15.550000000000002</v>
      </c>
      <c r="J341" s="216">
        <v>15.450000000000001</v>
      </c>
      <c r="K341" s="216">
        <v>15.849999999999998</v>
      </c>
      <c r="L341" s="216">
        <v>16.024999999999999</v>
      </c>
      <c r="M341" s="216">
        <v>15.375</v>
      </c>
      <c r="N341" s="216">
        <v>15.465870693750002</v>
      </c>
      <c r="O341" s="216">
        <v>16.875</v>
      </c>
      <c r="P341" s="216">
        <v>17</v>
      </c>
      <c r="Q341" s="216">
        <v>14.605</v>
      </c>
      <c r="R341" s="216">
        <v>16.060000000000002</v>
      </c>
      <c r="S341" s="216">
        <v>14.58</v>
      </c>
      <c r="T341" s="216">
        <v>15.3</v>
      </c>
      <c r="U341" s="216">
        <v>16.399999999999999</v>
      </c>
      <c r="V341" s="217"/>
      <c r="W341" s="218"/>
      <c r="X341" s="218"/>
      <c r="Y341" s="218"/>
      <c r="Z341" s="218"/>
      <c r="AA341" s="218"/>
      <c r="AB341" s="218"/>
      <c r="AC341" s="218"/>
      <c r="AD341" s="218"/>
      <c r="AE341" s="218"/>
      <c r="AF341" s="218"/>
      <c r="AG341" s="218"/>
      <c r="AH341" s="218"/>
      <c r="AI341" s="218"/>
      <c r="AJ341" s="218"/>
      <c r="AK341" s="218"/>
      <c r="AL341" s="218"/>
      <c r="AM341" s="218"/>
      <c r="AN341" s="218"/>
      <c r="AO341" s="218"/>
      <c r="AP341" s="218"/>
      <c r="AQ341" s="218"/>
      <c r="AR341" s="218"/>
      <c r="AS341" s="218"/>
      <c r="AT341" s="218"/>
      <c r="AU341" s="218"/>
      <c r="AV341" s="218"/>
      <c r="AW341" s="218"/>
      <c r="AX341" s="218"/>
      <c r="AY341" s="218"/>
      <c r="AZ341" s="218"/>
      <c r="BA341" s="218"/>
      <c r="BB341" s="218"/>
      <c r="BC341" s="218"/>
      <c r="BD341" s="218"/>
      <c r="BE341" s="218"/>
      <c r="BF341" s="218"/>
      <c r="BG341" s="218"/>
      <c r="BH341" s="218"/>
      <c r="BI341" s="218"/>
      <c r="BJ341" s="218"/>
      <c r="BK341" s="218"/>
      <c r="BL341" s="218"/>
      <c r="BM341" s="219"/>
    </row>
    <row r="342" spans="1:65">
      <c r="A342" s="30"/>
      <c r="B342" s="3" t="s">
        <v>262</v>
      </c>
      <c r="C342" s="29"/>
      <c r="D342" s="24">
        <v>0.21134489978863252</v>
      </c>
      <c r="E342" s="24">
        <v>0.40771921384930465</v>
      </c>
      <c r="F342" s="24">
        <v>2.8054708458057877E-2</v>
      </c>
      <c r="G342" s="24">
        <v>0.18348478592697176</v>
      </c>
      <c r="H342" s="24">
        <v>0.23380903889000271</v>
      </c>
      <c r="I342" s="24">
        <v>0.24169540059063338</v>
      </c>
      <c r="J342" s="24">
        <v>0.30943496893531597</v>
      </c>
      <c r="K342" s="24">
        <v>0.29396711834262357</v>
      </c>
      <c r="L342" s="24">
        <v>0.54589376255824673</v>
      </c>
      <c r="M342" s="24">
        <v>0.44459719597256447</v>
      </c>
      <c r="N342" s="24">
        <v>0.47200742792147604</v>
      </c>
      <c r="O342" s="24">
        <v>0.24727852043124754</v>
      </c>
      <c r="P342" s="24">
        <v>0.18973665961010247</v>
      </c>
      <c r="Q342" s="24">
        <v>0.40641932368757572</v>
      </c>
      <c r="R342" s="24">
        <v>0.23140152693244329</v>
      </c>
      <c r="S342" s="24">
        <v>0.14514360704718177</v>
      </c>
      <c r="T342" s="24">
        <v>0.3687817782917156</v>
      </c>
      <c r="U342" s="24">
        <v>0.10327955589886409</v>
      </c>
      <c r="V342" s="14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86</v>
      </c>
      <c r="C343" s="29"/>
      <c r="D343" s="13">
        <v>1.2913130333317667E-2</v>
      </c>
      <c r="E343" s="13">
        <v>2.6155393124447111E-2</v>
      </c>
      <c r="F343" s="13">
        <v>1.6077503939745485E-3</v>
      </c>
      <c r="G343" s="13">
        <v>1.1479757200853291E-2</v>
      </c>
      <c r="H343" s="13">
        <v>1.4582684338253805E-2</v>
      </c>
      <c r="I343" s="13">
        <v>1.5534787397362618E-2</v>
      </c>
      <c r="J343" s="13">
        <v>1.9995797669487298E-2</v>
      </c>
      <c r="K343" s="13">
        <v>1.8674459608848507E-2</v>
      </c>
      <c r="L343" s="13">
        <v>3.3906444879394204E-2</v>
      </c>
      <c r="M343" s="13">
        <v>2.8652880513806517E-2</v>
      </c>
      <c r="N343" s="13">
        <v>3.0441018871937207E-2</v>
      </c>
      <c r="O343" s="13">
        <v>1.4646309206194327E-2</v>
      </c>
      <c r="P343" s="13">
        <v>1.1160979977064849E-2</v>
      </c>
      <c r="Q343" s="13">
        <v>2.7663255157407307E-2</v>
      </c>
      <c r="R343" s="13">
        <v>1.4340107019155749E-2</v>
      </c>
      <c r="S343" s="13">
        <v>9.9595338778944477E-3</v>
      </c>
      <c r="T343" s="13">
        <v>2.4261959098139184E-2</v>
      </c>
      <c r="U343" s="13">
        <v>6.3232381162569859E-3</v>
      </c>
      <c r="V343" s="147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263</v>
      </c>
      <c r="C344" s="29"/>
      <c r="D344" s="13">
        <v>3.5528360272857995E-2</v>
      </c>
      <c r="E344" s="13">
        <v>-1.3716684872103202E-2</v>
      </c>
      <c r="F344" s="13">
        <v>0.10405038965221625</v>
      </c>
      <c r="G344" s="13">
        <v>1.1274641040397659E-2</v>
      </c>
      <c r="H344" s="13">
        <v>1.4438169635935916E-2</v>
      </c>
      <c r="I344" s="13">
        <v>-1.5615352021677631E-2</v>
      </c>
      <c r="J344" s="13">
        <v>-2.0887899680907984E-2</v>
      </c>
      <c r="K344" s="13">
        <v>-4.0157471713706538E-3</v>
      </c>
      <c r="L344" s="13">
        <v>1.8656207763320332E-2</v>
      </c>
      <c r="M344" s="13">
        <v>-1.8251625851292697E-2</v>
      </c>
      <c r="N344" s="13">
        <v>-1.8949397312975402E-2</v>
      </c>
      <c r="O344" s="13">
        <v>6.8218155760086274E-2</v>
      </c>
      <c r="P344" s="13">
        <v>7.5599722483009169E-2</v>
      </c>
      <c r="Q344" s="13">
        <v>-7.0449847677674038E-2</v>
      </c>
      <c r="R344" s="13">
        <v>2.0976128733381616E-2</v>
      </c>
      <c r="S344" s="13">
        <v>-7.7936865353781193E-2</v>
      </c>
      <c r="T344" s="13">
        <v>-3.8287306956368394E-2</v>
      </c>
      <c r="U344" s="13">
        <v>3.3419341209165454E-2</v>
      </c>
      <c r="V344" s="147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264</v>
      </c>
      <c r="C345" s="47"/>
      <c r="D345" s="45">
        <v>0.91</v>
      </c>
      <c r="E345" s="45">
        <v>0.5</v>
      </c>
      <c r="F345" s="45">
        <v>2.88</v>
      </c>
      <c r="G345" s="45">
        <v>0.22</v>
      </c>
      <c r="H345" s="45">
        <v>0.31</v>
      </c>
      <c r="I345" s="45">
        <v>0.55000000000000004</v>
      </c>
      <c r="J345" s="45">
        <v>0.7</v>
      </c>
      <c r="K345" s="45">
        <v>0.22</v>
      </c>
      <c r="L345" s="45">
        <v>0.43</v>
      </c>
      <c r="M345" s="45">
        <v>0.63</v>
      </c>
      <c r="N345" s="45">
        <v>0.65</v>
      </c>
      <c r="O345" s="45">
        <v>1.85</v>
      </c>
      <c r="P345" s="45">
        <v>2.06</v>
      </c>
      <c r="Q345" s="45">
        <v>2.12</v>
      </c>
      <c r="R345" s="45">
        <v>0.5</v>
      </c>
      <c r="S345" s="45">
        <v>2.34</v>
      </c>
      <c r="T345" s="45">
        <v>1.2</v>
      </c>
      <c r="U345" s="45">
        <v>0.85</v>
      </c>
      <c r="V345" s="147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BM346" s="55"/>
    </row>
    <row r="347" spans="1:65" ht="15">
      <c r="B347" s="8" t="s">
        <v>508</v>
      </c>
      <c r="BM347" s="28" t="s">
        <v>66</v>
      </c>
    </row>
    <row r="348" spans="1:65" ht="15">
      <c r="A348" s="25" t="s">
        <v>5</v>
      </c>
      <c r="B348" s="18" t="s">
        <v>110</v>
      </c>
      <c r="C348" s="15" t="s">
        <v>111</v>
      </c>
      <c r="D348" s="16" t="s">
        <v>228</v>
      </c>
      <c r="E348" s="17" t="s">
        <v>228</v>
      </c>
      <c r="F348" s="17" t="s">
        <v>228</v>
      </c>
      <c r="G348" s="17" t="s">
        <v>228</v>
      </c>
      <c r="H348" s="17" t="s">
        <v>228</v>
      </c>
      <c r="I348" s="17" t="s">
        <v>228</v>
      </c>
      <c r="J348" s="17" t="s">
        <v>228</v>
      </c>
      <c r="K348" s="17" t="s">
        <v>228</v>
      </c>
      <c r="L348" s="14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229</v>
      </c>
      <c r="C349" s="9" t="s">
        <v>229</v>
      </c>
      <c r="D349" s="145" t="s">
        <v>232</v>
      </c>
      <c r="E349" s="146" t="s">
        <v>233</v>
      </c>
      <c r="F349" s="146" t="s">
        <v>237</v>
      </c>
      <c r="G349" s="146" t="s">
        <v>247</v>
      </c>
      <c r="H349" s="146" t="s">
        <v>248</v>
      </c>
      <c r="I349" s="146" t="s">
        <v>249</v>
      </c>
      <c r="J349" s="146" t="s">
        <v>284</v>
      </c>
      <c r="K349" s="146" t="s">
        <v>253</v>
      </c>
      <c r="L349" s="14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300</v>
      </c>
      <c r="E350" s="11" t="s">
        <v>300</v>
      </c>
      <c r="F350" s="11" t="s">
        <v>301</v>
      </c>
      <c r="G350" s="11" t="s">
        <v>300</v>
      </c>
      <c r="H350" s="11" t="s">
        <v>300</v>
      </c>
      <c r="I350" s="11" t="s">
        <v>301</v>
      </c>
      <c r="J350" s="11" t="s">
        <v>301</v>
      </c>
      <c r="K350" s="11" t="s">
        <v>300</v>
      </c>
      <c r="L350" s="14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/>
      <c r="E351" s="26"/>
      <c r="F351" s="26"/>
      <c r="G351" s="26"/>
      <c r="H351" s="26"/>
      <c r="I351" s="26"/>
      <c r="J351" s="26"/>
      <c r="K351" s="26"/>
      <c r="L351" s="14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3</v>
      </c>
    </row>
    <row r="352" spans="1:65">
      <c r="A352" s="30"/>
      <c r="B352" s="18">
        <v>1</v>
      </c>
      <c r="C352" s="14">
        <v>1</v>
      </c>
      <c r="D352" s="22">
        <v>3.47</v>
      </c>
      <c r="E352" s="22">
        <v>3.4106072486247214</v>
      </c>
      <c r="F352" s="22">
        <v>3.2</v>
      </c>
      <c r="G352" s="22">
        <v>3.5</v>
      </c>
      <c r="H352" s="22">
        <v>3.27</v>
      </c>
      <c r="I352" s="22">
        <v>3.1</v>
      </c>
      <c r="J352" s="22">
        <v>3.5</v>
      </c>
      <c r="K352" s="22">
        <v>3.4</v>
      </c>
      <c r="L352" s="14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3.47</v>
      </c>
      <c r="E353" s="11">
        <v>3.3712366253682613</v>
      </c>
      <c r="F353" s="11">
        <v>3.3</v>
      </c>
      <c r="G353" s="11">
        <v>3.5</v>
      </c>
      <c r="H353" s="11">
        <v>3.31</v>
      </c>
      <c r="I353" s="11">
        <v>3.2</v>
      </c>
      <c r="J353" s="11">
        <v>3.23</v>
      </c>
      <c r="K353" s="11">
        <v>3.4</v>
      </c>
      <c r="L353" s="14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6</v>
      </c>
    </row>
    <row r="354" spans="1:65">
      <c r="A354" s="30"/>
      <c r="B354" s="19">
        <v>1</v>
      </c>
      <c r="C354" s="9">
        <v>3</v>
      </c>
      <c r="D354" s="11">
        <v>3.52</v>
      </c>
      <c r="E354" s="11">
        <v>3.5750924787508764</v>
      </c>
      <c r="F354" s="11">
        <v>3.1</v>
      </c>
      <c r="G354" s="11">
        <v>3.4</v>
      </c>
      <c r="H354" s="11">
        <v>3.4</v>
      </c>
      <c r="I354" s="11">
        <v>3.2</v>
      </c>
      <c r="J354" s="11">
        <v>3.5</v>
      </c>
      <c r="K354" s="11">
        <v>3.2</v>
      </c>
      <c r="L354" s="14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3.55</v>
      </c>
      <c r="E355" s="11">
        <v>3.409990424304902</v>
      </c>
      <c r="F355" s="11">
        <v>3.2</v>
      </c>
      <c r="G355" s="11">
        <v>3.6</v>
      </c>
      <c r="H355" s="11">
        <v>3.29</v>
      </c>
      <c r="I355" s="11">
        <v>3.2</v>
      </c>
      <c r="J355" s="11">
        <v>3.38</v>
      </c>
      <c r="K355" s="11">
        <v>3.2</v>
      </c>
      <c r="L355" s="14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3.3479499477765815</v>
      </c>
    </row>
    <row r="356" spans="1:65">
      <c r="A356" s="30"/>
      <c r="B356" s="19">
        <v>1</v>
      </c>
      <c r="C356" s="9">
        <v>5</v>
      </c>
      <c r="D356" s="143">
        <v>3.32</v>
      </c>
      <c r="E356" s="11">
        <v>3.3979838940354083</v>
      </c>
      <c r="F356" s="11">
        <v>3.1</v>
      </c>
      <c r="G356" s="11">
        <v>3.4</v>
      </c>
      <c r="H356" s="11">
        <v>3.3</v>
      </c>
      <c r="I356" s="11">
        <v>3.1</v>
      </c>
      <c r="J356" s="11">
        <v>3.42</v>
      </c>
      <c r="K356" s="11">
        <v>3.4</v>
      </c>
      <c r="L356" s="14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33</v>
      </c>
    </row>
    <row r="357" spans="1:65">
      <c r="A357" s="30"/>
      <c r="B357" s="19">
        <v>1</v>
      </c>
      <c r="C357" s="9">
        <v>6</v>
      </c>
      <c r="D357" s="11">
        <v>3.51</v>
      </c>
      <c r="E357" s="11">
        <v>3.2826868221917347</v>
      </c>
      <c r="F357" s="11">
        <v>3.1</v>
      </c>
      <c r="G357" s="11">
        <v>3.4</v>
      </c>
      <c r="H357" s="11">
        <v>3.43</v>
      </c>
      <c r="I357" s="11">
        <v>3.2</v>
      </c>
      <c r="J357" s="11">
        <v>3.4</v>
      </c>
      <c r="K357" s="11">
        <v>3.4</v>
      </c>
      <c r="L357" s="14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260</v>
      </c>
      <c r="C358" s="12"/>
      <c r="D358" s="23">
        <v>3.473333333333334</v>
      </c>
      <c r="E358" s="23">
        <v>3.4079329155459845</v>
      </c>
      <c r="F358" s="23">
        <v>3.1666666666666665</v>
      </c>
      <c r="G358" s="23">
        <v>3.4666666666666663</v>
      </c>
      <c r="H358" s="23">
        <v>3.3333333333333335</v>
      </c>
      <c r="I358" s="23">
        <v>3.1666666666666665</v>
      </c>
      <c r="J358" s="23">
        <v>3.4049999999999998</v>
      </c>
      <c r="K358" s="23">
        <v>3.3333333333333326</v>
      </c>
      <c r="L358" s="14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261</v>
      </c>
      <c r="C359" s="29"/>
      <c r="D359" s="11">
        <v>3.49</v>
      </c>
      <c r="E359" s="11">
        <v>3.4039871591701552</v>
      </c>
      <c r="F359" s="11">
        <v>3.1500000000000004</v>
      </c>
      <c r="G359" s="11">
        <v>3.45</v>
      </c>
      <c r="H359" s="11">
        <v>3.3049999999999997</v>
      </c>
      <c r="I359" s="11">
        <v>3.2</v>
      </c>
      <c r="J359" s="11">
        <v>3.41</v>
      </c>
      <c r="K359" s="11">
        <v>3.4</v>
      </c>
      <c r="L359" s="14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262</v>
      </c>
      <c r="C360" s="29"/>
      <c r="D360" s="24">
        <v>8.1158281565510415E-2</v>
      </c>
      <c r="E360" s="24">
        <v>9.4958822247210237E-2</v>
      </c>
      <c r="F360" s="24">
        <v>8.164965809277254E-2</v>
      </c>
      <c r="G360" s="24">
        <v>8.1649658092772678E-2</v>
      </c>
      <c r="H360" s="24">
        <v>6.5319726474218118E-2</v>
      </c>
      <c r="I360" s="24">
        <v>5.1639777949432274E-2</v>
      </c>
      <c r="J360" s="24">
        <v>9.9548982917958537E-2</v>
      </c>
      <c r="K360" s="24">
        <v>0.10327955589886431</v>
      </c>
      <c r="L360" s="203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56"/>
    </row>
    <row r="361" spans="1:65">
      <c r="A361" s="30"/>
      <c r="B361" s="3" t="s">
        <v>86</v>
      </c>
      <c r="C361" s="29"/>
      <c r="D361" s="13">
        <v>2.336610793632737E-2</v>
      </c>
      <c r="E361" s="13">
        <v>2.7864052667831606E-2</v>
      </c>
      <c r="F361" s="13">
        <v>2.5784102555612382E-2</v>
      </c>
      <c r="G361" s="13">
        <v>2.3552785988299813E-2</v>
      </c>
      <c r="H361" s="13">
        <v>1.9595917942265433E-2</v>
      </c>
      <c r="I361" s="13">
        <v>1.6307298299820718E-2</v>
      </c>
      <c r="J361" s="13">
        <v>2.9236118331265357E-2</v>
      </c>
      <c r="K361" s="13">
        <v>3.09838667696593E-2</v>
      </c>
      <c r="L361" s="14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3.7450794519799047E-2</v>
      </c>
      <c r="E362" s="13">
        <v>1.7916327515361541E-2</v>
      </c>
      <c r="F362" s="13">
        <v>-5.4147548182525096E-2</v>
      </c>
      <c r="G362" s="13">
        <v>3.5459526200182889E-2</v>
      </c>
      <c r="H362" s="13">
        <v>-4.3658401921315981E-3</v>
      </c>
      <c r="I362" s="13">
        <v>-5.4147548182525096E-2</v>
      </c>
      <c r="J362" s="13">
        <v>1.7040294243737319E-2</v>
      </c>
      <c r="K362" s="13">
        <v>-4.3658401921319312E-3</v>
      </c>
      <c r="L362" s="14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>
        <v>1.03</v>
      </c>
      <c r="E363" s="45">
        <v>0.38</v>
      </c>
      <c r="F363" s="45">
        <v>2</v>
      </c>
      <c r="G363" s="45">
        <v>0.96</v>
      </c>
      <c r="H363" s="45">
        <v>0.35</v>
      </c>
      <c r="I363" s="45">
        <v>2</v>
      </c>
      <c r="J363" s="45">
        <v>0.35</v>
      </c>
      <c r="K363" s="45">
        <v>0.35</v>
      </c>
      <c r="L363" s="14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G364" s="20"/>
      <c r="H364" s="20"/>
      <c r="I364" s="20"/>
      <c r="J364" s="20"/>
      <c r="K364" s="20"/>
      <c r="BM364" s="55"/>
    </row>
    <row r="365" spans="1:65" ht="15">
      <c r="B365" s="8" t="s">
        <v>509</v>
      </c>
      <c r="BM365" s="28" t="s">
        <v>66</v>
      </c>
    </row>
    <row r="366" spans="1:65" ht="15">
      <c r="A366" s="25" t="s">
        <v>81</v>
      </c>
      <c r="B366" s="18" t="s">
        <v>110</v>
      </c>
      <c r="C366" s="15" t="s">
        <v>111</v>
      </c>
      <c r="D366" s="16" t="s">
        <v>228</v>
      </c>
      <c r="E366" s="17" t="s">
        <v>228</v>
      </c>
      <c r="F366" s="17" t="s">
        <v>228</v>
      </c>
      <c r="G366" s="17" t="s">
        <v>228</v>
      </c>
      <c r="H366" s="17" t="s">
        <v>228</v>
      </c>
      <c r="I366" s="17" t="s">
        <v>228</v>
      </c>
      <c r="J366" s="17" t="s">
        <v>228</v>
      </c>
      <c r="K366" s="17" t="s">
        <v>228</v>
      </c>
      <c r="L366" s="17" t="s">
        <v>228</v>
      </c>
      <c r="M366" s="17" t="s">
        <v>228</v>
      </c>
      <c r="N366" s="17" t="s">
        <v>228</v>
      </c>
      <c r="O366" s="17" t="s">
        <v>228</v>
      </c>
      <c r="P366" s="17" t="s">
        <v>228</v>
      </c>
      <c r="Q366" s="17" t="s">
        <v>228</v>
      </c>
      <c r="R366" s="17" t="s">
        <v>228</v>
      </c>
      <c r="S366" s="147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45" t="s">
        <v>232</v>
      </c>
      <c r="E367" s="146" t="s">
        <v>233</v>
      </c>
      <c r="F367" s="146" t="s">
        <v>235</v>
      </c>
      <c r="G367" s="146" t="s">
        <v>237</v>
      </c>
      <c r="H367" s="146" t="s">
        <v>239</v>
      </c>
      <c r="I367" s="146" t="s">
        <v>240</v>
      </c>
      <c r="J367" s="146" t="s">
        <v>241</v>
      </c>
      <c r="K367" s="146" t="s">
        <v>242</v>
      </c>
      <c r="L367" s="146" t="s">
        <v>243</v>
      </c>
      <c r="M367" s="146" t="s">
        <v>244</v>
      </c>
      <c r="N367" s="146" t="s">
        <v>245</v>
      </c>
      <c r="O367" s="146" t="s">
        <v>246</v>
      </c>
      <c r="P367" s="146" t="s">
        <v>247</v>
      </c>
      <c r="Q367" s="146" t="s">
        <v>248</v>
      </c>
      <c r="R367" s="146" t="s">
        <v>284</v>
      </c>
      <c r="S367" s="147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300</v>
      </c>
      <c r="E368" s="11" t="s">
        <v>300</v>
      </c>
      <c r="F368" s="11" t="s">
        <v>300</v>
      </c>
      <c r="G368" s="11" t="s">
        <v>301</v>
      </c>
      <c r="H368" s="11" t="s">
        <v>301</v>
      </c>
      <c r="I368" s="11" t="s">
        <v>301</v>
      </c>
      <c r="J368" s="11" t="s">
        <v>301</v>
      </c>
      <c r="K368" s="11" t="s">
        <v>301</v>
      </c>
      <c r="L368" s="11" t="s">
        <v>301</v>
      </c>
      <c r="M368" s="11" t="s">
        <v>114</v>
      </c>
      <c r="N368" s="11" t="s">
        <v>301</v>
      </c>
      <c r="O368" s="11" t="s">
        <v>300</v>
      </c>
      <c r="P368" s="11" t="s">
        <v>300</v>
      </c>
      <c r="Q368" s="11" t="s">
        <v>300</v>
      </c>
      <c r="R368" s="11" t="s">
        <v>301</v>
      </c>
      <c r="S368" s="147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147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149">
        <v>1.6</v>
      </c>
      <c r="E370" s="149" t="s">
        <v>96</v>
      </c>
      <c r="F370" s="22">
        <v>0.1565</v>
      </c>
      <c r="G370" s="149">
        <v>0.3</v>
      </c>
      <c r="H370" s="22">
        <v>7.0000000000000007E-2</v>
      </c>
      <c r="I370" s="22">
        <v>0.14000000000000001</v>
      </c>
      <c r="J370" s="22">
        <v>0.11</v>
      </c>
      <c r="K370" s="22">
        <v>0.09</v>
      </c>
      <c r="L370" s="22">
        <v>0.19</v>
      </c>
      <c r="M370" s="149">
        <v>0.99544281353999986</v>
      </c>
      <c r="N370" s="22" t="s">
        <v>265</v>
      </c>
      <c r="O370" s="149">
        <v>1.4</v>
      </c>
      <c r="P370" s="22">
        <v>0.14000000000000001</v>
      </c>
      <c r="Q370" s="149">
        <v>0.9</v>
      </c>
      <c r="R370" s="149">
        <v>1.32</v>
      </c>
      <c r="S370" s="147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50">
        <v>1.5</v>
      </c>
      <c r="E371" s="150" t="s">
        <v>96</v>
      </c>
      <c r="F371" s="11">
        <v>0.1726</v>
      </c>
      <c r="G371" s="150">
        <v>0.2</v>
      </c>
      <c r="H371" s="11">
        <v>0.08</v>
      </c>
      <c r="I371" s="11">
        <v>0.16</v>
      </c>
      <c r="J371" s="11">
        <v>0.09</v>
      </c>
      <c r="K371" s="143">
        <v>0.13</v>
      </c>
      <c r="L371" s="11">
        <v>0.2</v>
      </c>
      <c r="M371" s="150">
        <v>1.0157579729999999</v>
      </c>
      <c r="N371" s="11" t="s">
        <v>265</v>
      </c>
      <c r="O371" s="150">
        <v>1.4</v>
      </c>
      <c r="P371" s="11">
        <v>0.22</v>
      </c>
      <c r="Q371" s="150">
        <v>0.8</v>
      </c>
      <c r="R371" s="150">
        <v>1.28</v>
      </c>
      <c r="S371" s="147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38</v>
      </c>
    </row>
    <row r="372" spans="1:65">
      <c r="A372" s="30"/>
      <c r="B372" s="19">
        <v>1</v>
      </c>
      <c r="C372" s="9">
        <v>3</v>
      </c>
      <c r="D372" s="150">
        <v>1.5</v>
      </c>
      <c r="E372" s="150" t="s">
        <v>96</v>
      </c>
      <c r="F372" s="11">
        <v>0.1474</v>
      </c>
      <c r="G372" s="150">
        <v>0.2</v>
      </c>
      <c r="H372" s="11">
        <v>0.08</v>
      </c>
      <c r="I372" s="11">
        <v>0.16</v>
      </c>
      <c r="J372" s="11">
        <v>0.1</v>
      </c>
      <c r="K372" s="11">
        <v>0.09</v>
      </c>
      <c r="L372" s="11">
        <v>0.13</v>
      </c>
      <c r="M372" s="150">
        <v>1.2455266732999999</v>
      </c>
      <c r="N372" s="11" t="s">
        <v>265</v>
      </c>
      <c r="O372" s="150">
        <v>1.3</v>
      </c>
      <c r="P372" s="11">
        <v>0.16</v>
      </c>
      <c r="Q372" s="150">
        <v>1</v>
      </c>
      <c r="R372" s="150">
        <v>1.32</v>
      </c>
      <c r="S372" s="147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19">
        <v>1</v>
      </c>
      <c r="C373" s="9">
        <v>4</v>
      </c>
      <c r="D373" s="150">
        <v>1.5</v>
      </c>
      <c r="E373" s="150" t="s">
        <v>96</v>
      </c>
      <c r="F373" s="11">
        <v>0.1658</v>
      </c>
      <c r="G373" s="150">
        <v>0.3</v>
      </c>
      <c r="H373" s="11">
        <v>0.08</v>
      </c>
      <c r="I373" s="11">
        <v>0.15</v>
      </c>
      <c r="J373" s="11">
        <v>0.11</v>
      </c>
      <c r="K373" s="11">
        <v>0.09</v>
      </c>
      <c r="L373" s="11">
        <v>0.15</v>
      </c>
      <c r="M373" s="150">
        <v>1.270945585</v>
      </c>
      <c r="N373" s="11" t="s">
        <v>265</v>
      </c>
      <c r="O373" s="150">
        <v>1.4</v>
      </c>
      <c r="P373" s="11">
        <v>0.1</v>
      </c>
      <c r="Q373" s="150">
        <v>0.8</v>
      </c>
      <c r="R373" s="150">
        <v>1.34</v>
      </c>
      <c r="S373" s="147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0.12659285714285715</v>
      </c>
    </row>
    <row r="374" spans="1:65">
      <c r="A374" s="30"/>
      <c r="B374" s="19">
        <v>1</v>
      </c>
      <c r="C374" s="9">
        <v>5</v>
      </c>
      <c r="D374" s="150">
        <v>1.6</v>
      </c>
      <c r="E374" s="150" t="s">
        <v>96</v>
      </c>
      <c r="F374" s="11">
        <v>0.14660000000000001</v>
      </c>
      <c r="G374" s="150">
        <v>0.7</v>
      </c>
      <c r="H374" s="11">
        <v>0.08</v>
      </c>
      <c r="I374" s="143">
        <v>0.09</v>
      </c>
      <c r="J374" s="11">
        <v>0.11</v>
      </c>
      <c r="K374" s="11">
        <v>0.08</v>
      </c>
      <c r="L374" s="11">
        <v>0.16</v>
      </c>
      <c r="M374" s="150">
        <v>1.144166188</v>
      </c>
      <c r="N374" s="11" t="s">
        <v>265</v>
      </c>
      <c r="O374" s="150">
        <v>1.3</v>
      </c>
      <c r="P374" s="11">
        <v>0.14000000000000001</v>
      </c>
      <c r="Q374" s="150">
        <v>1</v>
      </c>
      <c r="R374" s="150">
        <v>1.3</v>
      </c>
      <c r="S374" s="147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34</v>
      </c>
    </row>
    <row r="375" spans="1:65">
      <c r="A375" s="30"/>
      <c r="B375" s="19">
        <v>1</v>
      </c>
      <c r="C375" s="9">
        <v>6</v>
      </c>
      <c r="D375" s="150">
        <v>1.5</v>
      </c>
      <c r="E375" s="150" t="s">
        <v>96</v>
      </c>
      <c r="F375" s="11">
        <v>0.15</v>
      </c>
      <c r="G375" s="150">
        <v>0.2</v>
      </c>
      <c r="H375" s="11">
        <v>7.0000000000000007E-2</v>
      </c>
      <c r="I375" s="11">
        <v>0.15</v>
      </c>
      <c r="J375" s="11">
        <v>0.1</v>
      </c>
      <c r="K375" s="11">
        <v>0.08</v>
      </c>
      <c r="L375" s="11">
        <v>0.19</v>
      </c>
      <c r="M375" s="150">
        <v>1.1212828642399999</v>
      </c>
      <c r="N375" s="11" t="s">
        <v>265</v>
      </c>
      <c r="O375" s="150">
        <v>1.4</v>
      </c>
      <c r="P375" s="11">
        <v>0.09</v>
      </c>
      <c r="Q375" s="150">
        <v>0.9</v>
      </c>
      <c r="R375" s="150">
        <v>1.31</v>
      </c>
      <c r="S375" s="147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20" t="s">
        <v>260</v>
      </c>
      <c r="C376" s="12"/>
      <c r="D376" s="23">
        <v>1.5333333333333332</v>
      </c>
      <c r="E376" s="23" t="s">
        <v>693</v>
      </c>
      <c r="F376" s="23">
        <v>0.15648333333333336</v>
      </c>
      <c r="G376" s="23">
        <v>0.31666666666666665</v>
      </c>
      <c r="H376" s="23">
        <v>7.6666666666666675E-2</v>
      </c>
      <c r="I376" s="23">
        <v>0.14166666666666669</v>
      </c>
      <c r="J376" s="23">
        <v>0.10333333333333333</v>
      </c>
      <c r="K376" s="23">
        <v>9.3333333333333338E-2</v>
      </c>
      <c r="L376" s="23">
        <v>0.17</v>
      </c>
      <c r="M376" s="23">
        <v>1.1321870161799998</v>
      </c>
      <c r="N376" s="23" t="s">
        <v>693</v>
      </c>
      <c r="O376" s="23">
        <v>1.3666666666666665</v>
      </c>
      <c r="P376" s="23">
        <v>0.14166666666666666</v>
      </c>
      <c r="Q376" s="23">
        <v>0.9</v>
      </c>
      <c r="R376" s="23">
        <v>1.3116666666666665</v>
      </c>
      <c r="S376" s="147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261</v>
      </c>
      <c r="C377" s="29"/>
      <c r="D377" s="11">
        <v>1.5</v>
      </c>
      <c r="E377" s="11" t="s">
        <v>693</v>
      </c>
      <c r="F377" s="11">
        <v>0.15325</v>
      </c>
      <c r="G377" s="11">
        <v>0.25</v>
      </c>
      <c r="H377" s="11">
        <v>0.08</v>
      </c>
      <c r="I377" s="11">
        <v>0.15</v>
      </c>
      <c r="J377" s="11">
        <v>0.10500000000000001</v>
      </c>
      <c r="K377" s="11">
        <v>0.09</v>
      </c>
      <c r="L377" s="11">
        <v>0.17499999999999999</v>
      </c>
      <c r="M377" s="11">
        <v>1.1327245261200001</v>
      </c>
      <c r="N377" s="11" t="s">
        <v>693</v>
      </c>
      <c r="O377" s="11">
        <v>1.4</v>
      </c>
      <c r="P377" s="11">
        <v>0.14000000000000001</v>
      </c>
      <c r="Q377" s="11">
        <v>0.9</v>
      </c>
      <c r="R377" s="11">
        <v>1.3149999999999999</v>
      </c>
      <c r="S377" s="147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262</v>
      </c>
      <c r="C378" s="29"/>
      <c r="D378" s="24">
        <v>5.1639777949432274E-2</v>
      </c>
      <c r="E378" s="24" t="s">
        <v>693</v>
      </c>
      <c r="F378" s="24">
        <v>1.0665536398450229E-2</v>
      </c>
      <c r="G378" s="24">
        <v>0.19407902170679517</v>
      </c>
      <c r="H378" s="24">
        <v>5.1639777949432199E-3</v>
      </c>
      <c r="I378" s="24">
        <v>2.6394443859772066E-2</v>
      </c>
      <c r="J378" s="24">
        <v>8.1649658092772612E-3</v>
      </c>
      <c r="K378" s="24">
        <v>1.8618986725025235E-2</v>
      </c>
      <c r="L378" s="24">
        <v>2.7568097504180437E-2</v>
      </c>
      <c r="M378" s="24">
        <v>0.11368106125079695</v>
      </c>
      <c r="N378" s="24" t="s">
        <v>693</v>
      </c>
      <c r="O378" s="24">
        <v>5.1639777949432156E-2</v>
      </c>
      <c r="P378" s="24">
        <v>4.6654760385909905E-2</v>
      </c>
      <c r="Q378" s="24">
        <v>8.9442719099991574E-2</v>
      </c>
      <c r="R378" s="24">
        <v>2.0412414523193173E-2</v>
      </c>
      <c r="S378" s="147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86</v>
      </c>
      <c r="C379" s="29"/>
      <c r="D379" s="13">
        <v>3.3678116053977573E-2</v>
      </c>
      <c r="E379" s="13" t="s">
        <v>693</v>
      </c>
      <c r="F379" s="13">
        <v>6.8157650858133315E-2</v>
      </c>
      <c r="G379" s="13">
        <v>0.61288112117935323</v>
      </c>
      <c r="H379" s="13">
        <v>6.7356232107955036E-2</v>
      </c>
      <c r="I379" s="13">
        <v>0.1863137213630969</v>
      </c>
      <c r="J379" s="13">
        <v>7.9015798154296074E-2</v>
      </c>
      <c r="K379" s="13">
        <v>0.19948914348241323</v>
      </c>
      <c r="L379" s="13">
        <v>0.1621652794363555</v>
      </c>
      <c r="M379" s="13">
        <v>0.10040837743781673</v>
      </c>
      <c r="N379" s="13" t="s">
        <v>693</v>
      </c>
      <c r="O379" s="13">
        <v>3.7785203377633289E-2</v>
      </c>
      <c r="P379" s="13">
        <v>0.32932772037112873</v>
      </c>
      <c r="Q379" s="13">
        <v>9.9380798999990638E-2</v>
      </c>
      <c r="R379" s="13">
        <v>1.5562196586932534E-2</v>
      </c>
      <c r="S379" s="147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263</v>
      </c>
      <c r="C380" s="29"/>
      <c r="D380" s="13">
        <v>11.112321089356579</v>
      </c>
      <c r="E380" s="13" t="s">
        <v>693</v>
      </c>
      <c r="F380" s="13">
        <v>0.23611502943444518</v>
      </c>
      <c r="G380" s="13">
        <v>1.5014576162801632</v>
      </c>
      <c r="H380" s="13">
        <v>-0.39438394553217093</v>
      </c>
      <c r="I380" s="13">
        <v>0.11907314412533632</v>
      </c>
      <c r="J380" s="13">
        <v>-0.18373488310857833</v>
      </c>
      <c r="K380" s="13">
        <v>-0.26272828151742555</v>
      </c>
      <c r="L380" s="13">
        <v>0.3428877729504034</v>
      </c>
      <c r="M380" s="13">
        <v>7.9435300042430725</v>
      </c>
      <c r="N380" s="13" t="s">
        <v>693</v>
      </c>
      <c r="O380" s="13">
        <v>9.7957644492091234</v>
      </c>
      <c r="P380" s="13">
        <v>0.11907314412533609</v>
      </c>
      <c r="Q380" s="13">
        <v>6.1094058567962533</v>
      </c>
      <c r="R380" s="13">
        <v>9.3613007579604641</v>
      </c>
      <c r="S380" s="147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264</v>
      </c>
      <c r="C381" s="47"/>
      <c r="D381" s="45" t="s">
        <v>265</v>
      </c>
      <c r="E381" s="45">
        <v>0.7</v>
      </c>
      <c r="F381" s="45">
        <v>0.25</v>
      </c>
      <c r="G381" s="45" t="s">
        <v>265</v>
      </c>
      <c r="H381" s="45">
        <v>1.1000000000000001</v>
      </c>
      <c r="I381" s="45">
        <v>0</v>
      </c>
      <c r="J381" s="45">
        <v>0.65</v>
      </c>
      <c r="K381" s="45">
        <v>0.81</v>
      </c>
      <c r="L381" s="45">
        <v>0.48</v>
      </c>
      <c r="M381" s="45">
        <v>16.7</v>
      </c>
      <c r="N381" s="45" t="s">
        <v>265</v>
      </c>
      <c r="O381" s="45" t="s">
        <v>265</v>
      </c>
      <c r="P381" s="45">
        <v>0</v>
      </c>
      <c r="Q381" s="45" t="s">
        <v>265</v>
      </c>
      <c r="R381" s="45">
        <v>19.72</v>
      </c>
      <c r="S381" s="147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 t="s">
        <v>307</v>
      </c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BM382" s="55"/>
    </row>
    <row r="383" spans="1:65">
      <c r="BM383" s="55"/>
    </row>
    <row r="384" spans="1:65" ht="15">
      <c r="B384" s="8" t="s">
        <v>510</v>
      </c>
      <c r="BM384" s="28" t="s">
        <v>66</v>
      </c>
    </row>
    <row r="385" spans="1:65" ht="15">
      <c r="A385" s="25" t="s">
        <v>8</v>
      </c>
      <c r="B385" s="18" t="s">
        <v>110</v>
      </c>
      <c r="C385" s="15" t="s">
        <v>111</v>
      </c>
      <c r="D385" s="16" t="s">
        <v>228</v>
      </c>
      <c r="E385" s="17" t="s">
        <v>228</v>
      </c>
      <c r="F385" s="17" t="s">
        <v>228</v>
      </c>
      <c r="G385" s="17" t="s">
        <v>228</v>
      </c>
      <c r="H385" s="17" t="s">
        <v>228</v>
      </c>
      <c r="I385" s="17" t="s">
        <v>228</v>
      </c>
      <c r="J385" s="17" t="s">
        <v>228</v>
      </c>
      <c r="K385" s="17" t="s">
        <v>228</v>
      </c>
      <c r="L385" s="17" t="s">
        <v>228</v>
      </c>
      <c r="M385" s="17" t="s">
        <v>228</v>
      </c>
      <c r="N385" s="17" t="s">
        <v>228</v>
      </c>
      <c r="O385" s="17" t="s">
        <v>228</v>
      </c>
      <c r="P385" s="17" t="s">
        <v>228</v>
      </c>
      <c r="Q385" s="17" t="s">
        <v>228</v>
      </c>
      <c r="R385" s="17" t="s">
        <v>228</v>
      </c>
      <c r="S385" s="17" t="s">
        <v>228</v>
      </c>
      <c r="T385" s="147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229</v>
      </c>
      <c r="C386" s="9" t="s">
        <v>229</v>
      </c>
      <c r="D386" s="145" t="s">
        <v>232</v>
      </c>
      <c r="E386" s="146" t="s">
        <v>233</v>
      </c>
      <c r="F386" s="146" t="s">
        <v>237</v>
      </c>
      <c r="G386" s="146" t="s">
        <v>239</v>
      </c>
      <c r="H386" s="146" t="s">
        <v>240</v>
      </c>
      <c r="I386" s="146" t="s">
        <v>241</v>
      </c>
      <c r="J386" s="146" t="s">
        <v>242</v>
      </c>
      <c r="K386" s="146" t="s">
        <v>243</v>
      </c>
      <c r="L386" s="146" t="s">
        <v>244</v>
      </c>
      <c r="M386" s="146" t="s">
        <v>245</v>
      </c>
      <c r="N386" s="146" t="s">
        <v>246</v>
      </c>
      <c r="O386" s="146" t="s">
        <v>247</v>
      </c>
      <c r="P386" s="146" t="s">
        <v>248</v>
      </c>
      <c r="Q386" s="146" t="s">
        <v>249</v>
      </c>
      <c r="R386" s="146" t="s">
        <v>284</v>
      </c>
      <c r="S386" s="146" t="s">
        <v>253</v>
      </c>
      <c r="T386" s="147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300</v>
      </c>
      <c r="E387" s="11" t="s">
        <v>300</v>
      </c>
      <c r="F387" s="11" t="s">
        <v>301</v>
      </c>
      <c r="G387" s="11" t="s">
        <v>301</v>
      </c>
      <c r="H387" s="11" t="s">
        <v>301</v>
      </c>
      <c r="I387" s="11" t="s">
        <v>301</v>
      </c>
      <c r="J387" s="11" t="s">
        <v>301</v>
      </c>
      <c r="K387" s="11" t="s">
        <v>301</v>
      </c>
      <c r="L387" s="11" t="s">
        <v>114</v>
      </c>
      <c r="M387" s="11" t="s">
        <v>301</v>
      </c>
      <c r="N387" s="11" t="s">
        <v>300</v>
      </c>
      <c r="O387" s="11" t="s">
        <v>300</v>
      </c>
      <c r="P387" s="11" t="s">
        <v>300</v>
      </c>
      <c r="Q387" s="11" t="s">
        <v>301</v>
      </c>
      <c r="R387" s="11" t="s">
        <v>301</v>
      </c>
      <c r="S387" s="11" t="s">
        <v>300</v>
      </c>
      <c r="T387" s="147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147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3</v>
      </c>
    </row>
    <row r="389" spans="1:65">
      <c r="A389" s="30"/>
      <c r="B389" s="18">
        <v>1</v>
      </c>
      <c r="C389" s="14">
        <v>1</v>
      </c>
      <c r="D389" s="22">
        <v>1.72</v>
      </c>
      <c r="E389" s="22">
        <v>1.6768542943884293</v>
      </c>
      <c r="F389" s="149">
        <v>1.1000000000000001</v>
      </c>
      <c r="G389" s="149">
        <v>2</v>
      </c>
      <c r="H389" s="22">
        <v>1.8</v>
      </c>
      <c r="I389" s="22">
        <v>1.8</v>
      </c>
      <c r="J389" s="149">
        <v>1.8</v>
      </c>
      <c r="K389" s="22">
        <v>1.8</v>
      </c>
      <c r="L389" s="22">
        <v>1.7467345594799997</v>
      </c>
      <c r="M389" s="22">
        <v>1.81</v>
      </c>
      <c r="N389" s="22">
        <v>1.7</v>
      </c>
      <c r="O389" s="22">
        <v>1.82</v>
      </c>
      <c r="P389" s="22">
        <v>1.64</v>
      </c>
      <c r="Q389" s="22">
        <v>1.61</v>
      </c>
      <c r="R389" s="22">
        <v>1.77</v>
      </c>
      <c r="S389" s="22">
        <v>1.8</v>
      </c>
      <c r="T389" s="147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1">
        <v>1.7</v>
      </c>
      <c r="E390" s="11">
        <v>1.8398141733337008</v>
      </c>
      <c r="F390" s="150">
        <v>0.6</v>
      </c>
      <c r="G390" s="150">
        <v>2</v>
      </c>
      <c r="H390" s="11">
        <v>1.8</v>
      </c>
      <c r="I390" s="11">
        <v>1.7</v>
      </c>
      <c r="J390" s="150">
        <v>1.9</v>
      </c>
      <c r="K390" s="11">
        <v>1.9</v>
      </c>
      <c r="L390" s="11">
        <v>1.7796592700399998</v>
      </c>
      <c r="M390" s="11">
        <v>1.76</v>
      </c>
      <c r="N390" s="11">
        <v>1.8</v>
      </c>
      <c r="O390" s="11">
        <v>1.71</v>
      </c>
      <c r="P390" s="11">
        <v>1.73</v>
      </c>
      <c r="Q390" s="143">
        <v>1.85</v>
      </c>
      <c r="R390" s="11">
        <v>1.63</v>
      </c>
      <c r="S390" s="11">
        <v>1.8</v>
      </c>
      <c r="T390" s="147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22</v>
      </c>
    </row>
    <row r="391" spans="1:65">
      <c r="A391" s="30"/>
      <c r="B391" s="19">
        <v>1</v>
      </c>
      <c r="C391" s="9">
        <v>3</v>
      </c>
      <c r="D391" s="11">
        <v>1.79</v>
      </c>
      <c r="E391" s="11">
        <v>1.8046964869191295</v>
      </c>
      <c r="F391" s="150">
        <v>0.6</v>
      </c>
      <c r="G391" s="150">
        <v>1.8</v>
      </c>
      <c r="H391" s="11">
        <v>1.8</v>
      </c>
      <c r="I391" s="11">
        <v>1.8</v>
      </c>
      <c r="J391" s="150">
        <v>2</v>
      </c>
      <c r="K391" s="11">
        <v>1.8</v>
      </c>
      <c r="L391" s="11">
        <v>1.766187605</v>
      </c>
      <c r="M391" s="11">
        <v>1.75</v>
      </c>
      <c r="N391" s="11">
        <v>1.7</v>
      </c>
      <c r="O391" s="11">
        <v>1.65</v>
      </c>
      <c r="P391" s="11">
        <v>1.77</v>
      </c>
      <c r="Q391" s="11">
        <v>1.66</v>
      </c>
      <c r="R391" s="11">
        <v>1.72</v>
      </c>
      <c r="S391" s="11">
        <v>1.8</v>
      </c>
      <c r="T391" s="147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1">
        <v>1.77</v>
      </c>
      <c r="E392" s="11">
        <v>1.6644998043718759</v>
      </c>
      <c r="F392" s="150">
        <v>1.5</v>
      </c>
      <c r="G392" s="150">
        <v>1.7</v>
      </c>
      <c r="H392" s="11">
        <v>1.8</v>
      </c>
      <c r="I392" s="11">
        <v>1.8</v>
      </c>
      <c r="J392" s="150">
        <v>1.8</v>
      </c>
      <c r="K392" s="11">
        <v>1.8</v>
      </c>
      <c r="L392" s="11">
        <v>1.7472455556499997</v>
      </c>
      <c r="M392" s="11">
        <v>1.75</v>
      </c>
      <c r="N392" s="11">
        <v>1.7</v>
      </c>
      <c r="O392" s="11">
        <v>1.73</v>
      </c>
      <c r="P392" s="11">
        <v>1.7</v>
      </c>
      <c r="Q392" s="11">
        <v>1.69</v>
      </c>
      <c r="R392" s="11">
        <v>1.74</v>
      </c>
      <c r="S392" s="11">
        <v>1.8</v>
      </c>
      <c r="T392" s="147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1.7365392031151692</v>
      </c>
    </row>
    <row r="393" spans="1:65">
      <c r="A393" s="30"/>
      <c r="B393" s="19">
        <v>1</v>
      </c>
      <c r="C393" s="9">
        <v>5</v>
      </c>
      <c r="D393" s="11">
        <v>1.59</v>
      </c>
      <c r="E393" s="11">
        <v>1.695336938387602</v>
      </c>
      <c r="F393" s="150">
        <v>1.9</v>
      </c>
      <c r="G393" s="150">
        <v>1.9</v>
      </c>
      <c r="H393" s="11">
        <v>1.7</v>
      </c>
      <c r="I393" s="11">
        <v>1.6</v>
      </c>
      <c r="J393" s="150">
        <v>1.9</v>
      </c>
      <c r="K393" s="11">
        <v>1.7</v>
      </c>
      <c r="L393" s="11">
        <v>1.7712613507299997</v>
      </c>
      <c r="M393" s="11">
        <v>1.76</v>
      </c>
      <c r="N393" s="11">
        <v>1.7</v>
      </c>
      <c r="O393" s="11">
        <v>1.78</v>
      </c>
      <c r="P393" s="11">
        <v>1.71</v>
      </c>
      <c r="Q393" s="11">
        <v>1.57</v>
      </c>
      <c r="R393" s="11">
        <v>1.8</v>
      </c>
      <c r="S393" s="11">
        <v>1.8</v>
      </c>
      <c r="T393" s="147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35</v>
      </c>
    </row>
    <row r="394" spans="1:65">
      <c r="A394" s="30"/>
      <c r="B394" s="19">
        <v>1</v>
      </c>
      <c r="C394" s="9">
        <v>6</v>
      </c>
      <c r="D394" s="11">
        <v>1.65</v>
      </c>
      <c r="E394" s="11">
        <v>1.699199988032476</v>
      </c>
      <c r="F394" s="150">
        <v>1.8</v>
      </c>
      <c r="G394" s="150">
        <v>1.8</v>
      </c>
      <c r="H394" s="11">
        <v>1.8</v>
      </c>
      <c r="I394" s="11">
        <v>1.6</v>
      </c>
      <c r="J394" s="150">
        <v>1.8</v>
      </c>
      <c r="K394" s="11">
        <v>1.8</v>
      </c>
      <c r="L394" s="11">
        <v>1.7585678166499998</v>
      </c>
      <c r="M394" s="11">
        <v>1.78</v>
      </c>
      <c r="N394" s="11">
        <v>1.7</v>
      </c>
      <c r="O394" s="11">
        <v>1.68</v>
      </c>
      <c r="P394" s="11">
        <v>1.69</v>
      </c>
      <c r="Q394" s="11">
        <v>1.62</v>
      </c>
      <c r="R394" s="11">
        <v>1.72</v>
      </c>
      <c r="S394" s="11">
        <v>1.8</v>
      </c>
      <c r="T394" s="147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260</v>
      </c>
      <c r="C395" s="12"/>
      <c r="D395" s="23">
        <v>1.7033333333333334</v>
      </c>
      <c r="E395" s="23">
        <v>1.7300669475722021</v>
      </c>
      <c r="F395" s="23">
        <v>1.25</v>
      </c>
      <c r="G395" s="23">
        <v>1.8666666666666669</v>
      </c>
      <c r="H395" s="23">
        <v>1.7833333333333334</v>
      </c>
      <c r="I395" s="23">
        <v>1.7166666666666666</v>
      </c>
      <c r="J395" s="23">
        <v>1.8666666666666669</v>
      </c>
      <c r="K395" s="23">
        <v>1.8</v>
      </c>
      <c r="L395" s="23">
        <v>1.7616093595916666</v>
      </c>
      <c r="M395" s="23">
        <v>1.7683333333333333</v>
      </c>
      <c r="N395" s="23">
        <v>1.7166666666666666</v>
      </c>
      <c r="O395" s="23">
        <v>1.7283333333333333</v>
      </c>
      <c r="P395" s="23">
        <v>1.7066666666666668</v>
      </c>
      <c r="Q395" s="23">
        <v>1.6666666666666667</v>
      </c>
      <c r="R395" s="23">
        <v>1.7300000000000002</v>
      </c>
      <c r="S395" s="23">
        <v>1.8</v>
      </c>
      <c r="T395" s="147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261</v>
      </c>
      <c r="C396" s="29"/>
      <c r="D396" s="11">
        <v>1.71</v>
      </c>
      <c r="E396" s="11">
        <v>1.697268463210039</v>
      </c>
      <c r="F396" s="11">
        <v>1.3</v>
      </c>
      <c r="G396" s="11">
        <v>1.85</v>
      </c>
      <c r="H396" s="11">
        <v>1.8</v>
      </c>
      <c r="I396" s="11">
        <v>1.75</v>
      </c>
      <c r="J396" s="11">
        <v>1.85</v>
      </c>
      <c r="K396" s="11">
        <v>1.8</v>
      </c>
      <c r="L396" s="11">
        <v>1.7623777108250001</v>
      </c>
      <c r="M396" s="11">
        <v>1.76</v>
      </c>
      <c r="N396" s="11">
        <v>1.7</v>
      </c>
      <c r="O396" s="11">
        <v>1.72</v>
      </c>
      <c r="P396" s="11">
        <v>1.7050000000000001</v>
      </c>
      <c r="Q396" s="11">
        <v>1.6400000000000001</v>
      </c>
      <c r="R396" s="11">
        <v>1.73</v>
      </c>
      <c r="S396" s="11">
        <v>1.8</v>
      </c>
      <c r="T396" s="147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262</v>
      </c>
      <c r="C397" s="29"/>
      <c r="D397" s="24">
        <v>7.4744007563594464E-2</v>
      </c>
      <c r="E397" s="24">
        <v>7.3353392779036491E-2</v>
      </c>
      <c r="F397" s="24">
        <v>0.57532599454570088</v>
      </c>
      <c r="G397" s="24">
        <v>0.12110601416389967</v>
      </c>
      <c r="H397" s="24">
        <v>4.0824829046386339E-2</v>
      </c>
      <c r="I397" s="24">
        <v>9.8319208025017493E-2</v>
      </c>
      <c r="J397" s="24">
        <v>8.1649658092772567E-2</v>
      </c>
      <c r="K397" s="24">
        <v>6.3245553203367569E-2</v>
      </c>
      <c r="L397" s="24">
        <v>1.3241979131904179E-2</v>
      </c>
      <c r="M397" s="24">
        <v>2.3166067138525426E-2</v>
      </c>
      <c r="N397" s="24">
        <v>4.0824829046386339E-2</v>
      </c>
      <c r="O397" s="24">
        <v>6.3060817205826583E-2</v>
      </c>
      <c r="P397" s="24">
        <v>4.3204937989385774E-2</v>
      </c>
      <c r="Q397" s="24">
        <v>9.8927582941597564E-2</v>
      </c>
      <c r="R397" s="24">
        <v>5.796550698475781E-2</v>
      </c>
      <c r="S397" s="24">
        <v>0</v>
      </c>
      <c r="T397" s="203"/>
      <c r="U397" s="204"/>
      <c r="V397" s="204"/>
      <c r="W397" s="204"/>
      <c r="X397" s="204"/>
      <c r="Y397" s="204"/>
      <c r="Z397" s="204"/>
      <c r="AA397" s="204"/>
      <c r="AB397" s="204"/>
      <c r="AC397" s="204"/>
      <c r="AD397" s="204"/>
      <c r="AE397" s="204"/>
      <c r="AF397" s="204"/>
      <c r="AG397" s="204"/>
      <c r="AH397" s="204"/>
      <c r="AI397" s="204"/>
      <c r="AJ397" s="204"/>
      <c r="AK397" s="204"/>
      <c r="AL397" s="204"/>
      <c r="AM397" s="204"/>
      <c r="AN397" s="204"/>
      <c r="AO397" s="204"/>
      <c r="AP397" s="204"/>
      <c r="AQ397" s="204"/>
      <c r="AR397" s="204"/>
      <c r="AS397" s="204"/>
      <c r="AT397" s="204"/>
      <c r="AU397" s="204"/>
      <c r="AV397" s="204"/>
      <c r="AW397" s="204"/>
      <c r="AX397" s="204"/>
      <c r="AY397" s="204"/>
      <c r="AZ397" s="204"/>
      <c r="BA397" s="204"/>
      <c r="BB397" s="204"/>
      <c r="BC397" s="204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56"/>
    </row>
    <row r="398" spans="1:65">
      <c r="A398" s="30"/>
      <c r="B398" s="3" t="s">
        <v>86</v>
      </c>
      <c r="C398" s="29"/>
      <c r="D398" s="13">
        <v>4.3881022052990881E-2</v>
      </c>
      <c r="E398" s="13">
        <v>4.2399164310937848E-2</v>
      </c>
      <c r="F398" s="13">
        <v>0.46026079563656069</v>
      </c>
      <c r="G398" s="13">
        <v>6.4878221873517675E-2</v>
      </c>
      <c r="H398" s="13">
        <v>2.2892427502646542E-2</v>
      </c>
      <c r="I398" s="13">
        <v>5.7273325063116991E-2</v>
      </c>
      <c r="J398" s="13">
        <v>4.3740888263985298E-2</v>
      </c>
      <c r="K398" s="13">
        <v>3.5136418446315314E-2</v>
      </c>
      <c r="L398" s="13">
        <v>7.5169781880436949E-3</v>
      </c>
      <c r="M398" s="13">
        <v>1.3100509220655284E-2</v>
      </c>
      <c r="N398" s="13">
        <v>2.3781453813428936E-2</v>
      </c>
      <c r="O398" s="13">
        <v>3.6486490186592044E-2</v>
      </c>
      <c r="P398" s="13">
        <v>2.5315393353155725E-2</v>
      </c>
      <c r="Q398" s="13">
        <v>5.9356549764958536E-2</v>
      </c>
      <c r="R398" s="13">
        <v>3.3506073401594103E-2</v>
      </c>
      <c r="S398" s="13">
        <v>0</v>
      </c>
      <c r="T398" s="147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263</v>
      </c>
      <c r="C399" s="29"/>
      <c r="D399" s="13">
        <v>-1.912186590562881E-2</v>
      </c>
      <c r="E399" s="13">
        <v>-3.7271001606854481E-3</v>
      </c>
      <c r="F399" s="13">
        <v>-0.28017749454914054</v>
      </c>
      <c r="G399" s="13">
        <v>7.4934941473283612E-2</v>
      </c>
      <c r="H399" s="13">
        <v>2.6946774443226129E-2</v>
      </c>
      <c r="I399" s="13">
        <v>-1.1443759180819746E-2</v>
      </c>
      <c r="J399" s="13">
        <v>7.4934941473283612E-2</v>
      </c>
      <c r="K399" s="13">
        <v>3.6544407849237626E-2</v>
      </c>
      <c r="L399" s="13">
        <v>1.4436850277566027E-2</v>
      </c>
      <c r="M399" s="13">
        <v>1.8308904377815738E-2</v>
      </c>
      <c r="N399" s="13">
        <v>-1.1443759180819746E-2</v>
      </c>
      <c r="O399" s="13">
        <v>-4.7254157966116761E-3</v>
      </c>
      <c r="P399" s="13">
        <v>-1.7202339224426488E-2</v>
      </c>
      <c r="Q399" s="13">
        <v>-4.0236659398854013E-2</v>
      </c>
      <c r="R399" s="13">
        <v>-3.7656524560103488E-3</v>
      </c>
      <c r="S399" s="13">
        <v>3.6544407849237626E-2</v>
      </c>
      <c r="T399" s="147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264</v>
      </c>
      <c r="C400" s="47"/>
      <c r="D400" s="45">
        <v>0.52</v>
      </c>
      <c r="E400" s="45">
        <v>0</v>
      </c>
      <c r="F400" s="45">
        <v>9.26</v>
      </c>
      <c r="G400" s="45">
        <v>2.64</v>
      </c>
      <c r="H400" s="45">
        <v>1.03</v>
      </c>
      <c r="I400" s="45">
        <v>0.26</v>
      </c>
      <c r="J400" s="45">
        <v>2.64</v>
      </c>
      <c r="K400" s="45">
        <v>1.35</v>
      </c>
      <c r="L400" s="45">
        <v>0.61</v>
      </c>
      <c r="M400" s="45">
        <v>0.74</v>
      </c>
      <c r="N400" s="45">
        <v>0.26</v>
      </c>
      <c r="O400" s="45">
        <v>0.03</v>
      </c>
      <c r="P400" s="45">
        <v>0.45</v>
      </c>
      <c r="Q400" s="45">
        <v>1.22</v>
      </c>
      <c r="R400" s="45">
        <v>0</v>
      </c>
      <c r="S400" s="45">
        <v>1.35</v>
      </c>
      <c r="T400" s="147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BM401" s="55"/>
    </row>
    <row r="402" spans="1:65" ht="15">
      <c r="B402" s="8" t="s">
        <v>511</v>
      </c>
      <c r="BM402" s="28" t="s">
        <v>319</v>
      </c>
    </row>
    <row r="403" spans="1:65" ht="15">
      <c r="A403" s="25" t="s">
        <v>53</v>
      </c>
      <c r="B403" s="18" t="s">
        <v>110</v>
      </c>
      <c r="C403" s="15" t="s">
        <v>111</v>
      </c>
      <c r="D403" s="16" t="s">
        <v>228</v>
      </c>
      <c r="E403" s="17" t="s">
        <v>228</v>
      </c>
      <c r="F403" s="17" t="s">
        <v>228</v>
      </c>
      <c r="G403" s="14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229</v>
      </c>
      <c r="C404" s="9" t="s">
        <v>229</v>
      </c>
      <c r="D404" s="145" t="s">
        <v>233</v>
      </c>
      <c r="E404" s="146" t="s">
        <v>245</v>
      </c>
      <c r="F404" s="146" t="s">
        <v>284</v>
      </c>
      <c r="G404" s="14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300</v>
      </c>
      <c r="E405" s="11" t="s">
        <v>301</v>
      </c>
      <c r="F405" s="11" t="s">
        <v>301</v>
      </c>
      <c r="G405" s="14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/>
      <c r="E406" s="26"/>
      <c r="F406" s="26"/>
      <c r="G406" s="14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149" t="s">
        <v>101</v>
      </c>
      <c r="E407" s="22">
        <v>0.15</v>
      </c>
      <c r="F407" s="22">
        <v>0.15</v>
      </c>
      <c r="G407" s="14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50" t="s">
        <v>101</v>
      </c>
      <c r="E408" s="11">
        <v>0.17</v>
      </c>
      <c r="F408" s="11">
        <v>0.13</v>
      </c>
      <c r="G408" s="14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2</v>
      </c>
    </row>
    <row r="409" spans="1:65">
      <c r="A409" s="30"/>
      <c r="B409" s="19">
        <v>1</v>
      </c>
      <c r="C409" s="9">
        <v>3</v>
      </c>
      <c r="D409" s="150" t="s">
        <v>101</v>
      </c>
      <c r="E409" s="11">
        <v>0.15</v>
      </c>
      <c r="F409" s="11">
        <v>0.15</v>
      </c>
      <c r="G409" s="14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50" t="s">
        <v>101</v>
      </c>
      <c r="E410" s="11">
        <v>0.16</v>
      </c>
      <c r="F410" s="11">
        <v>0.15</v>
      </c>
      <c r="G410" s="14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0.15083333333333299</v>
      </c>
    </row>
    <row r="411" spans="1:65">
      <c r="A411" s="30"/>
      <c r="B411" s="19">
        <v>1</v>
      </c>
      <c r="C411" s="9">
        <v>5</v>
      </c>
      <c r="D411" s="150" t="s">
        <v>101</v>
      </c>
      <c r="E411" s="11">
        <v>0.15</v>
      </c>
      <c r="F411" s="11">
        <v>0.15</v>
      </c>
      <c r="G411" s="14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8</v>
      </c>
    </row>
    <row r="412" spans="1:65">
      <c r="A412" s="30"/>
      <c r="B412" s="19">
        <v>1</v>
      </c>
      <c r="C412" s="9">
        <v>6</v>
      </c>
      <c r="D412" s="150" t="s">
        <v>101</v>
      </c>
      <c r="E412" s="11">
        <v>0.16</v>
      </c>
      <c r="F412" s="11">
        <v>0.14000000000000001</v>
      </c>
      <c r="G412" s="14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260</v>
      </c>
      <c r="C413" s="12"/>
      <c r="D413" s="23" t="s">
        <v>693</v>
      </c>
      <c r="E413" s="23">
        <v>0.15666666666666668</v>
      </c>
      <c r="F413" s="23">
        <v>0.14500000000000002</v>
      </c>
      <c r="G413" s="14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261</v>
      </c>
      <c r="C414" s="29"/>
      <c r="D414" s="11" t="s">
        <v>693</v>
      </c>
      <c r="E414" s="11">
        <v>0.155</v>
      </c>
      <c r="F414" s="11">
        <v>0.15</v>
      </c>
      <c r="G414" s="14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262</v>
      </c>
      <c r="C415" s="29"/>
      <c r="D415" s="24" t="s">
        <v>693</v>
      </c>
      <c r="E415" s="24">
        <v>8.1649658092772665E-3</v>
      </c>
      <c r="F415" s="24">
        <v>8.3666002653407495E-3</v>
      </c>
      <c r="G415" s="14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86</v>
      </c>
      <c r="C416" s="29"/>
      <c r="D416" s="13" t="s">
        <v>693</v>
      </c>
      <c r="E416" s="13">
        <v>5.2116803037939995E-2</v>
      </c>
      <c r="F416" s="13">
        <v>5.7700691485108611E-2</v>
      </c>
      <c r="G416" s="14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263</v>
      </c>
      <c r="C417" s="29"/>
      <c r="D417" s="13" t="s">
        <v>693</v>
      </c>
      <c r="E417" s="13">
        <v>3.8674033149173725E-2</v>
      </c>
      <c r="F417" s="13">
        <v>-3.8674033149168952E-2</v>
      </c>
      <c r="G417" s="14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264</v>
      </c>
      <c r="C418" s="47"/>
      <c r="D418" s="45">
        <v>19.84</v>
      </c>
      <c r="E418" s="45">
        <v>0</v>
      </c>
      <c r="F418" s="45">
        <v>0.67</v>
      </c>
      <c r="G418" s="14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BM419" s="55"/>
    </row>
    <row r="420" spans="1:65" ht="15">
      <c r="B420" s="8" t="s">
        <v>512</v>
      </c>
      <c r="BM420" s="28" t="s">
        <v>66</v>
      </c>
    </row>
    <row r="421" spans="1:65" ht="15">
      <c r="A421" s="25" t="s">
        <v>11</v>
      </c>
      <c r="B421" s="18" t="s">
        <v>110</v>
      </c>
      <c r="C421" s="15" t="s">
        <v>111</v>
      </c>
      <c r="D421" s="16" t="s">
        <v>228</v>
      </c>
      <c r="E421" s="17" t="s">
        <v>228</v>
      </c>
      <c r="F421" s="17" t="s">
        <v>228</v>
      </c>
      <c r="G421" s="17" t="s">
        <v>228</v>
      </c>
      <c r="H421" s="17" t="s">
        <v>228</v>
      </c>
      <c r="I421" s="17" t="s">
        <v>228</v>
      </c>
      <c r="J421" s="17" t="s">
        <v>228</v>
      </c>
      <c r="K421" s="17" t="s">
        <v>228</v>
      </c>
      <c r="L421" s="17" t="s">
        <v>228</v>
      </c>
      <c r="M421" s="14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229</v>
      </c>
      <c r="C422" s="9" t="s">
        <v>229</v>
      </c>
      <c r="D422" s="145" t="s">
        <v>232</v>
      </c>
      <c r="E422" s="146" t="s">
        <v>233</v>
      </c>
      <c r="F422" s="146" t="s">
        <v>235</v>
      </c>
      <c r="G422" s="146" t="s">
        <v>237</v>
      </c>
      <c r="H422" s="146" t="s">
        <v>247</v>
      </c>
      <c r="I422" s="146" t="s">
        <v>248</v>
      </c>
      <c r="J422" s="146" t="s">
        <v>249</v>
      </c>
      <c r="K422" s="146" t="s">
        <v>284</v>
      </c>
      <c r="L422" s="146" t="s">
        <v>253</v>
      </c>
      <c r="M422" s="14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300</v>
      </c>
      <c r="E423" s="11" t="s">
        <v>300</v>
      </c>
      <c r="F423" s="11" t="s">
        <v>300</v>
      </c>
      <c r="G423" s="11" t="s">
        <v>301</v>
      </c>
      <c r="H423" s="11" t="s">
        <v>300</v>
      </c>
      <c r="I423" s="11" t="s">
        <v>300</v>
      </c>
      <c r="J423" s="11" t="s">
        <v>301</v>
      </c>
      <c r="K423" s="11" t="s">
        <v>301</v>
      </c>
      <c r="L423" s="11" t="s">
        <v>300</v>
      </c>
      <c r="M423" s="14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/>
      <c r="E424" s="26"/>
      <c r="F424" s="26"/>
      <c r="G424" s="26"/>
      <c r="H424" s="26"/>
      <c r="I424" s="26"/>
      <c r="J424" s="26"/>
      <c r="K424" s="26"/>
      <c r="L424" s="26"/>
      <c r="M424" s="14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8">
        <v>1</v>
      </c>
      <c r="C425" s="14">
        <v>1</v>
      </c>
      <c r="D425" s="22">
        <v>0.83</v>
      </c>
      <c r="E425" s="22">
        <v>0.81620454619776395</v>
      </c>
      <c r="F425" s="149">
        <v>0.92878999999999989</v>
      </c>
      <c r="G425" s="149">
        <v>0.8</v>
      </c>
      <c r="H425" s="149">
        <v>0.8</v>
      </c>
      <c r="I425" s="22">
        <v>0.73</v>
      </c>
      <c r="J425" s="149">
        <v>0.7</v>
      </c>
      <c r="K425" s="22">
        <v>0.76</v>
      </c>
      <c r="L425" s="22">
        <v>0.74</v>
      </c>
      <c r="M425" s="14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0.8</v>
      </c>
      <c r="E426" s="11">
        <v>0.77747825971759388</v>
      </c>
      <c r="F426" s="150">
        <v>0.89900000000000002</v>
      </c>
      <c r="G426" s="150">
        <v>0.8</v>
      </c>
      <c r="H426" s="150">
        <v>0.8</v>
      </c>
      <c r="I426" s="11">
        <v>0.74</v>
      </c>
      <c r="J426" s="150">
        <v>0.7</v>
      </c>
      <c r="K426" s="11">
        <v>0.74</v>
      </c>
      <c r="L426" s="11">
        <v>0.72</v>
      </c>
      <c r="M426" s="14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23</v>
      </c>
    </row>
    <row r="427" spans="1:65">
      <c r="A427" s="30"/>
      <c r="B427" s="19">
        <v>1</v>
      </c>
      <c r="C427" s="9">
        <v>3</v>
      </c>
      <c r="D427" s="11">
        <v>0.81</v>
      </c>
      <c r="E427" s="11">
        <v>0.80047573534746175</v>
      </c>
      <c r="F427" s="150">
        <v>0.91880000000000006</v>
      </c>
      <c r="G427" s="150">
        <v>0.8</v>
      </c>
      <c r="H427" s="150">
        <v>0.8</v>
      </c>
      <c r="I427" s="11">
        <v>0.75</v>
      </c>
      <c r="J427" s="150">
        <v>0.7</v>
      </c>
      <c r="K427" s="11">
        <v>0.78</v>
      </c>
      <c r="L427" s="11">
        <v>0.72</v>
      </c>
      <c r="M427" s="14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0.81</v>
      </c>
      <c r="E428" s="11">
        <v>0.76714285547188577</v>
      </c>
      <c r="F428" s="150">
        <v>0.95174000000000003</v>
      </c>
      <c r="G428" s="150">
        <v>0.8</v>
      </c>
      <c r="H428" s="150">
        <v>0.8</v>
      </c>
      <c r="I428" s="11">
        <v>0.74</v>
      </c>
      <c r="J428" s="150">
        <v>0.7</v>
      </c>
      <c r="K428" s="11">
        <v>0.75</v>
      </c>
      <c r="L428" s="11">
        <v>0.72</v>
      </c>
      <c r="M428" s="14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0.76604689617765076</v>
      </c>
    </row>
    <row r="429" spans="1:65">
      <c r="A429" s="30"/>
      <c r="B429" s="19">
        <v>1</v>
      </c>
      <c r="C429" s="9">
        <v>5</v>
      </c>
      <c r="D429" s="11">
        <v>0.81</v>
      </c>
      <c r="E429" s="11">
        <v>0.76479813877613256</v>
      </c>
      <c r="F429" s="150">
        <v>0.93833000000000011</v>
      </c>
      <c r="G429" s="150">
        <v>0.8</v>
      </c>
      <c r="H429" s="150">
        <v>0.8</v>
      </c>
      <c r="I429" s="11">
        <v>0.74</v>
      </c>
      <c r="J429" s="150">
        <v>0.7</v>
      </c>
      <c r="K429" s="11">
        <v>0.76</v>
      </c>
      <c r="L429" s="11">
        <v>0.76</v>
      </c>
      <c r="M429" s="14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36</v>
      </c>
    </row>
    <row r="430" spans="1:65">
      <c r="A430" s="30"/>
      <c r="B430" s="19">
        <v>1</v>
      </c>
      <c r="C430" s="9">
        <v>6</v>
      </c>
      <c r="D430" s="11">
        <v>0.84</v>
      </c>
      <c r="E430" s="11">
        <v>0.7553073498186833</v>
      </c>
      <c r="F430" s="150">
        <v>0.89702000000000004</v>
      </c>
      <c r="G430" s="150">
        <v>0.8</v>
      </c>
      <c r="H430" s="150">
        <v>0.7</v>
      </c>
      <c r="I430" s="11">
        <v>0.73</v>
      </c>
      <c r="J430" s="150">
        <v>0.7</v>
      </c>
      <c r="K430" s="11">
        <v>0.78</v>
      </c>
      <c r="L430" s="11">
        <v>0.74</v>
      </c>
      <c r="M430" s="14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260</v>
      </c>
      <c r="C431" s="12"/>
      <c r="D431" s="23">
        <v>0.81666666666666676</v>
      </c>
      <c r="E431" s="23">
        <v>0.78023448088825365</v>
      </c>
      <c r="F431" s="23">
        <v>0.9222800000000001</v>
      </c>
      <c r="G431" s="23">
        <v>0.79999999999999993</v>
      </c>
      <c r="H431" s="23">
        <v>0.78333333333333333</v>
      </c>
      <c r="I431" s="23">
        <v>0.73833333333333329</v>
      </c>
      <c r="J431" s="23">
        <v>0.70000000000000007</v>
      </c>
      <c r="K431" s="23">
        <v>0.76166666666666671</v>
      </c>
      <c r="L431" s="23">
        <v>0.73333333333333328</v>
      </c>
      <c r="M431" s="14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1">
        <v>0.81</v>
      </c>
      <c r="E432" s="11">
        <v>0.77231055759473977</v>
      </c>
      <c r="F432" s="11">
        <v>0.92379499999999992</v>
      </c>
      <c r="G432" s="11">
        <v>0.8</v>
      </c>
      <c r="H432" s="11">
        <v>0.8</v>
      </c>
      <c r="I432" s="11">
        <v>0.74</v>
      </c>
      <c r="J432" s="11">
        <v>0.7</v>
      </c>
      <c r="K432" s="11">
        <v>0.76</v>
      </c>
      <c r="L432" s="11">
        <v>0.73</v>
      </c>
      <c r="M432" s="14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262</v>
      </c>
      <c r="C433" s="29"/>
      <c r="D433" s="24">
        <v>1.5055453054181579E-2</v>
      </c>
      <c r="E433" s="24">
        <v>2.3418727176338652E-2</v>
      </c>
      <c r="F433" s="24">
        <v>2.1725609772800396E-2</v>
      </c>
      <c r="G433" s="24">
        <v>1.2161883888976234E-16</v>
      </c>
      <c r="H433" s="24">
        <v>4.0824829046386339E-2</v>
      </c>
      <c r="I433" s="24">
        <v>7.5277265270908165E-3</v>
      </c>
      <c r="J433" s="24">
        <v>1.2161883888976234E-16</v>
      </c>
      <c r="K433" s="24">
        <v>1.6020819787597233E-2</v>
      </c>
      <c r="L433" s="24">
        <v>1.6329931618554533E-2</v>
      </c>
      <c r="M433" s="203"/>
      <c r="N433" s="204"/>
      <c r="O433" s="204"/>
      <c r="P433" s="204"/>
      <c r="Q433" s="204"/>
      <c r="R433" s="204"/>
      <c r="S433" s="204"/>
      <c r="T433" s="204"/>
      <c r="U433" s="204"/>
      <c r="V433" s="204"/>
      <c r="W433" s="204"/>
      <c r="X433" s="204"/>
      <c r="Y433" s="204"/>
      <c r="Z433" s="204"/>
      <c r="AA433" s="204"/>
      <c r="AB433" s="204"/>
      <c r="AC433" s="204"/>
      <c r="AD433" s="204"/>
      <c r="AE433" s="204"/>
      <c r="AF433" s="204"/>
      <c r="AG433" s="204"/>
      <c r="AH433" s="204"/>
      <c r="AI433" s="204"/>
      <c r="AJ433" s="204"/>
      <c r="AK433" s="204"/>
      <c r="AL433" s="204"/>
      <c r="AM433" s="204"/>
      <c r="AN433" s="204"/>
      <c r="AO433" s="204"/>
      <c r="AP433" s="204"/>
      <c r="AQ433" s="204"/>
      <c r="AR433" s="204"/>
      <c r="AS433" s="204"/>
      <c r="AT433" s="204"/>
      <c r="AU433" s="204"/>
      <c r="AV433" s="204"/>
      <c r="AW433" s="204"/>
      <c r="AX433" s="204"/>
      <c r="AY433" s="204"/>
      <c r="AZ433" s="204"/>
      <c r="BA433" s="204"/>
      <c r="BB433" s="204"/>
      <c r="BC433" s="204"/>
      <c r="BD433" s="204"/>
      <c r="BE433" s="204"/>
      <c r="BF433" s="204"/>
      <c r="BG433" s="204"/>
      <c r="BH433" s="204"/>
      <c r="BI433" s="204"/>
      <c r="BJ433" s="204"/>
      <c r="BK433" s="204"/>
      <c r="BL433" s="204"/>
      <c r="BM433" s="56"/>
    </row>
    <row r="434" spans="1:65">
      <c r="A434" s="30"/>
      <c r="B434" s="3" t="s">
        <v>86</v>
      </c>
      <c r="C434" s="29"/>
      <c r="D434" s="13">
        <v>1.843524863777336E-2</v>
      </c>
      <c r="E434" s="13">
        <v>3.0014986199632873E-2</v>
      </c>
      <c r="F434" s="13">
        <v>2.3556414291538787E-2</v>
      </c>
      <c r="G434" s="13">
        <v>1.5202354861220294E-16</v>
      </c>
      <c r="H434" s="13">
        <v>5.2116803037940009E-2</v>
      </c>
      <c r="I434" s="13">
        <v>1.0195566402380339E-2</v>
      </c>
      <c r="J434" s="13">
        <v>1.7374119841394619E-16</v>
      </c>
      <c r="K434" s="13">
        <v>2.103389906467908E-2</v>
      </c>
      <c r="L434" s="13">
        <v>2.2268088570756184E-2</v>
      </c>
      <c r="M434" s="14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263</v>
      </c>
      <c r="C435" s="29"/>
      <c r="D435" s="13">
        <v>6.6079205779168149E-2</v>
      </c>
      <c r="E435" s="13">
        <v>1.8520517192086805E-2</v>
      </c>
      <c r="F435" s="13">
        <v>0.20394717947674823</v>
      </c>
      <c r="G435" s="13">
        <v>4.4322487293878776E-2</v>
      </c>
      <c r="H435" s="13">
        <v>2.2565768808589626E-2</v>
      </c>
      <c r="I435" s="13">
        <v>-3.6177371101691058E-2</v>
      </c>
      <c r="J435" s="13">
        <v>-8.6217823617855904E-2</v>
      </c>
      <c r="K435" s="13">
        <v>-5.717965222286181E-3</v>
      </c>
      <c r="L435" s="13">
        <v>-4.2704386647277826E-2</v>
      </c>
      <c r="M435" s="14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264</v>
      </c>
      <c r="C436" s="47"/>
      <c r="D436" s="45">
        <v>0.88</v>
      </c>
      <c r="E436" s="45">
        <v>0.18</v>
      </c>
      <c r="F436" s="45">
        <v>2.91</v>
      </c>
      <c r="G436" s="45" t="s">
        <v>265</v>
      </c>
      <c r="H436" s="45" t="s">
        <v>265</v>
      </c>
      <c r="I436" s="45">
        <v>0.63</v>
      </c>
      <c r="J436" s="45" t="s">
        <v>265</v>
      </c>
      <c r="K436" s="45">
        <v>0.18</v>
      </c>
      <c r="L436" s="45">
        <v>0.72</v>
      </c>
      <c r="M436" s="14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 t="s">
        <v>308</v>
      </c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BM437" s="55"/>
    </row>
    <row r="438" spans="1:65">
      <c r="BM438" s="55"/>
    </row>
    <row r="439" spans="1:65" ht="15">
      <c r="B439" s="8" t="s">
        <v>513</v>
      </c>
      <c r="BM439" s="28" t="s">
        <v>66</v>
      </c>
    </row>
    <row r="440" spans="1:65" ht="15">
      <c r="A440" s="25" t="s">
        <v>14</v>
      </c>
      <c r="B440" s="18" t="s">
        <v>110</v>
      </c>
      <c r="C440" s="15" t="s">
        <v>111</v>
      </c>
      <c r="D440" s="16" t="s">
        <v>228</v>
      </c>
      <c r="E440" s="17" t="s">
        <v>228</v>
      </c>
      <c r="F440" s="17" t="s">
        <v>228</v>
      </c>
      <c r="G440" s="17" t="s">
        <v>228</v>
      </c>
      <c r="H440" s="17" t="s">
        <v>228</v>
      </c>
      <c r="I440" s="17" t="s">
        <v>228</v>
      </c>
      <c r="J440" s="17" t="s">
        <v>228</v>
      </c>
      <c r="K440" s="17" t="s">
        <v>228</v>
      </c>
      <c r="L440" s="17" t="s">
        <v>228</v>
      </c>
      <c r="M440" s="17" t="s">
        <v>228</v>
      </c>
      <c r="N440" s="17" t="s">
        <v>228</v>
      </c>
      <c r="O440" s="17" t="s">
        <v>228</v>
      </c>
      <c r="P440" s="17" t="s">
        <v>228</v>
      </c>
      <c r="Q440" s="17" t="s">
        <v>228</v>
      </c>
      <c r="R440" s="17" t="s">
        <v>228</v>
      </c>
      <c r="S440" s="17" t="s">
        <v>228</v>
      </c>
      <c r="T440" s="147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 t="s">
        <v>229</v>
      </c>
      <c r="C441" s="9" t="s">
        <v>229</v>
      </c>
      <c r="D441" s="145" t="s">
        <v>232</v>
      </c>
      <c r="E441" s="146" t="s">
        <v>237</v>
      </c>
      <c r="F441" s="146" t="s">
        <v>238</v>
      </c>
      <c r="G441" s="146" t="s">
        <v>239</v>
      </c>
      <c r="H441" s="146" t="s">
        <v>240</v>
      </c>
      <c r="I441" s="146" t="s">
        <v>241</v>
      </c>
      <c r="J441" s="146" t="s">
        <v>242</v>
      </c>
      <c r="K441" s="146" t="s">
        <v>243</v>
      </c>
      <c r="L441" s="146" t="s">
        <v>244</v>
      </c>
      <c r="M441" s="146" t="s">
        <v>245</v>
      </c>
      <c r="N441" s="146" t="s">
        <v>246</v>
      </c>
      <c r="O441" s="146" t="s">
        <v>247</v>
      </c>
      <c r="P441" s="146" t="s">
        <v>248</v>
      </c>
      <c r="Q441" s="146" t="s">
        <v>249</v>
      </c>
      <c r="R441" s="146" t="s">
        <v>284</v>
      </c>
      <c r="S441" s="146" t="s">
        <v>253</v>
      </c>
      <c r="T441" s="147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 t="s">
        <v>3</v>
      </c>
    </row>
    <row r="442" spans="1:65">
      <c r="A442" s="30"/>
      <c r="B442" s="19"/>
      <c r="C442" s="9"/>
      <c r="D442" s="10" t="s">
        <v>300</v>
      </c>
      <c r="E442" s="11" t="s">
        <v>301</v>
      </c>
      <c r="F442" s="11" t="s">
        <v>114</v>
      </c>
      <c r="G442" s="11" t="s">
        <v>301</v>
      </c>
      <c r="H442" s="11" t="s">
        <v>301</v>
      </c>
      <c r="I442" s="11" t="s">
        <v>301</v>
      </c>
      <c r="J442" s="11" t="s">
        <v>301</v>
      </c>
      <c r="K442" s="11" t="s">
        <v>301</v>
      </c>
      <c r="L442" s="11" t="s">
        <v>114</v>
      </c>
      <c r="M442" s="11" t="s">
        <v>301</v>
      </c>
      <c r="N442" s="11" t="s">
        <v>300</v>
      </c>
      <c r="O442" s="11" t="s">
        <v>300</v>
      </c>
      <c r="P442" s="11" t="s">
        <v>300</v>
      </c>
      <c r="Q442" s="11" t="s">
        <v>301</v>
      </c>
      <c r="R442" s="11" t="s">
        <v>301</v>
      </c>
      <c r="S442" s="11" t="s">
        <v>300</v>
      </c>
      <c r="T442" s="147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9"/>
      <c r="C443" s="9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147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</v>
      </c>
    </row>
    <row r="444" spans="1:65">
      <c r="A444" s="30"/>
      <c r="B444" s="18">
        <v>1</v>
      </c>
      <c r="C444" s="14">
        <v>1</v>
      </c>
      <c r="D444" s="227">
        <v>7.0000000000000007E-2</v>
      </c>
      <c r="E444" s="228" t="s">
        <v>104</v>
      </c>
      <c r="F444" s="228" t="s">
        <v>102</v>
      </c>
      <c r="G444" s="227">
        <v>8.2000000000000003E-2</v>
      </c>
      <c r="H444" s="227">
        <v>7.8E-2</v>
      </c>
      <c r="I444" s="227">
        <v>0.08</v>
      </c>
      <c r="J444" s="227">
        <v>7.2999999999999995E-2</v>
      </c>
      <c r="K444" s="227">
        <v>7.6999999999999999E-2</v>
      </c>
      <c r="L444" s="227">
        <v>7.3425032519999989E-2</v>
      </c>
      <c r="M444" s="227">
        <v>7.9000000000000001E-2</v>
      </c>
      <c r="N444" s="227">
        <v>7.0000000000000007E-2</v>
      </c>
      <c r="O444" s="227">
        <v>7.0000000000000007E-2</v>
      </c>
      <c r="P444" s="227">
        <v>0.06</v>
      </c>
      <c r="Q444" s="227">
        <v>7.0000000000000007E-2</v>
      </c>
      <c r="R444" s="227">
        <v>7.6999999999999999E-2</v>
      </c>
      <c r="S444" s="228">
        <v>0.05</v>
      </c>
      <c r="T444" s="203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29">
        <v>1</v>
      </c>
    </row>
    <row r="445" spans="1:65">
      <c r="A445" s="30"/>
      <c r="B445" s="19">
        <v>1</v>
      </c>
      <c r="C445" s="9">
        <v>2</v>
      </c>
      <c r="D445" s="24">
        <v>0.08</v>
      </c>
      <c r="E445" s="230" t="s">
        <v>104</v>
      </c>
      <c r="F445" s="230">
        <v>3</v>
      </c>
      <c r="G445" s="24">
        <v>8.3000000000000004E-2</v>
      </c>
      <c r="H445" s="24">
        <v>8.3000000000000004E-2</v>
      </c>
      <c r="I445" s="24">
        <v>7.3999999999999996E-2</v>
      </c>
      <c r="J445" s="24">
        <v>8.2000000000000003E-2</v>
      </c>
      <c r="K445" s="24">
        <v>0.08</v>
      </c>
      <c r="L445" s="24">
        <v>7.1814811559999997E-2</v>
      </c>
      <c r="M445" s="24">
        <v>7.1999999999999995E-2</v>
      </c>
      <c r="N445" s="24">
        <v>7.0000000000000007E-2</v>
      </c>
      <c r="O445" s="24">
        <v>7.0000000000000007E-2</v>
      </c>
      <c r="P445" s="24">
        <v>0.08</v>
      </c>
      <c r="Q445" s="24">
        <v>7.0000000000000007E-2</v>
      </c>
      <c r="R445" s="24">
        <v>8.2000000000000003E-2</v>
      </c>
      <c r="S445" s="230">
        <v>0.05</v>
      </c>
      <c r="T445" s="203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29">
        <v>24</v>
      </c>
    </row>
    <row r="446" spans="1:65">
      <c r="A446" s="30"/>
      <c r="B446" s="19">
        <v>1</v>
      </c>
      <c r="C446" s="9">
        <v>3</v>
      </c>
      <c r="D446" s="24">
        <v>7.0000000000000007E-2</v>
      </c>
      <c r="E446" s="230" t="s">
        <v>104</v>
      </c>
      <c r="F446" s="230">
        <v>4</v>
      </c>
      <c r="G446" s="24">
        <v>7.1999999999999995E-2</v>
      </c>
      <c r="H446" s="24">
        <v>7.6999999999999999E-2</v>
      </c>
      <c r="I446" s="24">
        <v>7.9000000000000001E-2</v>
      </c>
      <c r="J446" s="24">
        <v>7.4999999999999997E-2</v>
      </c>
      <c r="K446" s="24">
        <v>8.3000000000000004E-2</v>
      </c>
      <c r="L446" s="24">
        <v>6.7322659139999991E-2</v>
      </c>
      <c r="M446" s="24">
        <v>7.5999999999999998E-2</v>
      </c>
      <c r="N446" s="24">
        <v>7.0000000000000007E-2</v>
      </c>
      <c r="O446" s="24">
        <v>7.0000000000000007E-2</v>
      </c>
      <c r="P446" s="24">
        <v>7.0000000000000007E-2</v>
      </c>
      <c r="Q446" s="24">
        <v>7.0000000000000007E-2</v>
      </c>
      <c r="R446" s="24">
        <v>7.0000000000000007E-2</v>
      </c>
      <c r="S446" s="230">
        <v>0.05</v>
      </c>
      <c r="T446" s="203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29">
        <v>16</v>
      </c>
    </row>
    <row r="447" spans="1:65">
      <c r="A447" s="30"/>
      <c r="B447" s="19">
        <v>1</v>
      </c>
      <c r="C447" s="9">
        <v>4</v>
      </c>
      <c r="D447" s="24">
        <v>7.0000000000000007E-2</v>
      </c>
      <c r="E447" s="230" t="s">
        <v>104</v>
      </c>
      <c r="F447" s="230" t="s">
        <v>102</v>
      </c>
      <c r="G447" s="24">
        <v>7.3999999999999996E-2</v>
      </c>
      <c r="H447" s="24">
        <v>7.8E-2</v>
      </c>
      <c r="I447" s="24">
        <v>7.6999999999999999E-2</v>
      </c>
      <c r="J447" s="24">
        <v>7.4999999999999997E-2</v>
      </c>
      <c r="K447" s="24">
        <v>7.6999999999999999E-2</v>
      </c>
      <c r="L447" s="24">
        <v>7.7100043559999998E-2</v>
      </c>
      <c r="M447" s="24">
        <v>7.3999999999999996E-2</v>
      </c>
      <c r="N447" s="24">
        <v>7.0000000000000007E-2</v>
      </c>
      <c r="O447" s="24">
        <v>7.0000000000000007E-2</v>
      </c>
      <c r="P447" s="24">
        <v>0.08</v>
      </c>
      <c r="Q447" s="24">
        <v>7.0000000000000007E-2</v>
      </c>
      <c r="R447" s="24">
        <v>0.08</v>
      </c>
      <c r="S447" s="230">
        <v>0.05</v>
      </c>
      <c r="T447" s="203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29">
        <v>7.3789735781794874E-2</v>
      </c>
    </row>
    <row r="448" spans="1:65">
      <c r="A448" s="30"/>
      <c r="B448" s="19">
        <v>1</v>
      </c>
      <c r="C448" s="9">
        <v>5</v>
      </c>
      <c r="D448" s="24">
        <v>7.0000000000000007E-2</v>
      </c>
      <c r="E448" s="230" t="s">
        <v>104</v>
      </c>
      <c r="F448" s="230" t="s">
        <v>102</v>
      </c>
      <c r="G448" s="24">
        <v>8.4000000000000005E-2</v>
      </c>
      <c r="H448" s="24">
        <v>7.5999999999999998E-2</v>
      </c>
      <c r="I448" s="24">
        <v>7.3999999999999996E-2</v>
      </c>
      <c r="J448" s="24">
        <v>6.9000000000000006E-2</v>
      </c>
      <c r="K448" s="24">
        <v>0.08</v>
      </c>
      <c r="L448" s="24">
        <v>7.5775394039999999E-2</v>
      </c>
      <c r="M448" s="24">
        <v>6.7000000000000004E-2</v>
      </c>
      <c r="N448" s="24">
        <v>7.0000000000000007E-2</v>
      </c>
      <c r="O448" s="24">
        <v>7.0000000000000007E-2</v>
      </c>
      <c r="P448" s="24">
        <v>7.0000000000000007E-2</v>
      </c>
      <c r="Q448" s="24">
        <v>7.0000000000000007E-2</v>
      </c>
      <c r="R448" s="24">
        <v>6.4000000000000001E-2</v>
      </c>
      <c r="S448" s="230">
        <v>0.05</v>
      </c>
      <c r="T448" s="203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229">
        <v>37</v>
      </c>
    </row>
    <row r="449" spans="1:65">
      <c r="A449" s="30"/>
      <c r="B449" s="19">
        <v>1</v>
      </c>
      <c r="C449" s="9">
        <v>6</v>
      </c>
      <c r="D449" s="24">
        <v>7.0000000000000007E-2</v>
      </c>
      <c r="E449" s="230" t="s">
        <v>104</v>
      </c>
      <c r="F449" s="230" t="s">
        <v>102</v>
      </c>
      <c r="G449" s="24">
        <v>7.8E-2</v>
      </c>
      <c r="H449" s="24">
        <v>8.1000000000000003E-2</v>
      </c>
      <c r="I449" s="24">
        <v>7.2999999999999995E-2</v>
      </c>
      <c r="J449" s="24">
        <v>7.0999999999999994E-2</v>
      </c>
      <c r="K449" s="24">
        <v>7.9000000000000001E-2</v>
      </c>
      <c r="L449" s="24">
        <v>6.8561450159999995E-2</v>
      </c>
      <c r="M449" s="24">
        <v>7.1999999999999995E-2</v>
      </c>
      <c r="N449" s="24">
        <v>7.0000000000000007E-2</v>
      </c>
      <c r="O449" s="24">
        <v>0.06</v>
      </c>
      <c r="P449" s="24">
        <v>7.0000000000000007E-2</v>
      </c>
      <c r="Q449" s="24">
        <v>7.0000000000000007E-2</v>
      </c>
      <c r="R449" s="231">
        <v>9.0999999999999998E-2</v>
      </c>
      <c r="S449" s="230">
        <v>0.05</v>
      </c>
      <c r="T449" s="203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20" t="s">
        <v>260</v>
      </c>
      <c r="C450" s="12"/>
      <c r="D450" s="232">
        <v>7.166666666666667E-2</v>
      </c>
      <c r="E450" s="232" t="s">
        <v>693</v>
      </c>
      <c r="F450" s="232">
        <v>3.5</v>
      </c>
      <c r="G450" s="232">
        <v>7.8833333333333339E-2</v>
      </c>
      <c r="H450" s="232">
        <v>7.8833333333333339E-2</v>
      </c>
      <c r="I450" s="232">
        <v>7.6166666666666674E-2</v>
      </c>
      <c r="J450" s="232">
        <v>7.4166666666666672E-2</v>
      </c>
      <c r="K450" s="232">
        <v>7.9333333333333339E-2</v>
      </c>
      <c r="L450" s="232">
        <v>7.2333231829999997E-2</v>
      </c>
      <c r="M450" s="232">
        <v>7.3333333333333334E-2</v>
      </c>
      <c r="N450" s="232">
        <v>7.0000000000000007E-2</v>
      </c>
      <c r="O450" s="232">
        <v>6.8333333333333343E-2</v>
      </c>
      <c r="P450" s="232">
        <v>7.166666666666667E-2</v>
      </c>
      <c r="Q450" s="232">
        <v>7.0000000000000007E-2</v>
      </c>
      <c r="R450" s="232">
        <v>7.7333333333333323E-2</v>
      </c>
      <c r="S450" s="232">
        <v>4.9999999999999996E-2</v>
      </c>
      <c r="T450" s="203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261</v>
      </c>
      <c r="C451" s="29"/>
      <c r="D451" s="24">
        <v>7.0000000000000007E-2</v>
      </c>
      <c r="E451" s="24" t="s">
        <v>693</v>
      </c>
      <c r="F451" s="24">
        <v>3.5</v>
      </c>
      <c r="G451" s="24">
        <v>0.08</v>
      </c>
      <c r="H451" s="24">
        <v>7.8E-2</v>
      </c>
      <c r="I451" s="24">
        <v>7.5499999999999998E-2</v>
      </c>
      <c r="J451" s="24">
        <v>7.3999999999999996E-2</v>
      </c>
      <c r="K451" s="24">
        <v>7.9500000000000001E-2</v>
      </c>
      <c r="L451" s="24">
        <v>7.2619922039999993E-2</v>
      </c>
      <c r="M451" s="24">
        <v>7.2999999999999995E-2</v>
      </c>
      <c r="N451" s="24">
        <v>7.0000000000000007E-2</v>
      </c>
      <c r="O451" s="24">
        <v>7.0000000000000007E-2</v>
      </c>
      <c r="P451" s="24">
        <v>7.0000000000000007E-2</v>
      </c>
      <c r="Q451" s="24">
        <v>7.0000000000000007E-2</v>
      </c>
      <c r="R451" s="24">
        <v>7.85E-2</v>
      </c>
      <c r="S451" s="24">
        <v>0.05</v>
      </c>
      <c r="T451" s="203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262</v>
      </c>
      <c r="C452" s="29"/>
      <c r="D452" s="24">
        <v>4.0824829046386272E-3</v>
      </c>
      <c r="E452" s="24" t="s">
        <v>693</v>
      </c>
      <c r="F452" s="24">
        <v>0.70710678118654757</v>
      </c>
      <c r="G452" s="24">
        <v>4.9966655548142006E-3</v>
      </c>
      <c r="H452" s="24">
        <v>2.6394443859772232E-3</v>
      </c>
      <c r="I452" s="24">
        <v>2.9268868558020283E-3</v>
      </c>
      <c r="J452" s="24">
        <v>4.4907311951024936E-3</v>
      </c>
      <c r="K452" s="24">
        <v>2.250925735484553E-3</v>
      </c>
      <c r="L452" s="24">
        <v>3.8823688315298157E-3</v>
      </c>
      <c r="M452" s="24">
        <v>4.0824829046386298E-3</v>
      </c>
      <c r="N452" s="24">
        <v>0</v>
      </c>
      <c r="O452" s="24">
        <v>4.0824829046386332E-3</v>
      </c>
      <c r="P452" s="24">
        <v>7.5277265270908104E-3</v>
      </c>
      <c r="Q452" s="24">
        <v>0</v>
      </c>
      <c r="R452" s="24">
        <v>9.4586820787395248E-3</v>
      </c>
      <c r="S452" s="24">
        <v>7.6011774306101464E-18</v>
      </c>
      <c r="T452" s="203"/>
      <c r="U452" s="204"/>
      <c r="V452" s="204"/>
      <c r="W452" s="204"/>
      <c r="X452" s="204"/>
      <c r="Y452" s="204"/>
      <c r="Z452" s="204"/>
      <c r="AA452" s="204"/>
      <c r="AB452" s="204"/>
      <c r="AC452" s="204"/>
      <c r="AD452" s="204"/>
      <c r="AE452" s="204"/>
      <c r="AF452" s="204"/>
      <c r="AG452" s="204"/>
      <c r="AH452" s="204"/>
      <c r="AI452" s="204"/>
      <c r="AJ452" s="204"/>
      <c r="AK452" s="204"/>
      <c r="AL452" s="204"/>
      <c r="AM452" s="204"/>
      <c r="AN452" s="204"/>
      <c r="AO452" s="204"/>
      <c r="AP452" s="204"/>
      <c r="AQ452" s="204"/>
      <c r="AR452" s="204"/>
      <c r="AS452" s="204"/>
      <c r="AT452" s="204"/>
      <c r="AU452" s="204"/>
      <c r="AV452" s="204"/>
      <c r="AW452" s="204"/>
      <c r="AX452" s="204"/>
      <c r="AY452" s="204"/>
      <c r="AZ452" s="204"/>
      <c r="BA452" s="204"/>
      <c r="BB452" s="204"/>
      <c r="BC452" s="204"/>
      <c r="BD452" s="204"/>
      <c r="BE452" s="204"/>
      <c r="BF452" s="204"/>
      <c r="BG452" s="204"/>
      <c r="BH452" s="204"/>
      <c r="BI452" s="204"/>
      <c r="BJ452" s="204"/>
      <c r="BK452" s="204"/>
      <c r="BL452" s="204"/>
      <c r="BM452" s="56"/>
    </row>
    <row r="453" spans="1:65">
      <c r="A453" s="30"/>
      <c r="B453" s="3" t="s">
        <v>86</v>
      </c>
      <c r="C453" s="29"/>
      <c r="D453" s="13">
        <v>5.6964877739143632E-2</v>
      </c>
      <c r="E453" s="13" t="s">
        <v>693</v>
      </c>
      <c r="F453" s="13">
        <v>0.20203050891044216</v>
      </c>
      <c r="G453" s="13">
        <v>6.3382649743943351E-2</v>
      </c>
      <c r="H453" s="13">
        <v>3.3481324135017629E-2</v>
      </c>
      <c r="I453" s="13">
        <v>3.842739854444676E-2</v>
      </c>
      <c r="J453" s="13">
        <v>6.0549184653067321E-2</v>
      </c>
      <c r="K453" s="13">
        <v>2.8373013472494362E-2</v>
      </c>
      <c r="L453" s="13">
        <v>5.3673377136725896E-2</v>
      </c>
      <c r="M453" s="13">
        <v>5.5670221426890404E-2</v>
      </c>
      <c r="N453" s="13">
        <v>0</v>
      </c>
      <c r="O453" s="13">
        <v>5.9743652263004383E-2</v>
      </c>
      <c r="P453" s="13">
        <v>0.10503804456405781</v>
      </c>
      <c r="Q453" s="13">
        <v>0</v>
      </c>
      <c r="R453" s="13">
        <v>0.12231054412163181</v>
      </c>
      <c r="S453" s="13">
        <v>1.5202354861220294E-16</v>
      </c>
      <c r="T453" s="147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3" t="s">
        <v>263</v>
      </c>
      <c r="C454" s="29"/>
      <c r="D454" s="13">
        <v>-2.8771875825743254E-2</v>
      </c>
      <c r="E454" s="13" t="s">
        <v>693</v>
      </c>
      <c r="F454" s="13">
        <v>46.432071180603238</v>
      </c>
      <c r="G454" s="13">
        <v>6.8350936591682565E-2</v>
      </c>
      <c r="H454" s="13">
        <v>6.8350936591682565E-2</v>
      </c>
      <c r="I454" s="13">
        <v>3.2212215692175361E-2</v>
      </c>
      <c r="J454" s="13">
        <v>5.1081750175447915E-3</v>
      </c>
      <c r="K454" s="13">
        <v>7.5126946760340152E-2</v>
      </c>
      <c r="L454" s="13">
        <v>-1.9738571176104114E-2</v>
      </c>
      <c r="M454" s="13">
        <v>-6.1851752635512236E-3</v>
      </c>
      <c r="N454" s="13">
        <v>-5.1358576387935173E-2</v>
      </c>
      <c r="O454" s="13">
        <v>-7.3945276950127203E-2</v>
      </c>
      <c r="P454" s="13">
        <v>-2.8771875825743254E-2</v>
      </c>
      <c r="Q454" s="13">
        <v>-5.1358576387935173E-2</v>
      </c>
      <c r="R454" s="13">
        <v>4.802290608570936E-2</v>
      </c>
      <c r="S454" s="13">
        <v>-0.32239898313423954</v>
      </c>
      <c r="T454" s="147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30"/>
      <c r="B455" s="46" t="s">
        <v>264</v>
      </c>
      <c r="C455" s="47"/>
      <c r="D455" s="45">
        <v>0.12</v>
      </c>
      <c r="E455" s="45">
        <v>3.93</v>
      </c>
      <c r="F455" s="45" t="s">
        <v>265</v>
      </c>
      <c r="G455" s="45">
        <v>1.1399999999999999</v>
      </c>
      <c r="H455" s="45">
        <v>1.1399999999999999</v>
      </c>
      <c r="I455" s="45">
        <v>0.67</v>
      </c>
      <c r="J455" s="45">
        <v>0.32</v>
      </c>
      <c r="K455" s="45">
        <v>1.23</v>
      </c>
      <c r="L455" s="45">
        <v>0</v>
      </c>
      <c r="M455" s="45">
        <v>0.18</v>
      </c>
      <c r="N455" s="45">
        <v>0.41</v>
      </c>
      <c r="O455" s="45">
        <v>0.7</v>
      </c>
      <c r="P455" s="45">
        <v>0.12</v>
      </c>
      <c r="Q455" s="45">
        <v>0.41</v>
      </c>
      <c r="R455" s="45">
        <v>0.88</v>
      </c>
      <c r="S455" s="45">
        <v>3.93</v>
      </c>
      <c r="T455" s="147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BM456" s="55"/>
    </row>
    <row r="457" spans="1:65" ht="15">
      <c r="B457" s="8" t="s">
        <v>514</v>
      </c>
      <c r="BM457" s="28" t="s">
        <v>66</v>
      </c>
    </row>
    <row r="458" spans="1:65" ht="15">
      <c r="A458" s="25" t="s">
        <v>54</v>
      </c>
      <c r="B458" s="18" t="s">
        <v>110</v>
      </c>
      <c r="C458" s="15" t="s">
        <v>111</v>
      </c>
      <c r="D458" s="16" t="s">
        <v>228</v>
      </c>
      <c r="E458" s="17" t="s">
        <v>228</v>
      </c>
      <c r="F458" s="17" t="s">
        <v>228</v>
      </c>
      <c r="G458" s="17" t="s">
        <v>228</v>
      </c>
      <c r="H458" s="17" t="s">
        <v>228</v>
      </c>
      <c r="I458" s="17" t="s">
        <v>228</v>
      </c>
      <c r="J458" s="17" t="s">
        <v>228</v>
      </c>
      <c r="K458" s="17" t="s">
        <v>228</v>
      </c>
      <c r="L458" s="17" t="s">
        <v>228</v>
      </c>
      <c r="M458" s="17" t="s">
        <v>228</v>
      </c>
      <c r="N458" s="17" t="s">
        <v>228</v>
      </c>
      <c r="O458" s="17" t="s">
        <v>228</v>
      </c>
      <c r="P458" s="17" t="s">
        <v>228</v>
      </c>
      <c r="Q458" s="17" t="s">
        <v>228</v>
      </c>
      <c r="R458" s="17" t="s">
        <v>228</v>
      </c>
      <c r="S458" s="17" t="s">
        <v>228</v>
      </c>
      <c r="T458" s="17" t="s">
        <v>228</v>
      </c>
      <c r="U458" s="17" t="s">
        <v>228</v>
      </c>
      <c r="V458" s="17" t="s">
        <v>228</v>
      </c>
      <c r="W458" s="17" t="s">
        <v>228</v>
      </c>
      <c r="X458" s="147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229</v>
      </c>
      <c r="C459" s="9" t="s">
        <v>229</v>
      </c>
      <c r="D459" s="145" t="s">
        <v>232</v>
      </c>
      <c r="E459" s="146" t="s">
        <v>233</v>
      </c>
      <c r="F459" s="146" t="s">
        <v>235</v>
      </c>
      <c r="G459" s="146" t="s">
        <v>237</v>
      </c>
      <c r="H459" s="146" t="s">
        <v>238</v>
      </c>
      <c r="I459" s="146" t="s">
        <v>239</v>
      </c>
      <c r="J459" s="146" t="s">
        <v>240</v>
      </c>
      <c r="K459" s="146" t="s">
        <v>241</v>
      </c>
      <c r="L459" s="146" t="s">
        <v>242</v>
      </c>
      <c r="M459" s="146" t="s">
        <v>243</v>
      </c>
      <c r="N459" s="146" t="s">
        <v>244</v>
      </c>
      <c r="O459" s="146" t="s">
        <v>245</v>
      </c>
      <c r="P459" s="146" t="s">
        <v>246</v>
      </c>
      <c r="Q459" s="146" t="s">
        <v>247</v>
      </c>
      <c r="R459" s="146" t="s">
        <v>248</v>
      </c>
      <c r="S459" s="146" t="s">
        <v>249</v>
      </c>
      <c r="T459" s="146" t="s">
        <v>284</v>
      </c>
      <c r="U459" s="146" t="s">
        <v>252</v>
      </c>
      <c r="V459" s="146" t="s">
        <v>253</v>
      </c>
      <c r="W459" s="146" t="s">
        <v>299</v>
      </c>
      <c r="X459" s="147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1</v>
      </c>
    </row>
    <row r="460" spans="1:65">
      <c r="A460" s="30"/>
      <c r="B460" s="19"/>
      <c r="C460" s="9"/>
      <c r="D460" s="10" t="s">
        <v>114</v>
      </c>
      <c r="E460" s="11" t="s">
        <v>300</v>
      </c>
      <c r="F460" s="11" t="s">
        <v>114</v>
      </c>
      <c r="G460" s="11" t="s">
        <v>301</v>
      </c>
      <c r="H460" s="11" t="s">
        <v>300</v>
      </c>
      <c r="I460" s="11" t="s">
        <v>301</v>
      </c>
      <c r="J460" s="11" t="s">
        <v>301</v>
      </c>
      <c r="K460" s="11" t="s">
        <v>301</v>
      </c>
      <c r="L460" s="11" t="s">
        <v>301</v>
      </c>
      <c r="M460" s="11" t="s">
        <v>301</v>
      </c>
      <c r="N460" s="11" t="s">
        <v>114</v>
      </c>
      <c r="O460" s="11" t="s">
        <v>301</v>
      </c>
      <c r="P460" s="11" t="s">
        <v>114</v>
      </c>
      <c r="Q460" s="11" t="s">
        <v>300</v>
      </c>
      <c r="R460" s="11" t="s">
        <v>300</v>
      </c>
      <c r="S460" s="11" t="s">
        <v>301</v>
      </c>
      <c r="T460" s="11" t="s">
        <v>301</v>
      </c>
      <c r="U460" s="11" t="s">
        <v>114</v>
      </c>
      <c r="V460" s="11" t="s">
        <v>114</v>
      </c>
      <c r="W460" s="11" t="s">
        <v>114</v>
      </c>
      <c r="X460" s="147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147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3</v>
      </c>
    </row>
    <row r="462" spans="1:65">
      <c r="A462" s="30"/>
      <c r="B462" s="18">
        <v>1</v>
      </c>
      <c r="C462" s="14">
        <v>1</v>
      </c>
      <c r="D462" s="227">
        <v>0.36</v>
      </c>
      <c r="E462" s="227">
        <v>0.37930165911773306</v>
      </c>
      <c r="F462" s="227">
        <v>0.34210300000000005</v>
      </c>
      <c r="G462" s="227">
        <v>0.36</v>
      </c>
      <c r="H462" s="227">
        <v>0.39</v>
      </c>
      <c r="I462" s="227">
        <v>0.36</v>
      </c>
      <c r="J462" s="227">
        <v>0.37</v>
      </c>
      <c r="K462" s="227">
        <v>0.36</v>
      </c>
      <c r="L462" s="227">
        <v>0.35</v>
      </c>
      <c r="M462" s="227">
        <v>0.37</v>
      </c>
      <c r="N462" s="227">
        <v>0.36609666144784092</v>
      </c>
      <c r="O462" s="228">
        <v>0.42530000000000001</v>
      </c>
      <c r="P462" s="227">
        <v>0.39400000000000002</v>
      </c>
      <c r="Q462" s="227">
        <v>0.38</v>
      </c>
      <c r="R462" s="227">
        <v>0.33910000000000001</v>
      </c>
      <c r="S462" s="227">
        <v>0.34</v>
      </c>
      <c r="T462" s="227">
        <v>0.36199999999999999</v>
      </c>
      <c r="U462" s="227">
        <v>0.35</v>
      </c>
      <c r="V462" s="227">
        <v>0.35000000000000003</v>
      </c>
      <c r="W462" s="227">
        <v>0.36509839999999999</v>
      </c>
      <c r="X462" s="203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29">
        <v>1</v>
      </c>
    </row>
    <row r="463" spans="1:65">
      <c r="A463" s="30"/>
      <c r="B463" s="19">
        <v>1</v>
      </c>
      <c r="C463" s="9">
        <v>2</v>
      </c>
      <c r="D463" s="24">
        <v>0.36</v>
      </c>
      <c r="E463" s="24">
        <v>0.37483687337153038</v>
      </c>
      <c r="F463" s="24">
        <v>0.34232399999999996</v>
      </c>
      <c r="G463" s="24">
        <v>0.36</v>
      </c>
      <c r="H463" s="24">
        <v>0.39</v>
      </c>
      <c r="I463" s="24">
        <v>0.36</v>
      </c>
      <c r="J463" s="24">
        <v>0.38</v>
      </c>
      <c r="K463" s="24">
        <v>0.35</v>
      </c>
      <c r="L463" s="24">
        <v>0.37</v>
      </c>
      <c r="M463" s="24">
        <v>0.37</v>
      </c>
      <c r="N463" s="24">
        <v>0.38087071811517431</v>
      </c>
      <c r="O463" s="231">
        <v>0.44569999999999999</v>
      </c>
      <c r="P463" s="24">
        <v>0.40800000000000003</v>
      </c>
      <c r="Q463" s="24">
        <v>0.38</v>
      </c>
      <c r="R463" s="24">
        <v>0.33800000000000002</v>
      </c>
      <c r="S463" s="24">
        <v>0.35</v>
      </c>
      <c r="T463" s="24">
        <v>0.37</v>
      </c>
      <c r="U463" s="24">
        <v>0.34</v>
      </c>
      <c r="V463" s="24">
        <v>0.35000000000000003</v>
      </c>
      <c r="W463" s="24">
        <v>0.36310930000000002</v>
      </c>
      <c r="X463" s="203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29" t="e">
        <v>#N/A</v>
      </c>
    </row>
    <row r="464" spans="1:65">
      <c r="A464" s="30"/>
      <c r="B464" s="19">
        <v>1</v>
      </c>
      <c r="C464" s="9">
        <v>3</v>
      </c>
      <c r="D464" s="24">
        <v>0.3604</v>
      </c>
      <c r="E464" s="24">
        <v>0.39076120324227542</v>
      </c>
      <c r="F464" s="24">
        <v>0.34221699999999999</v>
      </c>
      <c r="G464" s="24">
        <v>0.35</v>
      </c>
      <c r="H464" s="24">
        <v>0.39</v>
      </c>
      <c r="I464" s="24">
        <v>0.36</v>
      </c>
      <c r="J464" s="24">
        <v>0.37</v>
      </c>
      <c r="K464" s="24">
        <v>0.35</v>
      </c>
      <c r="L464" s="24">
        <v>0.37</v>
      </c>
      <c r="M464" s="24">
        <v>0.37</v>
      </c>
      <c r="N464" s="24">
        <v>0.37737090208223417</v>
      </c>
      <c r="O464" s="230">
        <v>0.42430000000000001</v>
      </c>
      <c r="P464" s="24">
        <v>0.40099999999999997</v>
      </c>
      <c r="Q464" s="24">
        <v>0.36</v>
      </c>
      <c r="R464" s="24">
        <v>0.34760000000000002</v>
      </c>
      <c r="S464" s="24">
        <v>0.34</v>
      </c>
      <c r="T464" s="24">
        <v>0.371</v>
      </c>
      <c r="U464" s="24">
        <v>0.34</v>
      </c>
      <c r="V464" s="24">
        <v>0.35000000000000003</v>
      </c>
      <c r="W464" s="231">
        <v>1.6269562999999998</v>
      </c>
      <c r="X464" s="203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29">
        <v>16</v>
      </c>
    </row>
    <row r="465" spans="1:65">
      <c r="A465" s="30"/>
      <c r="B465" s="19">
        <v>1</v>
      </c>
      <c r="C465" s="9">
        <v>4</v>
      </c>
      <c r="D465" s="24">
        <v>0.36619999999999997</v>
      </c>
      <c r="E465" s="24">
        <v>0.37942049646913334</v>
      </c>
      <c r="F465" s="24">
        <v>0.341866</v>
      </c>
      <c r="G465" s="24">
        <v>0.35</v>
      </c>
      <c r="H465" s="24">
        <v>0.39</v>
      </c>
      <c r="I465" s="24">
        <v>0.36</v>
      </c>
      <c r="J465" s="24">
        <v>0.36</v>
      </c>
      <c r="K465" s="24">
        <v>0.35</v>
      </c>
      <c r="L465" s="24">
        <v>0.37</v>
      </c>
      <c r="M465" s="24">
        <v>0.37</v>
      </c>
      <c r="N465" s="24">
        <v>0.38540356739359655</v>
      </c>
      <c r="O465" s="230">
        <v>0.41859999999999997</v>
      </c>
      <c r="P465" s="24">
        <v>0.40299999999999997</v>
      </c>
      <c r="Q465" s="24">
        <v>0.39</v>
      </c>
      <c r="R465" s="24">
        <v>0.3367</v>
      </c>
      <c r="S465" s="24">
        <v>0.35</v>
      </c>
      <c r="T465" s="24">
        <v>0.37</v>
      </c>
      <c r="U465" s="24">
        <v>0.34</v>
      </c>
      <c r="V465" s="24">
        <v>0.35000000000000003</v>
      </c>
      <c r="W465" s="24">
        <v>0.37188269999999995</v>
      </c>
      <c r="X465" s="203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29">
        <v>0.3631297745425105</v>
      </c>
    </row>
    <row r="466" spans="1:65">
      <c r="A466" s="30"/>
      <c r="B466" s="19">
        <v>1</v>
      </c>
      <c r="C466" s="9">
        <v>5</v>
      </c>
      <c r="D466" s="24">
        <v>0.36890000000000001</v>
      </c>
      <c r="E466" s="24">
        <v>0.37105871756426828</v>
      </c>
      <c r="F466" s="24">
        <v>0.34222900000000001</v>
      </c>
      <c r="G466" s="24">
        <v>0.36</v>
      </c>
      <c r="H466" s="24">
        <v>0.39</v>
      </c>
      <c r="I466" s="24">
        <v>0.37</v>
      </c>
      <c r="J466" s="24">
        <v>0.38</v>
      </c>
      <c r="K466" s="24">
        <v>0.34</v>
      </c>
      <c r="L466" s="24">
        <v>0.37</v>
      </c>
      <c r="M466" s="24">
        <v>0.36</v>
      </c>
      <c r="N466" s="24">
        <v>0.36522298407499998</v>
      </c>
      <c r="O466" s="230">
        <v>0.42649999999999999</v>
      </c>
      <c r="P466" s="24">
        <v>0.39899999999999997</v>
      </c>
      <c r="Q466" s="24">
        <v>0.37</v>
      </c>
      <c r="R466" s="24">
        <v>0.3412</v>
      </c>
      <c r="S466" s="24">
        <v>0.35</v>
      </c>
      <c r="T466" s="24">
        <v>0.33500000000000002</v>
      </c>
      <c r="U466" s="24">
        <v>0.34</v>
      </c>
      <c r="V466" s="24">
        <v>0.36</v>
      </c>
      <c r="W466" s="24">
        <v>0.36058479999999993</v>
      </c>
      <c r="X466" s="203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229">
        <v>38</v>
      </c>
    </row>
    <row r="467" spans="1:65">
      <c r="A467" s="30"/>
      <c r="B467" s="19">
        <v>1</v>
      </c>
      <c r="C467" s="9">
        <v>6</v>
      </c>
      <c r="D467" s="24">
        <v>0.3649</v>
      </c>
      <c r="E467" s="24">
        <v>0.38237132876562202</v>
      </c>
      <c r="F467" s="24">
        <v>0.34258899999999998</v>
      </c>
      <c r="G467" s="24">
        <v>0.36</v>
      </c>
      <c r="H467" s="24">
        <v>0.38</v>
      </c>
      <c r="I467" s="24">
        <v>0.37</v>
      </c>
      <c r="J467" s="24">
        <v>0.37</v>
      </c>
      <c r="K467" s="24">
        <v>0.35</v>
      </c>
      <c r="L467" s="24">
        <v>0.37</v>
      </c>
      <c r="M467" s="24">
        <v>0.36</v>
      </c>
      <c r="N467" s="24">
        <v>0.37898262620178902</v>
      </c>
      <c r="O467" s="230">
        <v>0.42480000000000001</v>
      </c>
      <c r="P467" s="24">
        <v>0.39600000000000002</v>
      </c>
      <c r="Q467" s="24">
        <v>0.36</v>
      </c>
      <c r="R467" s="24">
        <v>0.33710000000000001</v>
      </c>
      <c r="S467" s="24">
        <v>0.35</v>
      </c>
      <c r="T467" s="24">
        <v>0.34199999999999997</v>
      </c>
      <c r="U467" s="24">
        <v>0.34</v>
      </c>
      <c r="V467" s="24">
        <v>0.35000000000000003</v>
      </c>
      <c r="W467" s="24">
        <v>0.35654860000000005</v>
      </c>
      <c r="X467" s="203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20" t="s">
        <v>260</v>
      </c>
      <c r="C468" s="12"/>
      <c r="D468" s="232">
        <v>0.3634</v>
      </c>
      <c r="E468" s="232">
        <v>0.37962504642176048</v>
      </c>
      <c r="F468" s="232">
        <v>0.34222133333333332</v>
      </c>
      <c r="G468" s="232">
        <v>0.35666666666666663</v>
      </c>
      <c r="H468" s="232">
        <v>0.38833333333333336</v>
      </c>
      <c r="I468" s="232">
        <v>0.36333333333333334</v>
      </c>
      <c r="J468" s="232">
        <v>0.37166666666666665</v>
      </c>
      <c r="K468" s="232">
        <v>0.35000000000000003</v>
      </c>
      <c r="L468" s="232">
        <v>0.3666666666666667</v>
      </c>
      <c r="M468" s="232">
        <v>0.36666666666666664</v>
      </c>
      <c r="N468" s="232">
        <v>0.37565790988593911</v>
      </c>
      <c r="O468" s="232">
        <v>0.42753333333333332</v>
      </c>
      <c r="P468" s="232">
        <v>0.40016666666666662</v>
      </c>
      <c r="Q468" s="232">
        <v>0.37333333333333335</v>
      </c>
      <c r="R468" s="232">
        <v>0.33995000000000003</v>
      </c>
      <c r="S468" s="232">
        <v>0.34666666666666668</v>
      </c>
      <c r="T468" s="232">
        <v>0.35833333333333334</v>
      </c>
      <c r="U468" s="232">
        <v>0.34166666666666673</v>
      </c>
      <c r="V468" s="232">
        <v>0.35166666666666674</v>
      </c>
      <c r="W468" s="232">
        <v>0.57403001666666664</v>
      </c>
      <c r="X468" s="203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261</v>
      </c>
      <c r="C469" s="29"/>
      <c r="D469" s="24">
        <v>0.36265000000000003</v>
      </c>
      <c r="E469" s="24">
        <v>0.3793610777934332</v>
      </c>
      <c r="F469" s="24">
        <v>0.342223</v>
      </c>
      <c r="G469" s="24">
        <v>0.36</v>
      </c>
      <c r="H469" s="24">
        <v>0.39</v>
      </c>
      <c r="I469" s="24">
        <v>0.36</v>
      </c>
      <c r="J469" s="24">
        <v>0.37</v>
      </c>
      <c r="K469" s="24">
        <v>0.35</v>
      </c>
      <c r="L469" s="24">
        <v>0.37</v>
      </c>
      <c r="M469" s="24">
        <v>0.37</v>
      </c>
      <c r="N469" s="24">
        <v>0.37817676414201162</v>
      </c>
      <c r="O469" s="24">
        <v>0.42505000000000004</v>
      </c>
      <c r="P469" s="24">
        <v>0.39999999999999997</v>
      </c>
      <c r="Q469" s="24">
        <v>0.375</v>
      </c>
      <c r="R469" s="24">
        <v>0.33855000000000002</v>
      </c>
      <c r="S469" s="24">
        <v>0.35</v>
      </c>
      <c r="T469" s="24">
        <v>0.36599999999999999</v>
      </c>
      <c r="U469" s="24">
        <v>0.34</v>
      </c>
      <c r="V469" s="24">
        <v>0.35000000000000003</v>
      </c>
      <c r="W469" s="24">
        <v>0.36410385000000001</v>
      </c>
      <c r="X469" s="203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262</v>
      </c>
      <c r="C470" s="29"/>
      <c r="D470" s="24">
        <v>3.8068359565392382E-3</v>
      </c>
      <c r="E470" s="24">
        <v>6.7529410885700239E-3</v>
      </c>
      <c r="F470" s="24">
        <v>2.3919085824223945E-4</v>
      </c>
      <c r="G470" s="24">
        <v>5.1639777949432277E-3</v>
      </c>
      <c r="H470" s="24">
        <v>4.0824829046386332E-3</v>
      </c>
      <c r="I470" s="24">
        <v>5.1639777949432277E-3</v>
      </c>
      <c r="J470" s="24">
        <v>7.5277265270908165E-3</v>
      </c>
      <c r="K470" s="24">
        <v>6.3245553203367466E-3</v>
      </c>
      <c r="L470" s="24">
        <v>8.1649658092772665E-3</v>
      </c>
      <c r="M470" s="24">
        <v>5.1639777949432277E-3</v>
      </c>
      <c r="N470" s="24">
        <v>8.2029804231343526E-3</v>
      </c>
      <c r="O470" s="24">
        <v>9.3146479625730687E-3</v>
      </c>
      <c r="P470" s="24">
        <v>5.0365331992022703E-3</v>
      </c>
      <c r="Q470" s="24">
        <v>1.2110601416389978E-2</v>
      </c>
      <c r="R470" s="24">
        <v>4.0815438255640511E-3</v>
      </c>
      <c r="S470" s="24">
        <v>5.1639777949431982E-3</v>
      </c>
      <c r="T470" s="24">
        <v>1.5857700547893649E-2</v>
      </c>
      <c r="U470" s="24">
        <v>4.0824829046386115E-3</v>
      </c>
      <c r="V470" s="24">
        <v>4.0824829046386115E-3</v>
      </c>
      <c r="W470" s="24">
        <v>0.5158515856416509</v>
      </c>
      <c r="X470" s="203"/>
      <c r="Y470" s="204"/>
      <c r="Z470" s="204"/>
      <c r="AA470" s="204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04"/>
      <c r="AT470" s="204"/>
      <c r="AU470" s="204"/>
      <c r="AV470" s="204"/>
      <c r="AW470" s="204"/>
      <c r="AX470" s="204"/>
      <c r="AY470" s="204"/>
      <c r="AZ470" s="204"/>
      <c r="BA470" s="204"/>
      <c r="BB470" s="204"/>
      <c r="BC470" s="204"/>
      <c r="BD470" s="204"/>
      <c r="BE470" s="204"/>
      <c r="BF470" s="204"/>
      <c r="BG470" s="204"/>
      <c r="BH470" s="204"/>
      <c r="BI470" s="204"/>
      <c r="BJ470" s="204"/>
      <c r="BK470" s="204"/>
      <c r="BL470" s="204"/>
      <c r="BM470" s="56"/>
    </row>
    <row r="471" spans="1:65">
      <c r="A471" s="30"/>
      <c r="B471" s="3" t="s">
        <v>86</v>
      </c>
      <c r="C471" s="29"/>
      <c r="D471" s="13">
        <v>1.047560802569961E-2</v>
      </c>
      <c r="E471" s="13">
        <v>1.77884498196875E-2</v>
      </c>
      <c r="F471" s="13">
        <v>6.9893614145106716E-4</v>
      </c>
      <c r="G471" s="13">
        <v>1.4478442415728677E-2</v>
      </c>
      <c r="H471" s="13">
        <v>1.05128315140909E-2</v>
      </c>
      <c r="I471" s="13">
        <v>1.4212782921862094E-2</v>
      </c>
      <c r="J471" s="13">
        <v>2.0253972718630001E-2</v>
      </c>
      <c r="K471" s="13">
        <v>1.8070158058104989E-2</v>
      </c>
      <c r="L471" s="13">
        <v>2.226808857075618E-2</v>
      </c>
      <c r="M471" s="13">
        <v>1.4083575804390623E-2</v>
      </c>
      <c r="N471" s="13">
        <v>2.1836304273813962E-2</v>
      </c>
      <c r="O471" s="13">
        <v>2.1786951417214415E-2</v>
      </c>
      <c r="P471" s="13">
        <v>1.2586088794341369E-2</v>
      </c>
      <c r="Q471" s="13">
        <v>3.2439110936758872E-2</v>
      </c>
      <c r="R471" s="13">
        <v>1.2006306296702605E-2</v>
      </c>
      <c r="S471" s="13">
        <v>1.4896089793105379E-2</v>
      </c>
      <c r="T471" s="13">
        <v>4.4254048040633438E-2</v>
      </c>
      <c r="U471" s="13">
        <v>1.1948730452600812E-2</v>
      </c>
      <c r="V471" s="13">
        <v>1.1608956126934439E-2</v>
      </c>
      <c r="W471" s="13">
        <v>0.89864914841413357</v>
      </c>
      <c r="X471" s="147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263</v>
      </c>
      <c r="C472" s="29"/>
      <c r="D472" s="13">
        <v>7.4415670769467646E-4</v>
      </c>
      <c r="E472" s="13">
        <v>4.5425280535124291E-2</v>
      </c>
      <c r="F472" s="13">
        <v>-5.7578426983903253E-2</v>
      </c>
      <c r="G472" s="13">
        <v>-1.779834188476126E-2</v>
      </c>
      <c r="H472" s="13">
        <v>6.9406478228274171E-2</v>
      </c>
      <c r="I472" s="13">
        <v>5.6056761272005318E-4</v>
      </c>
      <c r="J472" s="13">
        <v>2.3509204484571278E-2</v>
      </c>
      <c r="K472" s="13">
        <v>-3.6157251382242128E-2</v>
      </c>
      <c r="L472" s="13">
        <v>9.740022361460543E-3</v>
      </c>
      <c r="M472" s="13">
        <v>9.740022361460543E-3</v>
      </c>
      <c r="N472" s="13">
        <v>3.450043544133008E-2</v>
      </c>
      <c r="O472" s="13">
        <v>0.17735686607346302</v>
      </c>
      <c r="P472" s="13">
        <v>0.101993542586303</v>
      </c>
      <c r="Q472" s="13">
        <v>2.8098931858941745E-2</v>
      </c>
      <c r="R472" s="13">
        <v>-6.3833307449694954E-2</v>
      </c>
      <c r="S472" s="13">
        <v>-4.5336706130982729E-2</v>
      </c>
      <c r="T472" s="13">
        <v>-1.3208614510390793E-2</v>
      </c>
      <c r="U472" s="13">
        <v>-5.9105888254093464E-2</v>
      </c>
      <c r="V472" s="13">
        <v>-3.1567524007871772E-2</v>
      </c>
      <c r="W472" s="13">
        <v>0.58078476872313511</v>
      </c>
      <c r="X472" s="147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264</v>
      </c>
      <c r="C473" s="47"/>
      <c r="D473" s="45">
        <v>0.08</v>
      </c>
      <c r="E473" s="45">
        <v>0.7</v>
      </c>
      <c r="F473" s="45">
        <v>1.1000000000000001</v>
      </c>
      <c r="G473" s="45">
        <v>0.4</v>
      </c>
      <c r="H473" s="45">
        <v>1.1200000000000001</v>
      </c>
      <c r="I473" s="45">
        <v>0.08</v>
      </c>
      <c r="J473" s="45">
        <v>0.32</v>
      </c>
      <c r="K473" s="45">
        <v>0.73</v>
      </c>
      <c r="L473" s="45">
        <v>0.08</v>
      </c>
      <c r="M473" s="45">
        <v>0.08</v>
      </c>
      <c r="N473" s="45">
        <v>0.51</v>
      </c>
      <c r="O473" s="45">
        <v>3.01</v>
      </c>
      <c r="P473" s="45">
        <v>1.69</v>
      </c>
      <c r="Q473" s="45">
        <v>0.4</v>
      </c>
      <c r="R473" s="45">
        <v>1.21</v>
      </c>
      <c r="S473" s="45">
        <v>0.89</v>
      </c>
      <c r="T473" s="45">
        <v>0.32</v>
      </c>
      <c r="U473" s="45">
        <v>1.1299999999999999</v>
      </c>
      <c r="V473" s="45">
        <v>0.64</v>
      </c>
      <c r="W473" s="45">
        <v>10.08</v>
      </c>
      <c r="X473" s="147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BM474" s="55"/>
    </row>
    <row r="475" spans="1:65" ht="15">
      <c r="B475" s="8" t="s">
        <v>515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228</v>
      </c>
      <c r="E476" s="17" t="s">
        <v>228</v>
      </c>
      <c r="F476" s="17" t="s">
        <v>228</v>
      </c>
      <c r="G476" s="17" t="s">
        <v>228</v>
      </c>
      <c r="H476" s="17" t="s">
        <v>228</v>
      </c>
      <c r="I476" s="17" t="s">
        <v>228</v>
      </c>
      <c r="J476" s="17" t="s">
        <v>228</v>
      </c>
      <c r="K476" s="17" t="s">
        <v>228</v>
      </c>
      <c r="L476" s="17" t="s">
        <v>228</v>
      </c>
      <c r="M476" s="17" t="s">
        <v>228</v>
      </c>
      <c r="N476" s="17" t="s">
        <v>228</v>
      </c>
      <c r="O476" s="17" t="s">
        <v>228</v>
      </c>
      <c r="P476" s="17" t="s">
        <v>228</v>
      </c>
      <c r="Q476" s="17" t="s">
        <v>228</v>
      </c>
      <c r="R476" s="17" t="s">
        <v>228</v>
      </c>
      <c r="S476" s="17" t="s">
        <v>228</v>
      </c>
      <c r="T476" s="17" t="s">
        <v>228</v>
      </c>
      <c r="U476" s="17" t="s">
        <v>228</v>
      </c>
      <c r="V476" s="147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229</v>
      </c>
      <c r="C477" s="9" t="s">
        <v>229</v>
      </c>
      <c r="D477" s="145" t="s">
        <v>232</v>
      </c>
      <c r="E477" s="146" t="s">
        <v>233</v>
      </c>
      <c r="F477" s="146" t="s">
        <v>235</v>
      </c>
      <c r="G477" s="146" t="s">
        <v>237</v>
      </c>
      <c r="H477" s="146" t="s">
        <v>238</v>
      </c>
      <c r="I477" s="146" t="s">
        <v>239</v>
      </c>
      <c r="J477" s="146" t="s">
        <v>240</v>
      </c>
      <c r="K477" s="146" t="s">
        <v>241</v>
      </c>
      <c r="L477" s="146" t="s">
        <v>242</v>
      </c>
      <c r="M477" s="146" t="s">
        <v>243</v>
      </c>
      <c r="N477" s="146" t="s">
        <v>245</v>
      </c>
      <c r="O477" s="146" t="s">
        <v>247</v>
      </c>
      <c r="P477" s="146" t="s">
        <v>248</v>
      </c>
      <c r="Q477" s="146" t="s">
        <v>249</v>
      </c>
      <c r="R477" s="146" t="s">
        <v>284</v>
      </c>
      <c r="S477" s="146" t="s">
        <v>252</v>
      </c>
      <c r="T477" s="146" t="s">
        <v>253</v>
      </c>
      <c r="U477" s="146" t="s">
        <v>299</v>
      </c>
      <c r="V477" s="147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300</v>
      </c>
      <c r="E478" s="11" t="s">
        <v>300</v>
      </c>
      <c r="F478" s="11" t="s">
        <v>300</v>
      </c>
      <c r="G478" s="11" t="s">
        <v>301</v>
      </c>
      <c r="H478" s="11" t="s">
        <v>300</v>
      </c>
      <c r="I478" s="11" t="s">
        <v>301</v>
      </c>
      <c r="J478" s="11" t="s">
        <v>301</v>
      </c>
      <c r="K478" s="11" t="s">
        <v>301</v>
      </c>
      <c r="L478" s="11" t="s">
        <v>301</v>
      </c>
      <c r="M478" s="11" t="s">
        <v>301</v>
      </c>
      <c r="N478" s="11" t="s">
        <v>301</v>
      </c>
      <c r="O478" s="11" t="s">
        <v>300</v>
      </c>
      <c r="P478" s="11" t="s">
        <v>300</v>
      </c>
      <c r="Q478" s="11" t="s">
        <v>301</v>
      </c>
      <c r="R478" s="11" t="s">
        <v>301</v>
      </c>
      <c r="S478" s="11" t="s">
        <v>114</v>
      </c>
      <c r="T478" s="11" t="s">
        <v>300</v>
      </c>
      <c r="U478" s="11" t="s">
        <v>114</v>
      </c>
      <c r="V478" s="147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9"/>
      <c r="C479" s="9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147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</v>
      </c>
    </row>
    <row r="480" spans="1:65">
      <c r="A480" s="30"/>
      <c r="B480" s="18">
        <v>1</v>
      </c>
      <c r="C480" s="14">
        <v>1</v>
      </c>
      <c r="D480" s="22">
        <v>7.6900000000000013</v>
      </c>
      <c r="E480" s="22">
        <v>7.592579482451363</v>
      </c>
      <c r="F480" s="22">
        <v>8.7938299999999998</v>
      </c>
      <c r="G480" s="22">
        <v>7.9</v>
      </c>
      <c r="H480" s="22">
        <v>7.8</v>
      </c>
      <c r="I480" s="22">
        <v>7.7000000000000011</v>
      </c>
      <c r="J480" s="22">
        <v>7.9</v>
      </c>
      <c r="K480" s="22">
        <v>7.6</v>
      </c>
      <c r="L480" s="22">
        <v>7.4</v>
      </c>
      <c r="M480" s="22">
        <v>8.5</v>
      </c>
      <c r="N480" s="22">
        <v>6.8</v>
      </c>
      <c r="O480" s="22">
        <v>8</v>
      </c>
      <c r="P480" s="22">
        <v>7.41</v>
      </c>
      <c r="Q480" s="22">
        <v>7.2</v>
      </c>
      <c r="R480" s="22">
        <v>6.94</v>
      </c>
      <c r="S480" s="22">
        <v>6.69</v>
      </c>
      <c r="T480" s="22">
        <v>7.4</v>
      </c>
      <c r="U480" s="149">
        <v>9.2910000000000004</v>
      </c>
      <c r="V480" s="14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>
        <v>1</v>
      </c>
      <c r="C481" s="9">
        <v>2</v>
      </c>
      <c r="D481" s="11">
        <v>7.7000000000000011</v>
      </c>
      <c r="E481" s="11">
        <v>7.5743915939269044</v>
      </c>
      <c r="F481" s="11">
        <v>8.7032579999999999</v>
      </c>
      <c r="G481" s="11">
        <v>7.8</v>
      </c>
      <c r="H481" s="11">
        <v>7.5</v>
      </c>
      <c r="I481" s="11">
        <v>7.8</v>
      </c>
      <c r="J481" s="11">
        <v>7.8</v>
      </c>
      <c r="K481" s="11">
        <v>7.5</v>
      </c>
      <c r="L481" s="11">
        <v>7.8</v>
      </c>
      <c r="M481" s="11">
        <v>9</v>
      </c>
      <c r="N481" s="11">
        <v>6.9</v>
      </c>
      <c r="O481" s="11">
        <v>8.4</v>
      </c>
      <c r="P481" s="11">
        <v>7.26</v>
      </c>
      <c r="Q481" s="11">
        <v>7.4</v>
      </c>
      <c r="R481" s="143">
        <v>6.57</v>
      </c>
      <c r="S481" s="11">
        <v>6.58</v>
      </c>
      <c r="T481" s="11">
        <v>7.8</v>
      </c>
      <c r="U481" s="150">
        <v>9.2059999999999995</v>
      </c>
      <c r="V481" s="14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25</v>
      </c>
    </row>
    <row r="482" spans="1:65">
      <c r="A482" s="30"/>
      <c r="B482" s="19">
        <v>1</v>
      </c>
      <c r="C482" s="9">
        <v>3</v>
      </c>
      <c r="D482" s="11">
        <v>7.75</v>
      </c>
      <c r="E482" s="11">
        <v>7.8049621896208308</v>
      </c>
      <c r="F482" s="11">
        <v>8.7692329999999998</v>
      </c>
      <c r="G482" s="11">
        <v>7.9</v>
      </c>
      <c r="H482" s="11">
        <v>7.4</v>
      </c>
      <c r="I482" s="11">
        <v>7.5</v>
      </c>
      <c r="J482" s="11">
        <v>7.6</v>
      </c>
      <c r="K482" s="11">
        <v>7.5</v>
      </c>
      <c r="L482" s="11">
        <v>8</v>
      </c>
      <c r="M482" s="11">
        <v>8.1999999999999993</v>
      </c>
      <c r="N482" s="11">
        <v>6.8</v>
      </c>
      <c r="O482" s="11">
        <v>7.7000000000000011</v>
      </c>
      <c r="P482" s="143">
        <v>7.59</v>
      </c>
      <c r="Q482" s="11">
        <v>7.4</v>
      </c>
      <c r="R482" s="11">
        <v>6.94</v>
      </c>
      <c r="S482" s="11">
        <v>6.74</v>
      </c>
      <c r="T482" s="11">
        <v>7</v>
      </c>
      <c r="U482" s="143">
        <v>44.030999999999999</v>
      </c>
      <c r="V482" s="14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16</v>
      </c>
    </row>
    <row r="483" spans="1:65">
      <c r="A483" s="30"/>
      <c r="B483" s="19">
        <v>1</v>
      </c>
      <c r="C483" s="9">
        <v>4</v>
      </c>
      <c r="D483" s="11">
        <v>7.79</v>
      </c>
      <c r="E483" s="11">
        <v>7.6751404161991488</v>
      </c>
      <c r="F483" s="11">
        <v>8.7246699999999997</v>
      </c>
      <c r="G483" s="11">
        <v>8</v>
      </c>
      <c r="H483" s="11">
        <v>7.6</v>
      </c>
      <c r="I483" s="11">
        <v>7.4</v>
      </c>
      <c r="J483" s="11">
        <v>7.7000000000000011</v>
      </c>
      <c r="K483" s="11">
        <v>7.4</v>
      </c>
      <c r="L483" s="11">
        <v>7.9</v>
      </c>
      <c r="M483" s="11">
        <v>8.5</v>
      </c>
      <c r="N483" s="11">
        <v>6.8</v>
      </c>
      <c r="O483" s="11">
        <v>8.1999999999999993</v>
      </c>
      <c r="P483" s="11">
        <v>7.31</v>
      </c>
      <c r="Q483" s="11">
        <v>7.2</v>
      </c>
      <c r="R483" s="11">
        <v>7.01</v>
      </c>
      <c r="S483" s="11">
        <v>6.78</v>
      </c>
      <c r="T483" s="11">
        <v>7.3</v>
      </c>
      <c r="U483" s="150">
        <v>9.0839999999999996</v>
      </c>
      <c r="V483" s="147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7.6023392807437844</v>
      </c>
    </row>
    <row r="484" spans="1:65">
      <c r="A484" s="30"/>
      <c r="B484" s="19">
        <v>1</v>
      </c>
      <c r="C484" s="9">
        <v>5</v>
      </c>
      <c r="D484" s="11">
        <v>7.8600000000000012</v>
      </c>
      <c r="E484" s="11">
        <v>7.4090571786902224</v>
      </c>
      <c r="F484" s="11">
        <v>8.7047500000000007</v>
      </c>
      <c r="G484" s="11">
        <v>7.9</v>
      </c>
      <c r="H484" s="11">
        <v>7.8</v>
      </c>
      <c r="I484" s="11">
        <v>7.7000000000000011</v>
      </c>
      <c r="J484" s="11">
        <v>8.3000000000000007</v>
      </c>
      <c r="K484" s="143">
        <v>7.2</v>
      </c>
      <c r="L484" s="11">
        <v>7.4</v>
      </c>
      <c r="M484" s="11">
        <v>8.1999999999999993</v>
      </c>
      <c r="N484" s="11">
        <v>6.8</v>
      </c>
      <c r="O484" s="11">
        <v>8.1</v>
      </c>
      <c r="P484" s="11">
        <v>7.35</v>
      </c>
      <c r="Q484" s="11">
        <v>7.2</v>
      </c>
      <c r="R484" s="11">
        <v>6.88</v>
      </c>
      <c r="S484" s="11">
        <v>6.67</v>
      </c>
      <c r="T484" s="11">
        <v>7.4</v>
      </c>
      <c r="U484" s="150">
        <v>9.0429999999999993</v>
      </c>
      <c r="V484" s="14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39</v>
      </c>
    </row>
    <row r="485" spans="1:65">
      <c r="A485" s="30"/>
      <c r="B485" s="19">
        <v>1</v>
      </c>
      <c r="C485" s="9">
        <v>6</v>
      </c>
      <c r="D485" s="11">
        <v>7.7199999999999989</v>
      </c>
      <c r="E485" s="11">
        <v>7.548803774977614</v>
      </c>
      <c r="F485" s="11">
        <v>8.7399310000000003</v>
      </c>
      <c r="G485" s="11">
        <v>8.1</v>
      </c>
      <c r="H485" s="11">
        <v>7.6</v>
      </c>
      <c r="I485" s="11">
        <v>7.7000000000000011</v>
      </c>
      <c r="J485" s="11">
        <v>7.9</v>
      </c>
      <c r="K485" s="11">
        <v>7.5</v>
      </c>
      <c r="L485" s="11">
        <v>7.5</v>
      </c>
      <c r="M485" s="11">
        <v>8.6</v>
      </c>
      <c r="N485" s="11">
        <v>6.8</v>
      </c>
      <c r="O485" s="11">
        <v>7.4</v>
      </c>
      <c r="P485" s="11">
        <v>7.29</v>
      </c>
      <c r="Q485" s="11">
        <v>7.3</v>
      </c>
      <c r="R485" s="11">
        <v>7.05</v>
      </c>
      <c r="S485" s="11">
        <v>6.6</v>
      </c>
      <c r="T485" s="11">
        <v>7.5</v>
      </c>
      <c r="U485" s="150">
        <v>8.9990000000000006</v>
      </c>
      <c r="V485" s="14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20" t="s">
        <v>260</v>
      </c>
      <c r="C486" s="12"/>
      <c r="D486" s="23">
        <v>7.751666666666666</v>
      </c>
      <c r="E486" s="23">
        <v>7.6008224393110142</v>
      </c>
      <c r="F486" s="23">
        <v>8.7392786666666655</v>
      </c>
      <c r="G486" s="23">
        <v>7.9333333333333336</v>
      </c>
      <c r="H486" s="23">
        <v>7.6166666666666671</v>
      </c>
      <c r="I486" s="23">
        <v>7.6333333333333337</v>
      </c>
      <c r="J486" s="23">
        <v>7.8666666666666663</v>
      </c>
      <c r="K486" s="23">
        <v>7.45</v>
      </c>
      <c r="L486" s="23">
        <v>7.666666666666667</v>
      </c>
      <c r="M486" s="23">
        <v>8.5000000000000018</v>
      </c>
      <c r="N486" s="23">
        <v>6.8166666666666664</v>
      </c>
      <c r="O486" s="23">
        <v>7.9666666666666659</v>
      </c>
      <c r="P486" s="23">
        <v>7.3683333333333323</v>
      </c>
      <c r="Q486" s="23">
        <v>7.2833333333333323</v>
      </c>
      <c r="R486" s="23">
        <v>6.8983333333333334</v>
      </c>
      <c r="S486" s="23">
        <v>6.6766666666666667</v>
      </c>
      <c r="T486" s="23">
        <v>7.3999999999999995</v>
      </c>
      <c r="U486" s="23">
        <v>14.942333333333332</v>
      </c>
      <c r="V486" s="14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261</v>
      </c>
      <c r="C487" s="29"/>
      <c r="D487" s="11">
        <v>7.7349999999999994</v>
      </c>
      <c r="E487" s="11">
        <v>7.5834855381891337</v>
      </c>
      <c r="F487" s="11">
        <v>8.7323005000000009</v>
      </c>
      <c r="G487" s="11">
        <v>7.9</v>
      </c>
      <c r="H487" s="11">
        <v>7.6</v>
      </c>
      <c r="I487" s="11">
        <v>7.7000000000000011</v>
      </c>
      <c r="J487" s="11">
        <v>7.85</v>
      </c>
      <c r="K487" s="11">
        <v>7.5</v>
      </c>
      <c r="L487" s="11">
        <v>7.65</v>
      </c>
      <c r="M487" s="11">
        <v>8.5</v>
      </c>
      <c r="N487" s="11">
        <v>6.8</v>
      </c>
      <c r="O487" s="11">
        <v>8.0500000000000007</v>
      </c>
      <c r="P487" s="11">
        <v>7.33</v>
      </c>
      <c r="Q487" s="11">
        <v>7.25</v>
      </c>
      <c r="R487" s="11">
        <v>6.94</v>
      </c>
      <c r="S487" s="11">
        <v>6.68</v>
      </c>
      <c r="T487" s="11">
        <v>7.4</v>
      </c>
      <c r="U487" s="11">
        <v>9.1449999999999996</v>
      </c>
      <c r="V487" s="147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262</v>
      </c>
      <c r="C488" s="29"/>
      <c r="D488" s="24">
        <v>6.4316923641190113E-2</v>
      </c>
      <c r="E488" s="24">
        <v>0.13224416198138919</v>
      </c>
      <c r="F488" s="24">
        <v>3.6267522615511721E-2</v>
      </c>
      <c r="G488" s="24">
        <v>0.10327955589886433</v>
      </c>
      <c r="H488" s="24">
        <v>0.16020819787597204</v>
      </c>
      <c r="I488" s="24">
        <v>0.15055453054181633</v>
      </c>
      <c r="J488" s="24">
        <v>0.24221202832779956</v>
      </c>
      <c r="K488" s="24">
        <v>0.13784048752090206</v>
      </c>
      <c r="L488" s="24">
        <v>0.26583202716502508</v>
      </c>
      <c r="M488" s="24">
        <v>0.29664793948382678</v>
      </c>
      <c r="N488" s="24">
        <v>4.0824829046386527E-2</v>
      </c>
      <c r="O488" s="24">
        <v>0.36147844564602527</v>
      </c>
      <c r="P488" s="24">
        <v>0.1204021040790678</v>
      </c>
      <c r="Q488" s="24">
        <v>9.8319208025017577E-2</v>
      </c>
      <c r="R488" s="24">
        <v>0.17151287609583901</v>
      </c>
      <c r="S488" s="24">
        <v>7.7631608682718234E-2</v>
      </c>
      <c r="T488" s="24">
        <v>0.26076809620810593</v>
      </c>
      <c r="U488" s="24">
        <v>14.250887911518589</v>
      </c>
      <c r="V488" s="203"/>
      <c r="W488" s="204"/>
      <c r="X488" s="204"/>
      <c r="Y488" s="204"/>
      <c r="Z488" s="204"/>
      <c r="AA488" s="204"/>
      <c r="AB488" s="204"/>
      <c r="AC488" s="204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4"/>
      <c r="AT488" s="204"/>
      <c r="AU488" s="204"/>
      <c r="AV488" s="204"/>
      <c r="AW488" s="204"/>
      <c r="AX488" s="204"/>
      <c r="AY488" s="204"/>
      <c r="AZ488" s="204"/>
      <c r="BA488" s="204"/>
      <c r="BB488" s="204"/>
      <c r="BC488" s="204"/>
      <c r="BD488" s="204"/>
      <c r="BE488" s="204"/>
      <c r="BF488" s="204"/>
      <c r="BG488" s="204"/>
      <c r="BH488" s="204"/>
      <c r="BI488" s="204"/>
      <c r="BJ488" s="204"/>
      <c r="BK488" s="204"/>
      <c r="BL488" s="204"/>
      <c r="BM488" s="56"/>
    </row>
    <row r="489" spans="1:65">
      <c r="A489" s="30"/>
      <c r="B489" s="3" t="s">
        <v>86</v>
      </c>
      <c r="C489" s="29"/>
      <c r="D489" s="13">
        <v>8.2971735507878022E-3</v>
      </c>
      <c r="E489" s="13">
        <v>1.7398664820458116E-2</v>
      </c>
      <c r="F489" s="13">
        <v>4.1499446348865401E-3</v>
      </c>
      <c r="G489" s="13">
        <v>1.3018431415823234E-2</v>
      </c>
      <c r="H489" s="13">
        <v>2.1033899064679042E-2</v>
      </c>
      <c r="I489" s="13">
        <v>1.9723300944342749E-2</v>
      </c>
      <c r="J489" s="13">
        <v>3.0789664617940624E-2</v>
      </c>
      <c r="K489" s="13">
        <v>1.8502078861866049E-2</v>
      </c>
      <c r="L489" s="13">
        <v>3.4673742673698923E-2</v>
      </c>
      <c r="M489" s="13">
        <v>3.4899757586332555E-2</v>
      </c>
      <c r="N489" s="13">
        <v>5.9889724762425224E-3</v>
      </c>
      <c r="O489" s="13">
        <v>4.5373863470212383E-2</v>
      </c>
      <c r="P489" s="13">
        <v>1.6340480083112573E-2</v>
      </c>
      <c r="Q489" s="13">
        <v>1.349920476316031E-2</v>
      </c>
      <c r="R489" s="13">
        <v>2.4862944106669099E-2</v>
      </c>
      <c r="S489" s="13">
        <v>1.1627300351879914E-2</v>
      </c>
      <c r="T489" s="13">
        <v>3.5238931920014316E-2</v>
      </c>
      <c r="U489" s="13">
        <v>0.95372573972284047</v>
      </c>
      <c r="V489" s="14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263</v>
      </c>
      <c r="C490" s="29"/>
      <c r="D490" s="13">
        <v>1.9642294352886669E-2</v>
      </c>
      <c r="E490" s="13">
        <v>-1.9952298585412809E-4</v>
      </c>
      <c r="F490" s="13">
        <v>0.14955125573028183</v>
      </c>
      <c r="G490" s="13">
        <v>4.3538447886420251E-2</v>
      </c>
      <c r="H490" s="13">
        <v>1.8846022775085292E-3</v>
      </c>
      <c r="I490" s="13">
        <v>4.0769099411355203E-3</v>
      </c>
      <c r="J490" s="13">
        <v>3.4769217231912508E-2</v>
      </c>
      <c r="K490" s="13">
        <v>-2.0038474358760827E-2</v>
      </c>
      <c r="L490" s="13">
        <v>8.4615252683892805E-3</v>
      </c>
      <c r="M490" s="13">
        <v>0.11807690844973617</v>
      </c>
      <c r="N490" s="13">
        <v>-0.10334616557658427</v>
      </c>
      <c r="O490" s="13">
        <v>4.7923063213674011E-2</v>
      </c>
      <c r="P490" s="13">
        <v>-3.0780781910532906E-2</v>
      </c>
      <c r="Q490" s="13">
        <v>-4.1961550995030295E-2</v>
      </c>
      <c r="R490" s="13">
        <v>-9.2603858024812302E-2</v>
      </c>
      <c r="S490" s="13">
        <v>-0.12176154995105049</v>
      </c>
      <c r="T490" s="13">
        <v>-2.661539734964169E-2</v>
      </c>
      <c r="U490" s="13">
        <v>0.96549151274809053</v>
      </c>
      <c r="V490" s="14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264</v>
      </c>
      <c r="C491" s="47"/>
      <c r="D491" s="45">
        <v>0.3</v>
      </c>
      <c r="E491" s="45">
        <v>0.06</v>
      </c>
      <c r="F491" s="45">
        <v>2.66</v>
      </c>
      <c r="G491" s="45">
        <v>0.74</v>
      </c>
      <c r="H491" s="45">
        <v>0.02</v>
      </c>
      <c r="I491" s="45">
        <v>0.02</v>
      </c>
      <c r="J491" s="45">
        <v>0.57999999999999996</v>
      </c>
      <c r="K491" s="45">
        <v>0.42</v>
      </c>
      <c r="L491" s="45">
        <v>0.1</v>
      </c>
      <c r="M491" s="45">
        <v>2.09</v>
      </c>
      <c r="N491" s="45">
        <v>1.93</v>
      </c>
      <c r="O491" s="45">
        <v>0.82</v>
      </c>
      <c r="P491" s="45">
        <v>0.61</v>
      </c>
      <c r="Q491" s="45">
        <v>0.82</v>
      </c>
      <c r="R491" s="45">
        <v>1.73</v>
      </c>
      <c r="S491" s="45">
        <v>2.2599999999999998</v>
      </c>
      <c r="T491" s="45">
        <v>0.54</v>
      </c>
      <c r="U491" s="45">
        <v>17.47</v>
      </c>
      <c r="V491" s="147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BM492" s="55"/>
    </row>
    <row r="493" spans="1:65" ht="15">
      <c r="B493" s="8" t="s">
        <v>516</v>
      </c>
      <c r="BM493" s="28" t="s">
        <v>66</v>
      </c>
    </row>
    <row r="494" spans="1:65" ht="15">
      <c r="A494" s="25" t="s">
        <v>20</v>
      </c>
      <c r="B494" s="18" t="s">
        <v>110</v>
      </c>
      <c r="C494" s="15" t="s">
        <v>111</v>
      </c>
      <c r="D494" s="16" t="s">
        <v>228</v>
      </c>
      <c r="E494" s="17" t="s">
        <v>228</v>
      </c>
      <c r="F494" s="17" t="s">
        <v>228</v>
      </c>
      <c r="G494" s="17" t="s">
        <v>228</v>
      </c>
      <c r="H494" s="17" t="s">
        <v>228</v>
      </c>
      <c r="I494" s="17" t="s">
        <v>228</v>
      </c>
      <c r="J494" s="17" t="s">
        <v>228</v>
      </c>
      <c r="K494" s="17" t="s">
        <v>228</v>
      </c>
      <c r="L494" s="17" t="s">
        <v>228</v>
      </c>
      <c r="M494" s="17" t="s">
        <v>228</v>
      </c>
      <c r="N494" s="17" t="s">
        <v>228</v>
      </c>
      <c r="O494" s="17" t="s">
        <v>228</v>
      </c>
      <c r="P494" s="17" t="s">
        <v>228</v>
      </c>
      <c r="Q494" s="17" t="s">
        <v>228</v>
      </c>
      <c r="R494" s="17" t="s">
        <v>228</v>
      </c>
      <c r="S494" s="17" t="s">
        <v>228</v>
      </c>
      <c r="T494" s="17" t="s">
        <v>228</v>
      </c>
      <c r="U494" s="17" t="s">
        <v>228</v>
      </c>
      <c r="V494" s="17" t="s">
        <v>228</v>
      </c>
      <c r="W494" s="17" t="s">
        <v>228</v>
      </c>
      <c r="X494" s="147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229</v>
      </c>
      <c r="C495" s="9" t="s">
        <v>229</v>
      </c>
      <c r="D495" s="145" t="s">
        <v>232</v>
      </c>
      <c r="E495" s="146" t="s">
        <v>233</v>
      </c>
      <c r="F495" s="146" t="s">
        <v>235</v>
      </c>
      <c r="G495" s="146" t="s">
        <v>237</v>
      </c>
      <c r="H495" s="146" t="s">
        <v>238</v>
      </c>
      <c r="I495" s="146" t="s">
        <v>239</v>
      </c>
      <c r="J495" s="146" t="s">
        <v>240</v>
      </c>
      <c r="K495" s="146" t="s">
        <v>241</v>
      </c>
      <c r="L495" s="146" t="s">
        <v>242</v>
      </c>
      <c r="M495" s="146" t="s">
        <v>243</v>
      </c>
      <c r="N495" s="146" t="s">
        <v>244</v>
      </c>
      <c r="O495" s="146" t="s">
        <v>245</v>
      </c>
      <c r="P495" s="146" t="s">
        <v>246</v>
      </c>
      <c r="Q495" s="146" t="s">
        <v>247</v>
      </c>
      <c r="R495" s="146" t="s">
        <v>248</v>
      </c>
      <c r="S495" s="146" t="s">
        <v>249</v>
      </c>
      <c r="T495" s="146" t="s">
        <v>284</v>
      </c>
      <c r="U495" s="146" t="s">
        <v>252</v>
      </c>
      <c r="V495" s="146" t="s">
        <v>253</v>
      </c>
      <c r="W495" s="146" t="s">
        <v>299</v>
      </c>
      <c r="X495" s="147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300</v>
      </c>
      <c r="E496" s="11" t="s">
        <v>300</v>
      </c>
      <c r="F496" s="11" t="s">
        <v>300</v>
      </c>
      <c r="G496" s="11" t="s">
        <v>301</v>
      </c>
      <c r="H496" s="11" t="s">
        <v>300</v>
      </c>
      <c r="I496" s="11" t="s">
        <v>301</v>
      </c>
      <c r="J496" s="11" t="s">
        <v>301</v>
      </c>
      <c r="K496" s="11" t="s">
        <v>301</v>
      </c>
      <c r="L496" s="11" t="s">
        <v>301</v>
      </c>
      <c r="M496" s="11" t="s">
        <v>301</v>
      </c>
      <c r="N496" s="11" t="s">
        <v>114</v>
      </c>
      <c r="O496" s="11" t="s">
        <v>301</v>
      </c>
      <c r="P496" s="11" t="s">
        <v>300</v>
      </c>
      <c r="Q496" s="11" t="s">
        <v>300</v>
      </c>
      <c r="R496" s="11" t="s">
        <v>300</v>
      </c>
      <c r="S496" s="11" t="s">
        <v>301</v>
      </c>
      <c r="T496" s="11" t="s">
        <v>301</v>
      </c>
      <c r="U496" s="11" t="s">
        <v>114</v>
      </c>
      <c r="V496" s="11" t="s">
        <v>114</v>
      </c>
      <c r="W496" s="11" t="s">
        <v>114</v>
      </c>
      <c r="X496" s="147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/>
      <c r="C497" s="9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147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2</v>
      </c>
    </row>
    <row r="498" spans="1:65">
      <c r="A498" s="30"/>
      <c r="B498" s="18">
        <v>1</v>
      </c>
      <c r="C498" s="14">
        <v>1</v>
      </c>
      <c r="D498" s="220">
        <v>19.100000000000001</v>
      </c>
      <c r="E498" s="220">
        <v>19.306835579300799</v>
      </c>
      <c r="F498" s="223">
        <v>9.8766499999999997</v>
      </c>
      <c r="G498" s="220">
        <v>20</v>
      </c>
      <c r="H498" s="220">
        <v>17.899999999999999</v>
      </c>
      <c r="I498" s="220">
        <v>21.2</v>
      </c>
      <c r="J498" s="220">
        <v>20.399999999999999</v>
      </c>
      <c r="K498" s="220">
        <v>21.6</v>
      </c>
      <c r="L498" s="220">
        <v>20.100000000000001</v>
      </c>
      <c r="M498" s="220">
        <v>21.3</v>
      </c>
      <c r="N498" s="220">
        <v>19.078761151199998</v>
      </c>
      <c r="O498" s="223">
        <v>15</v>
      </c>
      <c r="P498" s="220">
        <v>20.100000000000001</v>
      </c>
      <c r="Q498" s="220">
        <v>18.100000000000001</v>
      </c>
      <c r="R498" s="220">
        <v>18.600000000000001</v>
      </c>
      <c r="S498" s="220">
        <v>16.600000000000001</v>
      </c>
      <c r="T498" s="220">
        <v>19.5</v>
      </c>
      <c r="U498" s="220">
        <v>21.81</v>
      </c>
      <c r="V498" s="223">
        <v>20</v>
      </c>
      <c r="W498" s="220">
        <v>19.462</v>
      </c>
      <c r="X498" s="217"/>
      <c r="Y498" s="218"/>
      <c r="Z498" s="218"/>
      <c r="AA498" s="218"/>
      <c r="AB498" s="218"/>
      <c r="AC498" s="218"/>
      <c r="AD498" s="218"/>
      <c r="AE498" s="218"/>
      <c r="AF498" s="218"/>
      <c r="AG498" s="218"/>
      <c r="AH498" s="218"/>
      <c r="AI498" s="218"/>
      <c r="AJ498" s="218"/>
      <c r="AK498" s="218"/>
      <c r="AL498" s="218"/>
      <c r="AM498" s="218"/>
      <c r="AN498" s="218"/>
      <c r="AO498" s="218"/>
      <c r="AP498" s="218"/>
      <c r="AQ498" s="218"/>
      <c r="AR498" s="218"/>
      <c r="AS498" s="218"/>
      <c r="AT498" s="218"/>
      <c r="AU498" s="218"/>
      <c r="AV498" s="218"/>
      <c r="AW498" s="218"/>
      <c r="AX498" s="218"/>
      <c r="AY498" s="218"/>
      <c r="AZ498" s="218"/>
      <c r="BA498" s="218"/>
      <c r="BB498" s="218"/>
      <c r="BC498" s="218"/>
      <c r="BD498" s="218"/>
      <c r="BE498" s="218"/>
      <c r="BF498" s="218"/>
      <c r="BG498" s="218"/>
      <c r="BH498" s="218"/>
      <c r="BI498" s="218"/>
      <c r="BJ498" s="218"/>
      <c r="BK498" s="218"/>
      <c r="BL498" s="218"/>
      <c r="BM498" s="221">
        <v>1</v>
      </c>
    </row>
    <row r="499" spans="1:65">
      <c r="A499" s="30"/>
      <c r="B499" s="19">
        <v>1</v>
      </c>
      <c r="C499" s="9">
        <v>2</v>
      </c>
      <c r="D499" s="216">
        <v>19.3</v>
      </c>
      <c r="E499" s="216">
        <v>19.411100779806727</v>
      </c>
      <c r="F499" s="225">
        <v>9.7857500000000002</v>
      </c>
      <c r="G499" s="216">
        <v>20</v>
      </c>
      <c r="H499" s="216">
        <v>18.2</v>
      </c>
      <c r="I499" s="216">
        <v>21.1</v>
      </c>
      <c r="J499" s="216">
        <v>20.9</v>
      </c>
      <c r="K499" s="216">
        <v>21.3</v>
      </c>
      <c r="L499" s="216">
        <v>20.8</v>
      </c>
      <c r="M499" s="216">
        <v>21.6</v>
      </c>
      <c r="N499" s="216">
        <v>19.598071228199995</v>
      </c>
      <c r="O499" s="225">
        <v>15</v>
      </c>
      <c r="P499" s="216">
        <v>20.100000000000001</v>
      </c>
      <c r="Q499" s="216">
        <v>17.2</v>
      </c>
      <c r="R499" s="216">
        <v>18.399999999999999</v>
      </c>
      <c r="S499" s="216">
        <v>17.2</v>
      </c>
      <c r="T499" s="216">
        <v>18.8</v>
      </c>
      <c r="U499" s="216">
        <v>21.91</v>
      </c>
      <c r="V499" s="225">
        <v>20</v>
      </c>
      <c r="W499" s="216">
        <v>19.331</v>
      </c>
      <c r="X499" s="217"/>
      <c r="Y499" s="218"/>
      <c r="Z499" s="218"/>
      <c r="AA499" s="218"/>
      <c r="AB499" s="218"/>
      <c r="AC499" s="218"/>
      <c r="AD499" s="218"/>
      <c r="AE499" s="218"/>
      <c r="AF499" s="218"/>
      <c r="AG499" s="218"/>
      <c r="AH499" s="218"/>
      <c r="AI499" s="218"/>
      <c r="AJ499" s="218"/>
      <c r="AK499" s="218"/>
      <c r="AL499" s="218"/>
      <c r="AM499" s="218"/>
      <c r="AN499" s="218"/>
      <c r="AO499" s="218"/>
      <c r="AP499" s="218"/>
      <c r="AQ499" s="218"/>
      <c r="AR499" s="218"/>
      <c r="AS499" s="218"/>
      <c r="AT499" s="218"/>
      <c r="AU499" s="218"/>
      <c r="AV499" s="218"/>
      <c r="AW499" s="218"/>
      <c r="AX499" s="218"/>
      <c r="AY499" s="218"/>
      <c r="AZ499" s="218"/>
      <c r="BA499" s="218"/>
      <c r="BB499" s="218"/>
      <c r="BC499" s="218"/>
      <c r="BD499" s="218"/>
      <c r="BE499" s="218"/>
      <c r="BF499" s="218"/>
      <c r="BG499" s="218"/>
      <c r="BH499" s="218"/>
      <c r="BI499" s="218"/>
      <c r="BJ499" s="218"/>
      <c r="BK499" s="218"/>
      <c r="BL499" s="218"/>
      <c r="BM499" s="221" t="e">
        <v>#N/A</v>
      </c>
    </row>
    <row r="500" spans="1:65">
      <c r="A500" s="30"/>
      <c r="B500" s="19">
        <v>1</v>
      </c>
      <c r="C500" s="9">
        <v>3</v>
      </c>
      <c r="D500" s="216">
        <v>18.899999999999999</v>
      </c>
      <c r="E500" s="216">
        <v>20.110958916500572</v>
      </c>
      <c r="F500" s="225">
        <v>9.3130999999999986</v>
      </c>
      <c r="G500" s="216">
        <v>20</v>
      </c>
      <c r="H500" s="216">
        <v>17.899999999999999</v>
      </c>
      <c r="I500" s="216">
        <v>20.8</v>
      </c>
      <c r="J500" s="216">
        <v>21</v>
      </c>
      <c r="K500" s="216">
        <v>21.5</v>
      </c>
      <c r="L500" s="216">
        <v>21.1</v>
      </c>
      <c r="M500" s="216">
        <v>21.5</v>
      </c>
      <c r="N500" s="216">
        <v>19.061888857199996</v>
      </c>
      <c r="O500" s="225">
        <v>15</v>
      </c>
      <c r="P500" s="216">
        <v>19.100000000000001</v>
      </c>
      <c r="Q500" s="216">
        <v>17.399999999999999</v>
      </c>
      <c r="R500" s="216">
        <v>19</v>
      </c>
      <c r="S500" s="216">
        <v>16.899999999999999</v>
      </c>
      <c r="T500" s="216">
        <v>20.5</v>
      </c>
      <c r="U500" s="216">
        <v>21.16</v>
      </c>
      <c r="V500" s="225">
        <v>20</v>
      </c>
      <c r="W500" s="226">
        <v>29.048999999999999</v>
      </c>
      <c r="X500" s="217"/>
      <c r="Y500" s="218"/>
      <c r="Z500" s="218"/>
      <c r="AA500" s="218"/>
      <c r="AB500" s="218"/>
      <c r="AC500" s="218"/>
      <c r="AD500" s="218"/>
      <c r="AE500" s="218"/>
      <c r="AF500" s="218"/>
      <c r="AG500" s="218"/>
      <c r="AH500" s="218"/>
      <c r="AI500" s="218"/>
      <c r="AJ500" s="218"/>
      <c r="AK500" s="218"/>
      <c r="AL500" s="218"/>
      <c r="AM500" s="218"/>
      <c r="AN500" s="218"/>
      <c r="AO500" s="218"/>
      <c r="AP500" s="218"/>
      <c r="AQ500" s="218"/>
      <c r="AR500" s="218"/>
      <c r="AS500" s="218"/>
      <c r="AT500" s="218"/>
      <c r="AU500" s="218"/>
      <c r="AV500" s="218"/>
      <c r="AW500" s="218"/>
      <c r="AX500" s="218"/>
      <c r="AY500" s="218"/>
      <c r="AZ500" s="218"/>
      <c r="BA500" s="218"/>
      <c r="BB500" s="218"/>
      <c r="BC500" s="218"/>
      <c r="BD500" s="218"/>
      <c r="BE500" s="218"/>
      <c r="BF500" s="218"/>
      <c r="BG500" s="218"/>
      <c r="BH500" s="218"/>
      <c r="BI500" s="218"/>
      <c r="BJ500" s="218"/>
      <c r="BK500" s="218"/>
      <c r="BL500" s="218"/>
      <c r="BM500" s="221">
        <v>16</v>
      </c>
    </row>
    <row r="501" spans="1:65">
      <c r="A501" s="30"/>
      <c r="B501" s="19">
        <v>1</v>
      </c>
      <c r="C501" s="9">
        <v>4</v>
      </c>
      <c r="D501" s="216">
        <v>19</v>
      </c>
      <c r="E501" s="216">
        <v>19.36606993607673</v>
      </c>
      <c r="F501" s="225">
        <v>9.8116000000000003</v>
      </c>
      <c r="G501" s="216">
        <v>20</v>
      </c>
      <c r="H501" s="216">
        <v>19.2</v>
      </c>
      <c r="I501" s="216">
        <v>20.9</v>
      </c>
      <c r="J501" s="216">
        <v>20.5</v>
      </c>
      <c r="K501" s="216">
        <v>20.8</v>
      </c>
      <c r="L501" s="216">
        <v>21.4</v>
      </c>
      <c r="M501" s="216">
        <v>21.3</v>
      </c>
      <c r="N501" s="216">
        <v>19.231346739199996</v>
      </c>
      <c r="O501" s="225">
        <v>14</v>
      </c>
      <c r="P501" s="216">
        <v>20.100000000000001</v>
      </c>
      <c r="Q501" s="216">
        <v>17.3</v>
      </c>
      <c r="R501" s="216">
        <v>18.600000000000001</v>
      </c>
      <c r="S501" s="216">
        <v>17.2</v>
      </c>
      <c r="T501" s="216">
        <v>20.5</v>
      </c>
      <c r="U501" s="216">
        <v>21.09</v>
      </c>
      <c r="V501" s="225">
        <v>20</v>
      </c>
      <c r="W501" s="216">
        <v>19.498999999999999</v>
      </c>
      <c r="X501" s="217"/>
      <c r="Y501" s="218"/>
      <c r="Z501" s="218"/>
      <c r="AA501" s="218"/>
      <c r="AB501" s="218"/>
      <c r="AC501" s="218"/>
      <c r="AD501" s="218"/>
      <c r="AE501" s="218"/>
      <c r="AF501" s="218"/>
      <c r="AG501" s="218"/>
      <c r="AH501" s="218"/>
      <c r="AI501" s="218"/>
      <c r="AJ501" s="218"/>
      <c r="AK501" s="218"/>
      <c r="AL501" s="218"/>
      <c r="AM501" s="218"/>
      <c r="AN501" s="218"/>
      <c r="AO501" s="218"/>
      <c r="AP501" s="218"/>
      <c r="AQ501" s="218"/>
      <c r="AR501" s="218"/>
      <c r="AS501" s="218"/>
      <c r="AT501" s="218"/>
      <c r="AU501" s="218"/>
      <c r="AV501" s="218"/>
      <c r="AW501" s="218"/>
      <c r="AX501" s="218"/>
      <c r="AY501" s="218"/>
      <c r="AZ501" s="218"/>
      <c r="BA501" s="218"/>
      <c r="BB501" s="218"/>
      <c r="BC501" s="218"/>
      <c r="BD501" s="218"/>
      <c r="BE501" s="218"/>
      <c r="BF501" s="218"/>
      <c r="BG501" s="218"/>
      <c r="BH501" s="218"/>
      <c r="BI501" s="218"/>
      <c r="BJ501" s="218"/>
      <c r="BK501" s="218"/>
      <c r="BL501" s="218"/>
      <c r="BM501" s="221">
        <v>19.661824969757067</v>
      </c>
    </row>
    <row r="502" spans="1:65">
      <c r="A502" s="30"/>
      <c r="B502" s="19">
        <v>1</v>
      </c>
      <c r="C502" s="9">
        <v>5</v>
      </c>
      <c r="D502" s="216">
        <v>19.2</v>
      </c>
      <c r="E502" s="216">
        <v>19.355671053375456</v>
      </c>
      <c r="F502" s="225">
        <v>9.7955000000000005</v>
      </c>
      <c r="G502" s="216">
        <v>20</v>
      </c>
      <c r="H502" s="216">
        <v>18.5</v>
      </c>
      <c r="I502" s="216">
        <v>21</v>
      </c>
      <c r="J502" s="216">
        <v>20.6</v>
      </c>
      <c r="K502" s="216">
        <v>20.5</v>
      </c>
      <c r="L502" s="216">
        <v>21.1</v>
      </c>
      <c r="M502" s="216">
        <v>21</v>
      </c>
      <c r="N502" s="216">
        <v>19.597716729199995</v>
      </c>
      <c r="O502" s="225">
        <v>15</v>
      </c>
      <c r="P502" s="216">
        <v>20.100000000000001</v>
      </c>
      <c r="Q502" s="216">
        <v>16.399999999999999</v>
      </c>
      <c r="R502" s="216">
        <v>18.399999999999999</v>
      </c>
      <c r="S502" s="216">
        <v>16.899999999999999</v>
      </c>
      <c r="T502" s="216">
        <v>19.899999999999999</v>
      </c>
      <c r="U502" s="216">
        <v>19.940000000000001</v>
      </c>
      <c r="V502" s="225">
        <v>20</v>
      </c>
      <c r="W502" s="216">
        <v>19.222000000000001</v>
      </c>
      <c r="X502" s="217"/>
      <c r="Y502" s="218"/>
      <c r="Z502" s="218"/>
      <c r="AA502" s="218"/>
      <c r="AB502" s="218"/>
      <c r="AC502" s="218"/>
      <c r="AD502" s="218"/>
      <c r="AE502" s="218"/>
      <c r="AF502" s="218"/>
      <c r="AG502" s="218"/>
      <c r="AH502" s="218"/>
      <c r="AI502" s="218"/>
      <c r="AJ502" s="218"/>
      <c r="AK502" s="218"/>
      <c r="AL502" s="218"/>
      <c r="AM502" s="218"/>
      <c r="AN502" s="218"/>
      <c r="AO502" s="218"/>
      <c r="AP502" s="218"/>
      <c r="AQ502" s="218"/>
      <c r="AR502" s="218"/>
      <c r="AS502" s="218"/>
      <c r="AT502" s="218"/>
      <c r="AU502" s="218"/>
      <c r="AV502" s="218"/>
      <c r="AW502" s="218"/>
      <c r="AX502" s="218"/>
      <c r="AY502" s="218"/>
      <c r="AZ502" s="218"/>
      <c r="BA502" s="218"/>
      <c r="BB502" s="218"/>
      <c r="BC502" s="218"/>
      <c r="BD502" s="218"/>
      <c r="BE502" s="218"/>
      <c r="BF502" s="218"/>
      <c r="BG502" s="218"/>
      <c r="BH502" s="218"/>
      <c r="BI502" s="218"/>
      <c r="BJ502" s="218"/>
      <c r="BK502" s="218"/>
      <c r="BL502" s="218"/>
      <c r="BM502" s="221">
        <v>40</v>
      </c>
    </row>
    <row r="503" spans="1:65">
      <c r="A503" s="30"/>
      <c r="B503" s="19">
        <v>1</v>
      </c>
      <c r="C503" s="9">
        <v>6</v>
      </c>
      <c r="D503" s="216">
        <v>18.899999999999999</v>
      </c>
      <c r="E503" s="216">
        <v>19.626136518960301</v>
      </c>
      <c r="F503" s="225">
        <v>9.7833499999999987</v>
      </c>
      <c r="G503" s="216">
        <v>20</v>
      </c>
      <c r="H503" s="216">
        <v>17.8</v>
      </c>
      <c r="I503" s="216">
        <v>21.2</v>
      </c>
      <c r="J503" s="216">
        <v>21</v>
      </c>
      <c r="K503" s="216">
        <v>21</v>
      </c>
      <c r="L503" s="216">
        <v>21.2</v>
      </c>
      <c r="M503" s="216">
        <v>20.9</v>
      </c>
      <c r="N503" s="216">
        <v>19.571189426199997</v>
      </c>
      <c r="O503" s="225">
        <v>15</v>
      </c>
      <c r="P503" s="216">
        <v>20.100000000000001</v>
      </c>
      <c r="Q503" s="216">
        <v>16.899999999999999</v>
      </c>
      <c r="R503" s="216">
        <v>18.5</v>
      </c>
      <c r="S503" s="216">
        <v>17.2</v>
      </c>
      <c r="T503" s="216">
        <v>20.100000000000001</v>
      </c>
      <c r="U503" s="216">
        <v>20.440000000000001</v>
      </c>
      <c r="V503" s="225">
        <v>20</v>
      </c>
      <c r="W503" s="216">
        <v>18.853000000000002</v>
      </c>
      <c r="X503" s="217"/>
      <c r="Y503" s="218"/>
      <c r="Z503" s="218"/>
      <c r="AA503" s="218"/>
      <c r="AB503" s="218"/>
      <c r="AC503" s="218"/>
      <c r="AD503" s="218"/>
      <c r="AE503" s="218"/>
      <c r="AF503" s="218"/>
      <c r="AG503" s="218"/>
      <c r="AH503" s="218"/>
      <c r="AI503" s="218"/>
      <c r="AJ503" s="218"/>
      <c r="AK503" s="218"/>
      <c r="AL503" s="218"/>
      <c r="AM503" s="218"/>
      <c r="AN503" s="218"/>
      <c r="AO503" s="218"/>
      <c r="AP503" s="218"/>
      <c r="AQ503" s="218"/>
      <c r="AR503" s="218"/>
      <c r="AS503" s="218"/>
      <c r="AT503" s="218"/>
      <c r="AU503" s="218"/>
      <c r="AV503" s="218"/>
      <c r="AW503" s="218"/>
      <c r="AX503" s="218"/>
      <c r="AY503" s="218"/>
      <c r="AZ503" s="218"/>
      <c r="BA503" s="218"/>
      <c r="BB503" s="218"/>
      <c r="BC503" s="218"/>
      <c r="BD503" s="218"/>
      <c r="BE503" s="218"/>
      <c r="BF503" s="218"/>
      <c r="BG503" s="218"/>
      <c r="BH503" s="218"/>
      <c r="BI503" s="218"/>
      <c r="BJ503" s="218"/>
      <c r="BK503" s="218"/>
      <c r="BL503" s="218"/>
      <c r="BM503" s="219"/>
    </row>
    <row r="504" spans="1:65">
      <c r="A504" s="30"/>
      <c r="B504" s="20" t="s">
        <v>260</v>
      </c>
      <c r="C504" s="12"/>
      <c r="D504" s="222">
        <v>19.066666666666666</v>
      </c>
      <c r="E504" s="222">
        <v>19.529462130670098</v>
      </c>
      <c r="F504" s="222">
        <v>9.7276583333333324</v>
      </c>
      <c r="G504" s="222">
        <v>20</v>
      </c>
      <c r="H504" s="222">
        <v>18.249999999999996</v>
      </c>
      <c r="I504" s="222">
        <v>21.033333333333335</v>
      </c>
      <c r="J504" s="222">
        <v>20.733333333333334</v>
      </c>
      <c r="K504" s="222">
        <v>21.116666666666667</v>
      </c>
      <c r="L504" s="222">
        <v>20.95</v>
      </c>
      <c r="M504" s="222">
        <v>21.266666666666666</v>
      </c>
      <c r="N504" s="222">
        <v>19.356495688533329</v>
      </c>
      <c r="O504" s="222">
        <v>14.833333333333334</v>
      </c>
      <c r="P504" s="222">
        <v>19.933333333333334</v>
      </c>
      <c r="Q504" s="222">
        <v>17.216666666666669</v>
      </c>
      <c r="R504" s="222">
        <v>18.583333333333332</v>
      </c>
      <c r="S504" s="222">
        <v>16.999999999999996</v>
      </c>
      <c r="T504" s="222">
        <v>19.883333333333329</v>
      </c>
      <c r="U504" s="222">
        <v>21.058333333333334</v>
      </c>
      <c r="V504" s="222">
        <v>20</v>
      </c>
      <c r="W504" s="222">
        <v>20.902666666666665</v>
      </c>
      <c r="X504" s="217"/>
      <c r="Y504" s="218"/>
      <c r="Z504" s="218"/>
      <c r="AA504" s="218"/>
      <c r="AB504" s="218"/>
      <c r="AC504" s="218"/>
      <c r="AD504" s="218"/>
      <c r="AE504" s="218"/>
      <c r="AF504" s="218"/>
      <c r="AG504" s="218"/>
      <c r="AH504" s="218"/>
      <c r="AI504" s="218"/>
      <c r="AJ504" s="218"/>
      <c r="AK504" s="218"/>
      <c r="AL504" s="218"/>
      <c r="AM504" s="218"/>
      <c r="AN504" s="218"/>
      <c r="AO504" s="218"/>
      <c r="AP504" s="218"/>
      <c r="AQ504" s="218"/>
      <c r="AR504" s="218"/>
      <c r="AS504" s="218"/>
      <c r="AT504" s="218"/>
      <c r="AU504" s="218"/>
      <c r="AV504" s="218"/>
      <c r="AW504" s="218"/>
      <c r="AX504" s="218"/>
      <c r="AY504" s="218"/>
      <c r="AZ504" s="218"/>
      <c r="BA504" s="218"/>
      <c r="BB504" s="218"/>
      <c r="BC504" s="218"/>
      <c r="BD504" s="218"/>
      <c r="BE504" s="218"/>
      <c r="BF504" s="218"/>
      <c r="BG504" s="218"/>
      <c r="BH504" s="218"/>
      <c r="BI504" s="218"/>
      <c r="BJ504" s="218"/>
      <c r="BK504" s="218"/>
      <c r="BL504" s="218"/>
      <c r="BM504" s="219"/>
    </row>
    <row r="505" spans="1:65">
      <c r="A505" s="30"/>
      <c r="B505" s="3" t="s">
        <v>261</v>
      </c>
      <c r="C505" s="29"/>
      <c r="D505" s="216">
        <v>19.05</v>
      </c>
      <c r="E505" s="216">
        <v>19.388585357941729</v>
      </c>
      <c r="F505" s="216">
        <v>9.7906250000000004</v>
      </c>
      <c r="G505" s="216">
        <v>20</v>
      </c>
      <c r="H505" s="216">
        <v>18.049999999999997</v>
      </c>
      <c r="I505" s="216">
        <v>21.05</v>
      </c>
      <c r="J505" s="216">
        <v>20.75</v>
      </c>
      <c r="K505" s="216">
        <v>21.15</v>
      </c>
      <c r="L505" s="216">
        <v>21.1</v>
      </c>
      <c r="M505" s="216">
        <v>21.3</v>
      </c>
      <c r="N505" s="216">
        <v>19.401268082699996</v>
      </c>
      <c r="O505" s="216">
        <v>15</v>
      </c>
      <c r="P505" s="216">
        <v>20.100000000000001</v>
      </c>
      <c r="Q505" s="216">
        <v>17.25</v>
      </c>
      <c r="R505" s="216">
        <v>18.55</v>
      </c>
      <c r="S505" s="216">
        <v>17.049999999999997</v>
      </c>
      <c r="T505" s="216">
        <v>20</v>
      </c>
      <c r="U505" s="216">
        <v>21.125</v>
      </c>
      <c r="V505" s="216">
        <v>20</v>
      </c>
      <c r="W505" s="216">
        <v>19.3965</v>
      </c>
      <c r="X505" s="217"/>
      <c r="Y505" s="218"/>
      <c r="Z505" s="218"/>
      <c r="AA505" s="218"/>
      <c r="AB505" s="218"/>
      <c r="AC505" s="218"/>
      <c r="AD505" s="218"/>
      <c r="AE505" s="218"/>
      <c r="AF505" s="218"/>
      <c r="AG505" s="218"/>
      <c r="AH505" s="218"/>
      <c r="AI505" s="218"/>
      <c r="AJ505" s="218"/>
      <c r="AK505" s="218"/>
      <c r="AL505" s="218"/>
      <c r="AM505" s="218"/>
      <c r="AN505" s="218"/>
      <c r="AO505" s="218"/>
      <c r="AP505" s="218"/>
      <c r="AQ505" s="218"/>
      <c r="AR505" s="218"/>
      <c r="AS505" s="218"/>
      <c r="AT505" s="218"/>
      <c r="AU505" s="218"/>
      <c r="AV505" s="218"/>
      <c r="AW505" s="218"/>
      <c r="AX505" s="218"/>
      <c r="AY505" s="218"/>
      <c r="AZ505" s="218"/>
      <c r="BA505" s="218"/>
      <c r="BB505" s="218"/>
      <c r="BC505" s="218"/>
      <c r="BD505" s="218"/>
      <c r="BE505" s="218"/>
      <c r="BF505" s="218"/>
      <c r="BG505" s="218"/>
      <c r="BH505" s="218"/>
      <c r="BI505" s="218"/>
      <c r="BJ505" s="218"/>
      <c r="BK505" s="218"/>
      <c r="BL505" s="218"/>
      <c r="BM505" s="219"/>
    </row>
    <row r="506" spans="1:65">
      <c r="A506" s="30"/>
      <c r="B506" s="3" t="s">
        <v>262</v>
      </c>
      <c r="C506" s="29"/>
      <c r="D506" s="24">
        <v>0.16329931618554594</v>
      </c>
      <c r="E506" s="24">
        <v>0.3059270461520246</v>
      </c>
      <c r="F506" s="24">
        <v>0.20600098401868586</v>
      </c>
      <c r="G506" s="24">
        <v>0</v>
      </c>
      <c r="H506" s="24">
        <v>0.53197744313081552</v>
      </c>
      <c r="I506" s="24">
        <v>0.16329931618554505</v>
      </c>
      <c r="J506" s="24">
        <v>0.26583202716502519</v>
      </c>
      <c r="K506" s="24">
        <v>0.42622372841814771</v>
      </c>
      <c r="L506" s="24">
        <v>0.45934736311423335</v>
      </c>
      <c r="M506" s="24">
        <v>0.27325202042559005</v>
      </c>
      <c r="N506" s="24">
        <v>0.26162249545254984</v>
      </c>
      <c r="O506" s="24">
        <v>0.40824829046386302</v>
      </c>
      <c r="P506" s="24">
        <v>0.40824829046386296</v>
      </c>
      <c r="Q506" s="24">
        <v>0.56361925682739744</v>
      </c>
      <c r="R506" s="24">
        <v>0.22286019533929091</v>
      </c>
      <c r="S506" s="24">
        <v>0.24494897427831724</v>
      </c>
      <c r="T506" s="24">
        <v>0.65243135015621878</v>
      </c>
      <c r="U506" s="24">
        <v>0.76611791955720854</v>
      </c>
      <c r="V506" s="24">
        <v>0</v>
      </c>
      <c r="W506" s="24">
        <v>3.997610719750825</v>
      </c>
      <c r="X506" s="147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86</v>
      </c>
      <c r="C507" s="29"/>
      <c r="D507" s="13">
        <v>8.5646494502908711E-3</v>
      </c>
      <c r="E507" s="13">
        <v>1.566489871073206E-2</v>
      </c>
      <c r="F507" s="13">
        <v>2.1176831767702149E-2</v>
      </c>
      <c r="G507" s="13">
        <v>0</v>
      </c>
      <c r="H507" s="13">
        <v>2.914944893867483E-2</v>
      </c>
      <c r="I507" s="13">
        <v>7.7638343669831243E-3</v>
      </c>
      <c r="J507" s="13">
        <v>1.2821480409888675E-2</v>
      </c>
      <c r="K507" s="13">
        <v>2.018423338996753E-2</v>
      </c>
      <c r="L507" s="13">
        <v>2.1925888454140018E-2</v>
      </c>
      <c r="M507" s="13">
        <v>1.2848841085842793E-2</v>
      </c>
      <c r="N507" s="13">
        <v>1.351600515208615E-2</v>
      </c>
      <c r="O507" s="13">
        <v>2.7522356660485147E-2</v>
      </c>
      <c r="P507" s="13">
        <v>2.048068346808677E-2</v>
      </c>
      <c r="Q507" s="13">
        <v>3.2736839699558415E-2</v>
      </c>
      <c r="R507" s="13">
        <v>1.1992476879244355E-2</v>
      </c>
      <c r="S507" s="13">
        <v>1.4408763192842193E-2</v>
      </c>
      <c r="T507" s="13">
        <v>3.281297653761369E-2</v>
      </c>
      <c r="U507" s="13">
        <v>3.6380748059701234E-2</v>
      </c>
      <c r="V507" s="13">
        <v>0</v>
      </c>
      <c r="W507" s="13">
        <v>0.1912488384137985</v>
      </c>
      <c r="X507" s="147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263</v>
      </c>
      <c r="C508" s="29"/>
      <c r="D508" s="13">
        <v>-3.0269738643581956E-2</v>
      </c>
      <c r="E508" s="13">
        <v>-6.7319711822562134E-3</v>
      </c>
      <c r="F508" s="13">
        <v>-0.50525150395266061</v>
      </c>
      <c r="G508" s="13">
        <v>1.7199574849389609E-2</v>
      </c>
      <c r="H508" s="13">
        <v>-7.1805387949932187E-2</v>
      </c>
      <c r="I508" s="13">
        <v>6.9754886216608192E-2</v>
      </c>
      <c r="J508" s="13">
        <v>5.4496892593867141E-2</v>
      </c>
      <c r="K508" s="13">
        <v>7.3993217778480558E-2</v>
      </c>
      <c r="L508" s="13">
        <v>6.5516554654735604E-2</v>
      </c>
      <c r="M508" s="13">
        <v>8.1622214589850861E-2</v>
      </c>
      <c r="N508" s="13">
        <v>-1.552904075249284E-2</v>
      </c>
      <c r="O508" s="13">
        <v>-0.24557698198670275</v>
      </c>
      <c r="P508" s="13">
        <v>1.3808909599891672E-2</v>
      </c>
      <c r="Q508" s="13">
        <v>-0.12436069931715044</v>
      </c>
      <c r="R508" s="13">
        <v>-5.4852061702442279E-2</v>
      </c>
      <c r="S508" s="13">
        <v>-0.13538036137801901</v>
      </c>
      <c r="T508" s="13">
        <v>1.1265910662767942E-2</v>
      </c>
      <c r="U508" s="13">
        <v>7.1026385685169835E-2</v>
      </c>
      <c r="V508" s="13">
        <v>1.7199574849389609E-2</v>
      </c>
      <c r="W508" s="13">
        <v>6.3109182327591995E-2</v>
      </c>
      <c r="X508" s="147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264</v>
      </c>
      <c r="C509" s="47"/>
      <c r="D509" s="45">
        <v>0.52</v>
      </c>
      <c r="E509" s="45">
        <v>0.24</v>
      </c>
      <c r="F509" s="45">
        <v>6.34</v>
      </c>
      <c r="G509" s="45">
        <v>0.06</v>
      </c>
      <c r="H509" s="45">
        <v>1.03</v>
      </c>
      <c r="I509" s="45">
        <v>0.7</v>
      </c>
      <c r="J509" s="45">
        <v>0.51</v>
      </c>
      <c r="K509" s="45">
        <v>0.75</v>
      </c>
      <c r="L509" s="45">
        <v>0.65</v>
      </c>
      <c r="M509" s="45">
        <v>0.85</v>
      </c>
      <c r="N509" s="45">
        <v>0.34</v>
      </c>
      <c r="O509" s="45" t="s">
        <v>265</v>
      </c>
      <c r="P509" s="45">
        <v>0.02</v>
      </c>
      <c r="Q509" s="45">
        <v>1.68</v>
      </c>
      <c r="R509" s="45">
        <v>0.82</v>
      </c>
      <c r="S509" s="45">
        <v>1.81</v>
      </c>
      <c r="T509" s="45">
        <v>0.02</v>
      </c>
      <c r="U509" s="45">
        <v>0.72</v>
      </c>
      <c r="V509" s="45" t="s">
        <v>265</v>
      </c>
      <c r="W509" s="45">
        <v>0.62</v>
      </c>
      <c r="X509" s="147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151" t="s">
        <v>309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BM510" s="55"/>
    </row>
    <row r="511" spans="1:65">
      <c r="BM511" s="55"/>
    </row>
    <row r="512" spans="1:65" ht="15">
      <c r="B512" s="8" t="s">
        <v>517</v>
      </c>
      <c r="BM512" s="28" t="s">
        <v>66</v>
      </c>
    </row>
    <row r="513" spans="1:65" ht="15">
      <c r="A513" s="25" t="s">
        <v>23</v>
      </c>
      <c r="B513" s="18" t="s">
        <v>110</v>
      </c>
      <c r="C513" s="15" t="s">
        <v>111</v>
      </c>
      <c r="D513" s="16" t="s">
        <v>228</v>
      </c>
      <c r="E513" s="17" t="s">
        <v>228</v>
      </c>
      <c r="F513" s="17" t="s">
        <v>228</v>
      </c>
      <c r="G513" s="17" t="s">
        <v>228</v>
      </c>
      <c r="H513" s="17" t="s">
        <v>228</v>
      </c>
      <c r="I513" s="17" t="s">
        <v>228</v>
      </c>
      <c r="J513" s="17" t="s">
        <v>228</v>
      </c>
      <c r="K513" s="17" t="s">
        <v>228</v>
      </c>
      <c r="L513" s="17" t="s">
        <v>228</v>
      </c>
      <c r="M513" s="14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229</v>
      </c>
      <c r="C514" s="9" t="s">
        <v>229</v>
      </c>
      <c r="D514" s="145" t="s">
        <v>232</v>
      </c>
      <c r="E514" s="146" t="s">
        <v>233</v>
      </c>
      <c r="F514" s="146" t="s">
        <v>235</v>
      </c>
      <c r="G514" s="146" t="s">
        <v>237</v>
      </c>
      <c r="H514" s="146" t="s">
        <v>247</v>
      </c>
      <c r="I514" s="146" t="s">
        <v>248</v>
      </c>
      <c r="J514" s="146" t="s">
        <v>249</v>
      </c>
      <c r="K514" s="146" t="s">
        <v>284</v>
      </c>
      <c r="L514" s="146" t="s">
        <v>253</v>
      </c>
      <c r="M514" s="14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300</v>
      </c>
      <c r="E515" s="11" t="s">
        <v>300</v>
      </c>
      <c r="F515" s="11" t="s">
        <v>300</v>
      </c>
      <c r="G515" s="11" t="s">
        <v>301</v>
      </c>
      <c r="H515" s="11" t="s">
        <v>300</v>
      </c>
      <c r="I515" s="11" t="s">
        <v>300</v>
      </c>
      <c r="J515" s="11" t="s">
        <v>301</v>
      </c>
      <c r="K515" s="11" t="s">
        <v>301</v>
      </c>
      <c r="L515" s="11" t="s">
        <v>300</v>
      </c>
      <c r="M515" s="14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9"/>
      <c r="C516" s="9"/>
      <c r="D516" s="26"/>
      <c r="E516" s="26"/>
      <c r="F516" s="26"/>
      <c r="G516" s="26"/>
      <c r="H516" s="26"/>
      <c r="I516" s="26"/>
      <c r="J516" s="26"/>
      <c r="K516" s="26"/>
      <c r="L516" s="26"/>
      <c r="M516" s="14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2">
        <v>0.34</v>
      </c>
      <c r="E517" s="22">
        <v>0.33371709458332116</v>
      </c>
      <c r="F517" s="149">
        <v>0.39482</v>
      </c>
      <c r="G517" s="149">
        <v>0.3</v>
      </c>
      <c r="H517" s="149">
        <v>0.3</v>
      </c>
      <c r="I517" s="22">
        <v>0.32</v>
      </c>
      <c r="J517" s="149">
        <v>0.3</v>
      </c>
      <c r="K517" s="22">
        <v>0.33</v>
      </c>
      <c r="L517" s="22">
        <v>0.32</v>
      </c>
      <c r="M517" s="14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1</v>
      </c>
    </row>
    <row r="518" spans="1:65">
      <c r="A518" s="30"/>
      <c r="B518" s="19">
        <v>1</v>
      </c>
      <c r="C518" s="9">
        <v>2</v>
      </c>
      <c r="D518" s="11">
        <v>0.35</v>
      </c>
      <c r="E518" s="11">
        <v>0.33992804976183605</v>
      </c>
      <c r="F518" s="150">
        <v>0.35657</v>
      </c>
      <c r="G518" s="150">
        <v>0.3</v>
      </c>
      <c r="H518" s="150">
        <v>0.3</v>
      </c>
      <c r="I518" s="11">
        <v>0.31</v>
      </c>
      <c r="J518" s="150">
        <v>0.3</v>
      </c>
      <c r="K518" s="11">
        <v>0.31</v>
      </c>
      <c r="L518" s="11">
        <v>0.32</v>
      </c>
      <c r="M518" s="14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7</v>
      </c>
    </row>
    <row r="519" spans="1:65">
      <c r="A519" s="30"/>
      <c r="B519" s="19">
        <v>1</v>
      </c>
      <c r="C519" s="9">
        <v>3</v>
      </c>
      <c r="D519" s="11">
        <v>0.32</v>
      </c>
      <c r="E519" s="11">
        <v>0.32094308862220966</v>
      </c>
      <c r="F519" s="150">
        <v>0.39032</v>
      </c>
      <c r="G519" s="150">
        <v>0.3</v>
      </c>
      <c r="H519" s="150">
        <v>0.3</v>
      </c>
      <c r="I519" s="11">
        <v>0.31</v>
      </c>
      <c r="J519" s="150">
        <v>0.3</v>
      </c>
      <c r="K519" s="11">
        <v>0.32</v>
      </c>
      <c r="L519" s="11">
        <v>0.34</v>
      </c>
      <c r="M519" s="14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16</v>
      </c>
    </row>
    <row r="520" spans="1:65">
      <c r="A520" s="30"/>
      <c r="B520" s="19">
        <v>1</v>
      </c>
      <c r="C520" s="9">
        <v>4</v>
      </c>
      <c r="D520" s="11">
        <v>0.33</v>
      </c>
      <c r="E520" s="11">
        <v>0.31292201779967338</v>
      </c>
      <c r="F520" s="150">
        <v>0.38546000000000002</v>
      </c>
      <c r="G520" s="150">
        <v>0.3</v>
      </c>
      <c r="H520" s="150">
        <v>0.3</v>
      </c>
      <c r="I520" s="11">
        <v>0.32</v>
      </c>
      <c r="J520" s="150">
        <v>0.3</v>
      </c>
      <c r="K520" s="11">
        <v>0.31</v>
      </c>
      <c r="L520" s="11">
        <v>0.34</v>
      </c>
      <c r="M520" s="14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0.32405156966857412</v>
      </c>
    </row>
    <row r="521" spans="1:65">
      <c r="A521" s="30"/>
      <c r="B521" s="19">
        <v>1</v>
      </c>
      <c r="C521" s="9">
        <v>5</v>
      </c>
      <c r="D521" s="11">
        <v>0.34</v>
      </c>
      <c r="E521" s="11">
        <v>0.32161342107819746</v>
      </c>
      <c r="F521" s="150">
        <v>0.38789000000000001</v>
      </c>
      <c r="G521" s="150">
        <v>0.4</v>
      </c>
      <c r="H521" s="150">
        <v>0.3</v>
      </c>
      <c r="I521" s="11">
        <v>0.32</v>
      </c>
      <c r="J521" s="150">
        <v>0.3</v>
      </c>
      <c r="K521" s="11">
        <v>0.3</v>
      </c>
      <c r="L521" s="11">
        <v>0.32</v>
      </c>
      <c r="M521" s="14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>
        <v>41</v>
      </c>
    </row>
    <row r="522" spans="1:65">
      <c r="A522" s="30"/>
      <c r="B522" s="19">
        <v>1</v>
      </c>
      <c r="C522" s="9">
        <v>6</v>
      </c>
      <c r="D522" s="143">
        <v>0.38</v>
      </c>
      <c r="E522" s="11">
        <v>0.29642341821198548</v>
      </c>
      <c r="F522" s="150">
        <v>0.36746000000000001</v>
      </c>
      <c r="G522" s="150">
        <v>0.3</v>
      </c>
      <c r="H522" s="150">
        <v>0.3</v>
      </c>
      <c r="I522" s="11">
        <v>0.34</v>
      </c>
      <c r="J522" s="150">
        <v>0.3</v>
      </c>
      <c r="K522" s="11">
        <v>0.31</v>
      </c>
      <c r="L522" s="11">
        <v>0.34</v>
      </c>
      <c r="M522" s="14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20" t="s">
        <v>260</v>
      </c>
      <c r="C523" s="12"/>
      <c r="D523" s="23">
        <v>0.34333333333333332</v>
      </c>
      <c r="E523" s="23">
        <v>0.32092451500953717</v>
      </c>
      <c r="F523" s="23">
        <v>0.38041999999999998</v>
      </c>
      <c r="G523" s="23">
        <v>0.31666666666666671</v>
      </c>
      <c r="H523" s="23">
        <v>0.3</v>
      </c>
      <c r="I523" s="23">
        <v>0.32</v>
      </c>
      <c r="J523" s="23">
        <v>0.3</v>
      </c>
      <c r="K523" s="23">
        <v>0.31333333333333335</v>
      </c>
      <c r="L523" s="23">
        <v>0.33</v>
      </c>
      <c r="M523" s="14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261</v>
      </c>
      <c r="C524" s="29"/>
      <c r="D524" s="11">
        <v>0.34</v>
      </c>
      <c r="E524" s="11">
        <v>0.32127825485020356</v>
      </c>
      <c r="F524" s="11">
        <v>0.38667499999999999</v>
      </c>
      <c r="G524" s="11">
        <v>0.3</v>
      </c>
      <c r="H524" s="11">
        <v>0.3</v>
      </c>
      <c r="I524" s="11">
        <v>0.32</v>
      </c>
      <c r="J524" s="11">
        <v>0.3</v>
      </c>
      <c r="K524" s="11">
        <v>0.31</v>
      </c>
      <c r="L524" s="11">
        <v>0.33</v>
      </c>
      <c r="M524" s="14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262</v>
      </c>
      <c r="C525" s="29"/>
      <c r="D525" s="24">
        <v>2.0655911179772883E-2</v>
      </c>
      <c r="E525" s="24">
        <v>1.5424675475748764E-2</v>
      </c>
      <c r="F525" s="24">
        <v>1.4989039995943707E-2</v>
      </c>
      <c r="G525" s="24">
        <v>4.0824829046386228E-2</v>
      </c>
      <c r="H525" s="24">
        <v>0</v>
      </c>
      <c r="I525" s="24">
        <v>1.0954451150103333E-2</v>
      </c>
      <c r="J525" s="24">
        <v>0</v>
      </c>
      <c r="K525" s="24">
        <v>1.0327955589886455E-2</v>
      </c>
      <c r="L525" s="24">
        <v>1.0954451150103331E-2</v>
      </c>
      <c r="M525" s="203"/>
      <c r="N525" s="204"/>
      <c r="O525" s="204"/>
      <c r="P525" s="204"/>
      <c r="Q525" s="204"/>
      <c r="R525" s="204"/>
      <c r="S525" s="204"/>
      <c r="T525" s="204"/>
      <c r="U525" s="204"/>
      <c r="V525" s="204"/>
      <c r="W525" s="204"/>
      <c r="X525" s="204"/>
      <c r="Y525" s="204"/>
      <c r="Z525" s="204"/>
      <c r="AA525" s="204"/>
      <c r="AB525" s="204"/>
      <c r="AC525" s="204"/>
      <c r="AD525" s="204"/>
      <c r="AE525" s="204"/>
      <c r="AF525" s="204"/>
      <c r="AG525" s="204"/>
      <c r="AH525" s="204"/>
      <c r="AI525" s="204"/>
      <c r="AJ525" s="204"/>
      <c r="AK525" s="204"/>
      <c r="AL525" s="204"/>
      <c r="AM525" s="204"/>
      <c r="AN525" s="204"/>
      <c r="AO525" s="204"/>
      <c r="AP525" s="204"/>
      <c r="AQ525" s="204"/>
      <c r="AR525" s="204"/>
      <c r="AS525" s="204"/>
      <c r="AT525" s="204"/>
      <c r="AU525" s="204"/>
      <c r="AV525" s="204"/>
      <c r="AW525" s="204"/>
      <c r="AX525" s="204"/>
      <c r="AY525" s="204"/>
      <c r="AZ525" s="204"/>
      <c r="BA525" s="204"/>
      <c r="BB525" s="204"/>
      <c r="BC525" s="204"/>
      <c r="BD525" s="204"/>
      <c r="BE525" s="204"/>
      <c r="BF525" s="204"/>
      <c r="BG525" s="204"/>
      <c r="BH525" s="204"/>
      <c r="BI525" s="204"/>
      <c r="BJ525" s="204"/>
      <c r="BK525" s="204"/>
      <c r="BL525" s="204"/>
      <c r="BM525" s="56"/>
    </row>
    <row r="526" spans="1:65">
      <c r="A526" s="30"/>
      <c r="B526" s="3" t="s">
        <v>86</v>
      </c>
      <c r="C526" s="29"/>
      <c r="D526" s="13">
        <v>6.0162848096425872E-2</v>
      </c>
      <c r="E526" s="13">
        <v>4.8063250871596318E-2</v>
      </c>
      <c r="F526" s="13">
        <v>3.9401293296734419E-2</v>
      </c>
      <c r="G526" s="13">
        <v>0.12892051277806177</v>
      </c>
      <c r="H526" s="13">
        <v>0</v>
      </c>
      <c r="I526" s="13">
        <v>3.4232659844072914E-2</v>
      </c>
      <c r="J526" s="13">
        <v>0</v>
      </c>
      <c r="K526" s="13">
        <v>3.2961560393254645E-2</v>
      </c>
      <c r="L526" s="13">
        <v>3.3195306515464637E-2</v>
      </c>
      <c r="M526" s="14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263</v>
      </c>
      <c r="C527" s="29"/>
      <c r="D527" s="13">
        <v>5.9502145551955765E-2</v>
      </c>
      <c r="E527" s="13">
        <v>-9.6498673412851455E-3</v>
      </c>
      <c r="F527" s="13">
        <v>0.1739489501287621</v>
      </c>
      <c r="G527" s="13">
        <v>-2.2789283228778601E-2</v>
      </c>
      <c r="H527" s="13">
        <v>-7.4221426216737774E-2</v>
      </c>
      <c r="I527" s="13">
        <v>-1.2502854631186944E-2</v>
      </c>
      <c r="J527" s="13">
        <v>-7.4221426216737774E-2</v>
      </c>
      <c r="K527" s="13">
        <v>-3.307571182637048E-2</v>
      </c>
      <c r="L527" s="13">
        <v>1.8356431161588471E-2</v>
      </c>
      <c r="M527" s="14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264</v>
      </c>
      <c r="C528" s="47"/>
      <c r="D528" s="45">
        <v>1.37</v>
      </c>
      <c r="E528" s="45">
        <v>0.35</v>
      </c>
      <c r="F528" s="45">
        <v>4.21</v>
      </c>
      <c r="G528" s="45" t="s">
        <v>265</v>
      </c>
      <c r="H528" s="45" t="s">
        <v>265</v>
      </c>
      <c r="I528" s="45">
        <v>0.42</v>
      </c>
      <c r="J528" s="45" t="s">
        <v>265</v>
      </c>
      <c r="K528" s="45">
        <v>0.93</v>
      </c>
      <c r="L528" s="45">
        <v>0.35</v>
      </c>
      <c r="M528" s="14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 t="s">
        <v>308</v>
      </c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BM529" s="55"/>
    </row>
    <row r="530" spans="1:65">
      <c r="BM530" s="55"/>
    </row>
    <row r="531" spans="1:65" ht="15">
      <c r="B531" s="8" t="s">
        <v>518</v>
      </c>
      <c r="BM531" s="28" t="s">
        <v>66</v>
      </c>
    </row>
    <row r="532" spans="1:65" ht="15">
      <c r="A532" s="25" t="s">
        <v>55</v>
      </c>
      <c r="B532" s="18" t="s">
        <v>110</v>
      </c>
      <c r="C532" s="15" t="s">
        <v>111</v>
      </c>
      <c r="D532" s="16" t="s">
        <v>228</v>
      </c>
      <c r="E532" s="17" t="s">
        <v>228</v>
      </c>
      <c r="F532" s="17" t="s">
        <v>228</v>
      </c>
      <c r="G532" s="17" t="s">
        <v>228</v>
      </c>
      <c r="H532" s="17" t="s">
        <v>228</v>
      </c>
      <c r="I532" s="17" t="s">
        <v>228</v>
      </c>
      <c r="J532" s="17" t="s">
        <v>228</v>
      </c>
      <c r="K532" s="17" t="s">
        <v>228</v>
      </c>
      <c r="L532" s="17" t="s">
        <v>228</v>
      </c>
      <c r="M532" s="17" t="s">
        <v>228</v>
      </c>
      <c r="N532" s="17" t="s">
        <v>228</v>
      </c>
      <c r="O532" s="17" t="s">
        <v>228</v>
      </c>
      <c r="P532" s="17" t="s">
        <v>228</v>
      </c>
      <c r="Q532" s="17" t="s">
        <v>228</v>
      </c>
      <c r="R532" s="17" t="s">
        <v>228</v>
      </c>
      <c r="S532" s="17" t="s">
        <v>228</v>
      </c>
      <c r="T532" s="17" t="s">
        <v>228</v>
      </c>
      <c r="U532" s="17" t="s">
        <v>228</v>
      </c>
      <c r="V532" s="17" t="s">
        <v>228</v>
      </c>
      <c r="W532" s="17" t="s">
        <v>228</v>
      </c>
      <c r="X532" s="147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1</v>
      </c>
    </row>
    <row r="533" spans="1:65">
      <c r="A533" s="30"/>
      <c r="B533" s="19" t="s">
        <v>229</v>
      </c>
      <c r="C533" s="9" t="s">
        <v>229</v>
      </c>
      <c r="D533" s="145" t="s">
        <v>232</v>
      </c>
      <c r="E533" s="146" t="s">
        <v>233</v>
      </c>
      <c r="F533" s="146" t="s">
        <v>235</v>
      </c>
      <c r="G533" s="146" t="s">
        <v>237</v>
      </c>
      <c r="H533" s="146" t="s">
        <v>238</v>
      </c>
      <c r="I533" s="146" t="s">
        <v>239</v>
      </c>
      <c r="J533" s="146" t="s">
        <v>240</v>
      </c>
      <c r="K533" s="146" t="s">
        <v>241</v>
      </c>
      <c r="L533" s="146" t="s">
        <v>242</v>
      </c>
      <c r="M533" s="146" t="s">
        <v>243</v>
      </c>
      <c r="N533" s="146" t="s">
        <v>244</v>
      </c>
      <c r="O533" s="146" t="s">
        <v>245</v>
      </c>
      <c r="P533" s="146" t="s">
        <v>246</v>
      </c>
      <c r="Q533" s="146" t="s">
        <v>247</v>
      </c>
      <c r="R533" s="146" t="s">
        <v>248</v>
      </c>
      <c r="S533" s="146" t="s">
        <v>249</v>
      </c>
      <c r="T533" s="146" t="s">
        <v>284</v>
      </c>
      <c r="U533" s="146" t="s">
        <v>252</v>
      </c>
      <c r="V533" s="146" t="s">
        <v>253</v>
      </c>
      <c r="W533" s="146" t="s">
        <v>299</v>
      </c>
      <c r="X533" s="147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 t="s">
        <v>1</v>
      </c>
    </row>
    <row r="534" spans="1:65">
      <c r="A534" s="30"/>
      <c r="B534" s="19"/>
      <c r="C534" s="9"/>
      <c r="D534" s="10" t="s">
        <v>114</v>
      </c>
      <c r="E534" s="11" t="s">
        <v>300</v>
      </c>
      <c r="F534" s="11" t="s">
        <v>114</v>
      </c>
      <c r="G534" s="11" t="s">
        <v>301</v>
      </c>
      <c r="H534" s="11" t="s">
        <v>114</v>
      </c>
      <c r="I534" s="11" t="s">
        <v>301</v>
      </c>
      <c r="J534" s="11" t="s">
        <v>301</v>
      </c>
      <c r="K534" s="11" t="s">
        <v>301</v>
      </c>
      <c r="L534" s="11" t="s">
        <v>301</v>
      </c>
      <c r="M534" s="11" t="s">
        <v>301</v>
      </c>
      <c r="N534" s="11" t="s">
        <v>114</v>
      </c>
      <c r="O534" s="11" t="s">
        <v>301</v>
      </c>
      <c r="P534" s="11" t="s">
        <v>114</v>
      </c>
      <c r="Q534" s="11" t="s">
        <v>300</v>
      </c>
      <c r="R534" s="11" t="s">
        <v>300</v>
      </c>
      <c r="S534" s="11" t="s">
        <v>301</v>
      </c>
      <c r="T534" s="11" t="s">
        <v>301</v>
      </c>
      <c r="U534" s="11" t="s">
        <v>114</v>
      </c>
      <c r="V534" s="11" t="s">
        <v>114</v>
      </c>
      <c r="W534" s="11" t="s">
        <v>114</v>
      </c>
      <c r="X534" s="147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2</v>
      </c>
    </row>
    <row r="535" spans="1:65">
      <c r="A535" s="30"/>
      <c r="B535" s="19"/>
      <c r="C535" s="9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147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>
        <v>3</v>
      </c>
    </row>
    <row r="536" spans="1:65">
      <c r="A536" s="30"/>
      <c r="B536" s="18">
        <v>1</v>
      </c>
      <c r="C536" s="14">
        <v>1</v>
      </c>
      <c r="D536" s="22">
        <v>3.5508999999999999</v>
      </c>
      <c r="E536" s="22">
        <v>3.421383691039992</v>
      </c>
      <c r="F536" s="22">
        <v>3.5421119999999999</v>
      </c>
      <c r="G536" s="22">
        <v>3.5000000000000004</v>
      </c>
      <c r="H536" s="22">
        <v>3.45</v>
      </c>
      <c r="I536" s="22">
        <v>3.45</v>
      </c>
      <c r="J536" s="22">
        <v>3.49</v>
      </c>
      <c r="K536" s="22">
        <v>3.56</v>
      </c>
      <c r="L536" s="148">
        <v>3.26</v>
      </c>
      <c r="M536" s="149">
        <v>3.3099999999999996</v>
      </c>
      <c r="N536" s="22">
        <v>3.5907452559803867</v>
      </c>
      <c r="O536" s="22">
        <v>3.5756000000000001</v>
      </c>
      <c r="P536" s="22">
        <v>3.52</v>
      </c>
      <c r="Q536" s="22">
        <v>3.4799999999999995</v>
      </c>
      <c r="R536" s="149">
        <v>3.1503000000000005</v>
      </c>
      <c r="S536" s="22">
        <v>3.38</v>
      </c>
      <c r="T536" s="22">
        <v>3.7800000000000002</v>
      </c>
      <c r="U536" s="22">
        <v>3.56</v>
      </c>
      <c r="V536" s="22">
        <v>3.65</v>
      </c>
      <c r="W536" s="22">
        <v>3.6704090000000003</v>
      </c>
      <c r="X536" s="147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</v>
      </c>
    </row>
    <row r="537" spans="1:65">
      <c r="A537" s="30"/>
      <c r="B537" s="19">
        <v>1</v>
      </c>
      <c r="C537" s="9">
        <v>2</v>
      </c>
      <c r="D537" s="11">
        <v>3.4836</v>
      </c>
      <c r="E537" s="11">
        <v>3.3653025985419456</v>
      </c>
      <c r="F537" s="11">
        <v>3.5457408000000004</v>
      </c>
      <c r="G537" s="11">
        <v>3.47</v>
      </c>
      <c r="H537" s="11">
        <v>3.39</v>
      </c>
      <c r="I537" s="11">
        <v>3.44</v>
      </c>
      <c r="J537" s="11">
        <v>3.51</v>
      </c>
      <c r="K537" s="11">
        <v>3.5000000000000004</v>
      </c>
      <c r="L537" s="11">
        <v>3.51</v>
      </c>
      <c r="M537" s="150">
        <v>3.3300000000000005</v>
      </c>
      <c r="N537" s="11">
        <v>3.6522652358343075</v>
      </c>
      <c r="O537" s="11">
        <v>3.65</v>
      </c>
      <c r="P537" s="11">
        <v>3.54</v>
      </c>
      <c r="Q537" s="11">
        <v>3.58</v>
      </c>
      <c r="R537" s="150">
        <v>3.1490999999999998</v>
      </c>
      <c r="S537" s="11">
        <v>3.47</v>
      </c>
      <c r="T537" s="11">
        <v>3.54</v>
      </c>
      <c r="U537" s="11">
        <v>3.46</v>
      </c>
      <c r="V537" s="11">
        <v>3.61</v>
      </c>
      <c r="W537" s="11">
        <v>3.6496033000000003</v>
      </c>
      <c r="X537" s="147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 t="e">
        <v>#N/A</v>
      </c>
    </row>
    <row r="538" spans="1:65">
      <c r="A538" s="30"/>
      <c r="B538" s="19">
        <v>1</v>
      </c>
      <c r="C538" s="9">
        <v>3</v>
      </c>
      <c r="D538" s="11">
        <v>3.5310000000000001</v>
      </c>
      <c r="E538" s="11">
        <v>3.5169883051272515</v>
      </c>
      <c r="F538" s="11">
        <v>3.5383603999999997</v>
      </c>
      <c r="G538" s="11">
        <v>3.4300000000000006</v>
      </c>
      <c r="H538" s="11">
        <v>3.4000000000000004</v>
      </c>
      <c r="I538" s="11">
        <v>3.39</v>
      </c>
      <c r="J538" s="11">
        <v>3.49</v>
      </c>
      <c r="K538" s="11">
        <v>3.46</v>
      </c>
      <c r="L538" s="11">
        <v>3.42</v>
      </c>
      <c r="M538" s="150">
        <v>3.3300000000000005</v>
      </c>
      <c r="N538" s="11">
        <v>3.6197061949951204</v>
      </c>
      <c r="O538" s="11">
        <v>3.6059000000000001</v>
      </c>
      <c r="P538" s="11">
        <v>3.4799999999999995</v>
      </c>
      <c r="Q538" s="11">
        <v>3.37</v>
      </c>
      <c r="R538" s="150">
        <v>3.2257000000000002</v>
      </c>
      <c r="S538" s="11">
        <v>3.42</v>
      </c>
      <c r="T538" s="11">
        <v>3.34</v>
      </c>
      <c r="U538" s="11">
        <v>3.53</v>
      </c>
      <c r="V538" s="11">
        <v>3.5900000000000003</v>
      </c>
      <c r="W538" s="143">
        <v>1.4523295000000001</v>
      </c>
      <c r="X538" s="147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16</v>
      </c>
    </row>
    <row r="539" spans="1:65">
      <c r="A539" s="30"/>
      <c r="B539" s="19">
        <v>1</v>
      </c>
      <c r="C539" s="9">
        <v>4</v>
      </c>
      <c r="D539" s="11">
        <v>3.5362999999999998</v>
      </c>
      <c r="E539" s="11">
        <v>3.4175855784357445</v>
      </c>
      <c r="F539" s="11">
        <v>3.5359165999999997</v>
      </c>
      <c r="G539" s="11">
        <v>3.49</v>
      </c>
      <c r="H539" s="11">
        <v>3.4300000000000006</v>
      </c>
      <c r="I539" s="11">
        <v>3.46</v>
      </c>
      <c r="J539" s="11">
        <v>3.47</v>
      </c>
      <c r="K539" s="11">
        <v>3.4300000000000006</v>
      </c>
      <c r="L539" s="11">
        <v>3.4300000000000006</v>
      </c>
      <c r="M539" s="150">
        <v>3.3000000000000003</v>
      </c>
      <c r="N539" s="11">
        <v>3.6790986138872843</v>
      </c>
      <c r="O539" s="11">
        <v>3.5791000000000004</v>
      </c>
      <c r="P539" s="11">
        <v>3.5999999999999996</v>
      </c>
      <c r="Q539" s="11">
        <v>3.63</v>
      </c>
      <c r="R539" s="150">
        <v>3.1671999999999998</v>
      </c>
      <c r="S539" s="11">
        <v>3.47</v>
      </c>
      <c r="T539" s="11">
        <v>3.5900000000000003</v>
      </c>
      <c r="U539" s="11">
        <v>3.52</v>
      </c>
      <c r="V539" s="11">
        <v>3.62</v>
      </c>
      <c r="W539" s="11">
        <v>3.6760095000000002</v>
      </c>
      <c r="X539" s="147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3.5158049694175295</v>
      </c>
    </row>
    <row r="540" spans="1:65">
      <c r="A540" s="30"/>
      <c r="B540" s="19">
        <v>1</v>
      </c>
      <c r="C540" s="9">
        <v>5</v>
      </c>
      <c r="D540" s="11">
        <v>3.5943999999999998</v>
      </c>
      <c r="E540" s="11">
        <v>3.3568664409036413</v>
      </c>
      <c r="F540" s="11">
        <v>3.5309686</v>
      </c>
      <c r="G540" s="11">
        <v>3.49</v>
      </c>
      <c r="H540" s="11">
        <v>3.4099999999999997</v>
      </c>
      <c r="I540" s="11">
        <v>3.45</v>
      </c>
      <c r="J540" s="11">
        <v>3.49</v>
      </c>
      <c r="K540" s="11">
        <v>3.39</v>
      </c>
      <c r="L540" s="11">
        <v>3.4300000000000006</v>
      </c>
      <c r="M540" s="150">
        <v>3.27</v>
      </c>
      <c r="N540" s="11">
        <v>3.5848870204475078</v>
      </c>
      <c r="O540" s="11">
        <v>3.5640999999999998</v>
      </c>
      <c r="P540" s="11">
        <v>3.5700000000000003</v>
      </c>
      <c r="Q540" s="11">
        <v>3.52</v>
      </c>
      <c r="R540" s="150">
        <v>3.1877999999999997</v>
      </c>
      <c r="S540" s="11">
        <v>3.46</v>
      </c>
      <c r="T540" s="143">
        <v>3.2099999999999995</v>
      </c>
      <c r="U540" s="11">
        <v>3.5000000000000004</v>
      </c>
      <c r="V540" s="11">
        <v>3.6999999999999997</v>
      </c>
      <c r="W540" s="11">
        <v>3.6231218000000003</v>
      </c>
      <c r="X540" s="147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42</v>
      </c>
    </row>
    <row r="541" spans="1:65">
      <c r="A541" s="30"/>
      <c r="B541" s="19">
        <v>1</v>
      </c>
      <c r="C541" s="9">
        <v>6</v>
      </c>
      <c r="D541" s="11">
        <v>3.5380000000000003</v>
      </c>
      <c r="E541" s="11">
        <v>3.4372116885051254</v>
      </c>
      <c r="F541" s="11">
        <v>3.5385455999999995</v>
      </c>
      <c r="G541" s="11">
        <v>3.52</v>
      </c>
      <c r="H541" s="11">
        <v>3.4300000000000006</v>
      </c>
      <c r="I541" s="11">
        <v>3.45</v>
      </c>
      <c r="J541" s="11">
        <v>3.51</v>
      </c>
      <c r="K541" s="11">
        <v>3.49</v>
      </c>
      <c r="L541" s="11">
        <v>3.44</v>
      </c>
      <c r="M541" s="150">
        <v>3.2400000000000007</v>
      </c>
      <c r="N541" s="11">
        <v>3.6646859933948965</v>
      </c>
      <c r="O541" s="11">
        <v>3.6338000000000004</v>
      </c>
      <c r="P541" s="11">
        <v>3.4799999999999995</v>
      </c>
      <c r="Q541" s="11">
        <v>3.35</v>
      </c>
      <c r="R541" s="150">
        <v>3.1516000000000002</v>
      </c>
      <c r="S541" s="11">
        <v>3.46</v>
      </c>
      <c r="T541" s="11">
        <v>3.46</v>
      </c>
      <c r="U541" s="11">
        <v>3.5000000000000004</v>
      </c>
      <c r="V541" s="11">
        <v>3.62</v>
      </c>
      <c r="W541" s="11">
        <v>3.6457448000000001</v>
      </c>
      <c r="X541" s="147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20" t="s">
        <v>260</v>
      </c>
      <c r="C542" s="12"/>
      <c r="D542" s="23">
        <v>3.5390333333333337</v>
      </c>
      <c r="E542" s="23">
        <v>3.4192230504256167</v>
      </c>
      <c r="F542" s="23">
        <v>3.5386073333333332</v>
      </c>
      <c r="G542" s="23">
        <v>3.4833333333333338</v>
      </c>
      <c r="H542" s="23">
        <v>3.4183333333333334</v>
      </c>
      <c r="I542" s="23">
        <v>3.44</v>
      </c>
      <c r="J542" s="23">
        <v>3.4933333333333336</v>
      </c>
      <c r="K542" s="23">
        <v>3.4716666666666662</v>
      </c>
      <c r="L542" s="23">
        <v>3.4150000000000005</v>
      </c>
      <c r="M542" s="23">
        <v>3.2966666666666673</v>
      </c>
      <c r="N542" s="23">
        <v>3.6318980524232507</v>
      </c>
      <c r="O542" s="23">
        <v>3.6014166666666667</v>
      </c>
      <c r="P542" s="23">
        <v>3.5316666666666667</v>
      </c>
      <c r="Q542" s="23">
        <v>3.4883333333333333</v>
      </c>
      <c r="R542" s="23">
        <v>3.1719500000000003</v>
      </c>
      <c r="S542" s="23">
        <v>3.4433333333333334</v>
      </c>
      <c r="T542" s="23">
        <v>3.4866666666666668</v>
      </c>
      <c r="U542" s="23">
        <v>3.5116666666666667</v>
      </c>
      <c r="V542" s="23">
        <v>3.6316666666666664</v>
      </c>
      <c r="W542" s="23">
        <v>3.2862029833333328</v>
      </c>
      <c r="X542" s="147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261</v>
      </c>
      <c r="C543" s="29"/>
      <c r="D543" s="11">
        <v>3.53715</v>
      </c>
      <c r="E543" s="11">
        <v>3.4194846347378682</v>
      </c>
      <c r="F543" s="11">
        <v>3.5384529999999996</v>
      </c>
      <c r="G543" s="11">
        <v>3.49</v>
      </c>
      <c r="H543" s="11">
        <v>3.42</v>
      </c>
      <c r="I543" s="11">
        <v>3.45</v>
      </c>
      <c r="J543" s="11">
        <v>3.49</v>
      </c>
      <c r="K543" s="11">
        <v>3.4750000000000001</v>
      </c>
      <c r="L543" s="11">
        <v>3.4300000000000006</v>
      </c>
      <c r="M543" s="11">
        <v>3.3049999999999997</v>
      </c>
      <c r="N543" s="11">
        <v>3.6359857154147139</v>
      </c>
      <c r="O543" s="11">
        <v>3.5925000000000002</v>
      </c>
      <c r="P543" s="11">
        <v>3.5300000000000002</v>
      </c>
      <c r="Q543" s="11">
        <v>3.5</v>
      </c>
      <c r="R543" s="11">
        <v>3.1593999999999998</v>
      </c>
      <c r="S543" s="11">
        <v>3.46</v>
      </c>
      <c r="T543" s="11">
        <v>3.5</v>
      </c>
      <c r="U543" s="11">
        <v>3.5100000000000002</v>
      </c>
      <c r="V543" s="11">
        <v>3.62</v>
      </c>
      <c r="W543" s="11">
        <v>3.64767405</v>
      </c>
      <c r="X543" s="147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262</v>
      </c>
      <c r="C544" s="29"/>
      <c r="D544" s="24">
        <v>3.5643269584406279E-2</v>
      </c>
      <c r="E544" s="24">
        <v>5.7766335683732926E-2</v>
      </c>
      <c r="F544" s="24">
        <v>5.0759061262663106E-3</v>
      </c>
      <c r="G544" s="24">
        <v>3.0767948691238046E-2</v>
      </c>
      <c r="H544" s="24">
        <v>2.2286019533929148E-2</v>
      </c>
      <c r="I544" s="24">
        <v>2.5298221281347021E-2</v>
      </c>
      <c r="J544" s="24">
        <v>1.5055453054181435E-2</v>
      </c>
      <c r="K544" s="24">
        <v>5.9132619311735725E-2</v>
      </c>
      <c r="L544" s="24">
        <v>8.2643814045577621E-2</v>
      </c>
      <c r="M544" s="24">
        <v>3.5590260840104332E-2</v>
      </c>
      <c r="N544" s="24">
        <v>3.9420795034650798E-2</v>
      </c>
      <c r="O544" s="24">
        <v>3.4601122332471645E-2</v>
      </c>
      <c r="P544" s="24">
        <v>4.8339080118126786E-2</v>
      </c>
      <c r="Q544" s="24">
        <v>0.11196725711861774</v>
      </c>
      <c r="R544" s="24">
        <v>3.0225204713946928E-2</v>
      </c>
      <c r="S544" s="24">
        <v>3.6147844564602655E-2</v>
      </c>
      <c r="T544" s="24">
        <v>0.19916492328386232</v>
      </c>
      <c r="U544" s="24">
        <v>3.3714487489307367E-2</v>
      </c>
      <c r="V544" s="24">
        <v>3.8686776379877573E-2</v>
      </c>
      <c r="W544" s="24">
        <v>0.89861000814160674</v>
      </c>
      <c r="X544" s="203"/>
      <c r="Y544" s="204"/>
      <c r="Z544" s="204"/>
      <c r="AA544" s="204"/>
      <c r="AB544" s="204"/>
      <c r="AC544" s="204"/>
      <c r="AD544" s="204"/>
      <c r="AE544" s="204"/>
      <c r="AF544" s="204"/>
      <c r="AG544" s="204"/>
      <c r="AH544" s="204"/>
      <c r="AI544" s="204"/>
      <c r="AJ544" s="204"/>
      <c r="AK544" s="204"/>
      <c r="AL544" s="204"/>
      <c r="AM544" s="204"/>
      <c r="AN544" s="204"/>
      <c r="AO544" s="204"/>
      <c r="AP544" s="204"/>
      <c r="AQ544" s="204"/>
      <c r="AR544" s="204"/>
      <c r="AS544" s="204"/>
      <c r="AT544" s="204"/>
      <c r="AU544" s="204"/>
      <c r="AV544" s="204"/>
      <c r="AW544" s="204"/>
      <c r="AX544" s="204"/>
      <c r="AY544" s="204"/>
      <c r="AZ544" s="204"/>
      <c r="BA544" s="204"/>
      <c r="BB544" s="204"/>
      <c r="BC544" s="204"/>
      <c r="BD544" s="204"/>
      <c r="BE544" s="204"/>
      <c r="BF544" s="204"/>
      <c r="BG544" s="204"/>
      <c r="BH544" s="204"/>
      <c r="BI544" s="204"/>
      <c r="BJ544" s="204"/>
      <c r="BK544" s="204"/>
      <c r="BL544" s="204"/>
      <c r="BM544" s="56"/>
    </row>
    <row r="545" spans="1:65">
      <c r="A545" s="30"/>
      <c r="B545" s="3" t="s">
        <v>86</v>
      </c>
      <c r="C545" s="29"/>
      <c r="D545" s="13">
        <v>1.0071470434790933E-2</v>
      </c>
      <c r="E545" s="13">
        <v>1.6894579508798736E-2</v>
      </c>
      <c r="F545" s="13">
        <v>1.4344361066716202E-3</v>
      </c>
      <c r="G545" s="13">
        <v>8.8329039304989587E-3</v>
      </c>
      <c r="H545" s="13">
        <v>6.5195571527827834E-3</v>
      </c>
      <c r="I545" s="13">
        <v>7.3541340934148323E-3</v>
      </c>
      <c r="J545" s="13">
        <v>4.3097670956626245E-3</v>
      </c>
      <c r="K545" s="13">
        <v>1.7032919628920517E-2</v>
      </c>
      <c r="L545" s="13">
        <v>2.4200238373521994E-2</v>
      </c>
      <c r="M545" s="13">
        <v>1.0795832408525073E-2</v>
      </c>
      <c r="N545" s="13">
        <v>1.0854047791443023E-2</v>
      </c>
      <c r="O545" s="13">
        <v>9.6076420850512469E-3</v>
      </c>
      <c r="P545" s="13">
        <v>1.3687328018346424E-2</v>
      </c>
      <c r="Q545" s="13">
        <v>3.2097637014415023E-2</v>
      </c>
      <c r="R545" s="13">
        <v>9.5289032657976721E-3</v>
      </c>
      <c r="S545" s="13">
        <v>1.0497921945189542E-2</v>
      </c>
      <c r="T545" s="13">
        <v>5.7121870922713855E-2</v>
      </c>
      <c r="U545" s="13">
        <v>9.6007083500637969E-3</v>
      </c>
      <c r="V545" s="13">
        <v>1.0652623142692311E-2</v>
      </c>
      <c r="W545" s="13">
        <v>0.27344933124919418</v>
      </c>
      <c r="X545" s="147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3" t="s">
        <v>263</v>
      </c>
      <c r="C546" s="29"/>
      <c r="D546" s="13">
        <v>6.6068408566053449E-3</v>
      </c>
      <c r="E546" s="13">
        <v>-2.7470784025859563E-2</v>
      </c>
      <c r="F546" s="13">
        <v>6.485673725975083E-3</v>
      </c>
      <c r="G546" s="13">
        <v>-9.2359036882456724E-3</v>
      </c>
      <c r="H546" s="13">
        <v>-2.7723846155307208E-2</v>
      </c>
      <c r="I546" s="13">
        <v>-2.1561198666286696E-2</v>
      </c>
      <c r="J546" s="13">
        <v>-6.3916048471592823E-3</v>
      </c>
      <c r="K546" s="13">
        <v>-1.2554252336180016E-2</v>
      </c>
      <c r="L546" s="13">
        <v>-2.867194576900256E-2</v>
      </c>
      <c r="M546" s="13">
        <v>-6.2329482055191288E-2</v>
      </c>
      <c r="N546" s="13">
        <v>3.3020342145131609E-2</v>
      </c>
      <c r="O546" s="13">
        <v>2.4350525126915823E-2</v>
      </c>
      <c r="P546" s="13">
        <v>4.5115407103384353E-3</v>
      </c>
      <c r="Q546" s="13">
        <v>-7.8137542677025884E-3</v>
      </c>
      <c r="R546" s="13">
        <v>-9.7802629101606975E-2</v>
      </c>
      <c r="S546" s="13">
        <v>-2.0613099052591233E-2</v>
      </c>
      <c r="T546" s="13">
        <v>-8.2878040745503201E-3</v>
      </c>
      <c r="U546" s="13">
        <v>-1.1770569718343449E-3</v>
      </c>
      <c r="V546" s="13">
        <v>3.2954529121202114E-2</v>
      </c>
      <c r="W546" s="13">
        <v>-6.5305666293041131E-2</v>
      </c>
      <c r="X546" s="147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30"/>
      <c r="B547" s="46" t="s">
        <v>264</v>
      </c>
      <c r="C547" s="47"/>
      <c r="D547" s="45">
        <v>0.68</v>
      </c>
      <c r="E547" s="45">
        <v>0.82</v>
      </c>
      <c r="F547" s="45">
        <v>0.67</v>
      </c>
      <c r="G547" s="45">
        <v>0.02</v>
      </c>
      <c r="H547" s="45">
        <v>0.84</v>
      </c>
      <c r="I547" s="45">
        <v>0.56000000000000005</v>
      </c>
      <c r="J547" s="45">
        <v>0.1</v>
      </c>
      <c r="K547" s="45">
        <v>0.17</v>
      </c>
      <c r="L547" s="45">
        <v>0.88</v>
      </c>
      <c r="M547" s="45">
        <v>2.36</v>
      </c>
      <c r="N547" s="45">
        <v>1.84</v>
      </c>
      <c r="O547" s="45">
        <v>1.46</v>
      </c>
      <c r="P547" s="45">
        <v>0.57999999999999996</v>
      </c>
      <c r="Q547" s="45">
        <v>0.04</v>
      </c>
      <c r="R547" s="45">
        <v>3.92</v>
      </c>
      <c r="S547" s="45">
        <v>0.52</v>
      </c>
      <c r="T547" s="45">
        <v>0.02</v>
      </c>
      <c r="U547" s="45">
        <v>0.33</v>
      </c>
      <c r="V547" s="45">
        <v>1.84</v>
      </c>
      <c r="W547" s="45">
        <v>2.4900000000000002</v>
      </c>
      <c r="X547" s="147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B548" s="3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BM548" s="55"/>
    </row>
    <row r="549" spans="1:65" ht="15">
      <c r="B549" s="8" t="s">
        <v>519</v>
      </c>
      <c r="BM549" s="28" t="s">
        <v>66</v>
      </c>
    </row>
    <row r="550" spans="1:65" ht="15">
      <c r="A550" s="25" t="s">
        <v>56</v>
      </c>
      <c r="B550" s="18" t="s">
        <v>110</v>
      </c>
      <c r="C550" s="15" t="s">
        <v>111</v>
      </c>
      <c r="D550" s="16" t="s">
        <v>228</v>
      </c>
      <c r="E550" s="17" t="s">
        <v>228</v>
      </c>
      <c r="F550" s="17" t="s">
        <v>228</v>
      </c>
      <c r="G550" s="17" t="s">
        <v>228</v>
      </c>
      <c r="H550" s="17" t="s">
        <v>228</v>
      </c>
      <c r="I550" s="17" t="s">
        <v>228</v>
      </c>
      <c r="J550" s="17" t="s">
        <v>228</v>
      </c>
      <c r="K550" s="17" t="s">
        <v>228</v>
      </c>
      <c r="L550" s="17" t="s">
        <v>228</v>
      </c>
      <c r="M550" s="17" t="s">
        <v>228</v>
      </c>
      <c r="N550" s="17" t="s">
        <v>228</v>
      </c>
      <c r="O550" s="17" t="s">
        <v>228</v>
      </c>
      <c r="P550" s="17" t="s">
        <v>228</v>
      </c>
      <c r="Q550" s="17" t="s">
        <v>228</v>
      </c>
      <c r="R550" s="17" t="s">
        <v>228</v>
      </c>
      <c r="S550" s="17" t="s">
        <v>228</v>
      </c>
      <c r="T550" s="17" t="s">
        <v>228</v>
      </c>
      <c r="U550" s="17" t="s">
        <v>228</v>
      </c>
      <c r="V550" s="17" t="s">
        <v>228</v>
      </c>
      <c r="W550" s="17" t="s">
        <v>228</v>
      </c>
      <c r="X550" s="147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 t="s">
        <v>229</v>
      </c>
      <c r="C551" s="9" t="s">
        <v>229</v>
      </c>
      <c r="D551" s="145" t="s">
        <v>232</v>
      </c>
      <c r="E551" s="146" t="s">
        <v>233</v>
      </c>
      <c r="F551" s="146" t="s">
        <v>235</v>
      </c>
      <c r="G551" s="146" t="s">
        <v>237</v>
      </c>
      <c r="H551" s="146" t="s">
        <v>238</v>
      </c>
      <c r="I551" s="146" t="s">
        <v>239</v>
      </c>
      <c r="J551" s="146" t="s">
        <v>240</v>
      </c>
      <c r="K551" s="146" t="s">
        <v>241</v>
      </c>
      <c r="L551" s="146" t="s">
        <v>242</v>
      </c>
      <c r="M551" s="146" t="s">
        <v>243</v>
      </c>
      <c r="N551" s="146" t="s">
        <v>244</v>
      </c>
      <c r="O551" s="146" t="s">
        <v>245</v>
      </c>
      <c r="P551" s="146" t="s">
        <v>246</v>
      </c>
      <c r="Q551" s="146" t="s">
        <v>247</v>
      </c>
      <c r="R551" s="146" t="s">
        <v>248</v>
      </c>
      <c r="S551" s="146" t="s">
        <v>249</v>
      </c>
      <c r="T551" s="146" t="s">
        <v>284</v>
      </c>
      <c r="U551" s="146" t="s">
        <v>252</v>
      </c>
      <c r="V551" s="146" t="s">
        <v>253</v>
      </c>
      <c r="W551" s="146" t="s">
        <v>299</v>
      </c>
      <c r="X551" s="147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 t="s">
        <v>1</v>
      </c>
    </row>
    <row r="552" spans="1:65">
      <c r="A552" s="30"/>
      <c r="B552" s="19"/>
      <c r="C552" s="9"/>
      <c r="D552" s="10" t="s">
        <v>114</v>
      </c>
      <c r="E552" s="11" t="s">
        <v>300</v>
      </c>
      <c r="F552" s="11" t="s">
        <v>114</v>
      </c>
      <c r="G552" s="11" t="s">
        <v>301</v>
      </c>
      <c r="H552" s="11" t="s">
        <v>300</v>
      </c>
      <c r="I552" s="11" t="s">
        <v>301</v>
      </c>
      <c r="J552" s="11" t="s">
        <v>301</v>
      </c>
      <c r="K552" s="11" t="s">
        <v>301</v>
      </c>
      <c r="L552" s="11" t="s">
        <v>301</v>
      </c>
      <c r="M552" s="11" t="s">
        <v>301</v>
      </c>
      <c r="N552" s="11" t="s">
        <v>114</v>
      </c>
      <c r="O552" s="11" t="s">
        <v>301</v>
      </c>
      <c r="P552" s="11" t="s">
        <v>114</v>
      </c>
      <c r="Q552" s="11" t="s">
        <v>300</v>
      </c>
      <c r="R552" s="11" t="s">
        <v>300</v>
      </c>
      <c r="S552" s="11" t="s">
        <v>301</v>
      </c>
      <c r="T552" s="11" t="s">
        <v>301</v>
      </c>
      <c r="U552" s="11" t="s">
        <v>114</v>
      </c>
      <c r="V552" s="11" t="s">
        <v>114</v>
      </c>
      <c r="W552" s="11" t="s">
        <v>114</v>
      </c>
      <c r="X552" s="147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9"/>
      <c r="C553" s="9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147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3</v>
      </c>
    </row>
    <row r="554" spans="1:65">
      <c r="A554" s="30"/>
      <c r="B554" s="18">
        <v>1</v>
      </c>
      <c r="C554" s="14">
        <v>1</v>
      </c>
      <c r="D554" s="227">
        <v>0.13120000000000001</v>
      </c>
      <c r="E554" s="227">
        <v>0.12529777507027845</v>
      </c>
      <c r="F554" s="227">
        <v>0.13333999999999999</v>
      </c>
      <c r="G554" s="227">
        <v>0.127</v>
      </c>
      <c r="H554" s="233">
        <v>0.14200000000000002</v>
      </c>
      <c r="I554" s="227">
        <v>0.1225</v>
      </c>
      <c r="J554" s="227">
        <v>0.121</v>
      </c>
      <c r="K554" s="227">
        <v>0.13100000000000001</v>
      </c>
      <c r="L554" s="227">
        <v>0.11800000000000001</v>
      </c>
      <c r="M554" s="227">
        <v>0.1215</v>
      </c>
      <c r="N554" s="227">
        <v>0.12328192251819999</v>
      </c>
      <c r="O554" s="228">
        <v>0.11150000000000002</v>
      </c>
      <c r="P554" s="227">
        <v>0.127</v>
      </c>
      <c r="Q554" s="227">
        <v>0.12459999999999999</v>
      </c>
      <c r="R554" s="227">
        <v>0.1205</v>
      </c>
      <c r="S554" s="227">
        <v>0.1235</v>
      </c>
      <c r="T554" s="227">
        <v>0.13999999999999999</v>
      </c>
      <c r="U554" s="227">
        <v>0.1278</v>
      </c>
      <c r="V554" s="227">
        <v>0.122</v>
      </c>
      <c r="W554" s="227">
        <v>0.12705819999999998</v>
      </c>
      <c r="X554" s="203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29">
        <v>1</v>
      </c>
    </row>
    <row r="555" spans="1:65">
      <c r="A555" s="30"/>
      <c r="B555" s="19">
        <v>1</v>
      </c>
      <c r="C555" s="9">
        <v>2</v>
      </c>
      <c r="D555" s="24">
        <v>0.12889999999999999</v>
      </c>
      <c r="E555" s="24">
        <v>0.12288354711752754</v>
      </c>
      <c r="F555" s="24">
        <v>0.13308700000000001</v>
      </c>
      <c r="G555" s="24">
        <v>0.123</v>
      </c>
      <c r="H555" s="24">
        <v>0.13339999999999999</v>
      </c>
      <c r="I555" s="24">
        <v>0.121</v>
      </c>
      <c r="J555" s="24">
        <v>0.1225</v>
      </c>
      <c r="K555" s="24">
        <v>0.1265</v>
      </c>
      <c r="L555" s="24">
        <v>0.129</v>
      </c>
      <c r="M555" s="24">
        <v>0.122</v>
      </c>
      <c r="N555" s="24">
        <v>0.12931328691819999</v>
      </c>
      <c r="O555" s="230">
        <v>0.1134</v>
      </c>
      <c r="P555" s="24">
        <v>0.13200000000000001</v>
      </c>
      <c r="Q555" s="24">
        <v>0.12739999999999999</v>
      </c>
      <c r="R555" s="24">
        <v>0.12179999999999999</v>
      </c>
      <c r="S555" s="24">
        <v>0.128</v>
      </c>
      <c r="T555" s="24">
        <v>0.13100000000000001</v>
      </c>
      <c r="U555" s="24">
        <v>0.12509999999999999</v>
      </c>
      <c r="V555" s="24">
        <v>0.11700000000000001</v>
      </c>
      <c r="W555" s="24">
        <v>0.12443859999999998</v>
      </c>
      <c r="X555" s="203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29">
        <v>27</v>
      </c>
    </row>
    <row r="556" spans="1:65">
      <c r="A556" s="30"/>
      <c r="B556" s="19">
        <v>1</v>
      </c>
      <c r="C556" s="9">
        <v>3</v>
      </c>
      <c r="D556" s="24">
        <v>0.1303</v>
      </c>
      <c r="E556" s="24">
        <v>0.13008464590137436</v>
      </c>
      <c r="F556" s="24">
        <v>0.13286700000000001</v>
      </c>
      <c r="G556" s="24">
        <v>0.123</v>
      </c>
      <c r="H556" s="24">
        <v>0.1346</v>
      </c>
      <c r="I556" s="24">
        <v>0.1205</v>
      </c>
      <c r="J556" s="24">
        <v>0.121</v>
      </c>
      <c r="K556" s="24">
        <v>0.126</v>
      </c>
      <c r="L556" s="24">
        <v>0.1235</v>
      </c>
      <c r="M556" s="24">
        <v>0.122</v>
      </c>
      <c r="N556" s="24">
        <v>0.12659610071819999</v>
      </c>
      <c r="O556" s="230">
        <v>0.11199999999999999</v>
      </c>
      <c r="P556" s="24">
        <v>0.129</v>
      </c>
      <c r="Q556" s="24">
        <v>0.1208</v>
      </c>
      <c r="R556" s="24">
        <v>0.12479999999999999</v>
      </c>
      <c r="S556" s="24">
        <v>0.12520000000000001</v>
      </c>
      <c r="T556" s="24">
        <v>0.123</v>
      </c>
      <c r="U556" s="24">
        <v>0.12709999999999999</v>
      </c>
      <c r="V556" s="24">
        <v>0.12</v>
      </c>
      <c r="W556" s="231">
        <v>3.80261E-2</v>
      </c>
      <c r="X556" s="203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29">
        <v>16</v>
      </c>
    </row>
    <row r="557" spans="1:65">
      <c r="A557" s="30"/>
      <c r="B557" s="19">
        <v>1</v>
      </c>
      <c r="C557" s="9">
        <v>4</v>
      </c>
      <c r="D557" s="24">
        <v>0.13070000000000001</v>
      </c>
      <c r="E557" s="24">
        <v>0.12477396122685604</v>
      </c>
      <c r="F557" s="24">
        <v>0.13309799999999999</v>
      </c>
      <c r="G557" s="24">
        <v>0.127</v>
      </c>
      <c r="H557" s="24">
        <v>0.13719999999999999</v>
      </c>
      <c r="I557" s="24">
        <v>0.122</v>
      </c>
      <c r="J557" s="24">
        <v>0.12</v>
      </c>
      <c r="K557" s="24">
        <v>0.1245</v>
      </c>
      <c r="L557" s="24">
        <v>0.1225</v>
      </c>
      <c r="M557" s="24">
        <v>0.1205</v>
      </c>
      <c r="N557" s="24">
        <v>0.12911667721819997</v>
      </c>
      <c r="O557" s="230">
        <v>0.1111</v>
      </c>
      <c r="P557" s="24">
        <v>0.13</v>
      </c>
      <c r="Q557" s="24">
        <v>0.12990000000000002</v>
      </c>
      <c r="R557" s="24">
        <v>0.12179999999999999</v>
      </c>
      <c r="S557" s="24">
        <v>0.127</v>
      </c>
      <c r="T557" s="24">
        <v>0.13300000000000001</v>
      </c>
      <c r="U557" s="24">
        <v>0.12669999999999998</v>
      </c>
      <c r="V557" s="24">
        <v>0.11900000000000001</v>
      </c>
      <c r="W557" s="24">
        <v>0.12991820000000001</v>
      </c>
      <c r="X557" s="203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229">
        <v>0.12605308534166515</v>
      </c>
    </row>
    <row r="558" spans="1:65">
      <c r="A558" s="30"/>
      <c r="B558" s="19">
        <v>1</v>
      </c>
      <c r="C558" s="9">
        <v>5</v>
      </c>
      <c r="D558" s="24">
        <v>0.13290000000000002</v>
      </c>
      <c r="E558" s="24">
        <v>0.12287621070051577</v>
      </c>
      <c r="F558" s="24">
        <v>0.13247100000000001</v>
      </c>
      <c r="G558" s="24">
        <v>0.127</v>
      </c>
      <c r="H558" s="24">
        <v>0.13730000000000001</v>
      </c>
      <c r="I558" s="24">
        <v>0.1225</v>
      </c>
      <c r="J558" s="24">
        <v>0.1265</v>
      </c>
      <c r="K558" s="24">
        <v>0.1215</v>
      </c>
      <c r="L558" s="24">
        <v>0.1235</v>
      </c>
      <c r="M558" s="24">
        <v>0.1205</v>
      </c>
      <c r="N558" s="24">
        <v>0.1267237501182</v>
      </c>
      <c r="O558" s="230">
        <v>0.1111</v>
      </c>
      <c r="P558" s="24">
        <v>0.129</v>
      </c>
      <c r="Q558" s="24">
        <v>0.12539999999999998</v>
      </c>
      <c r="R558" s="24">
        <v>0.1222</v>
      </c>
      <c r="S558" s="24">
        <v>0.12620000000000001</v>
      </c>
      <c r="T558" s="24">
        <v>0.11800000000000001</v>
      </c>
      <c r="U558" s="24">
        <v>0.1258</v>
      </c>
      <c r="V558" s="24">
        <v>0.123</v>
      </c>
      <c r="W558" s="24">
        <v>0.1235281</v>
      </c>
      <c r="X558" s="203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229">
        <v>43</v>
      </c>
    </row>
    <row r="559" spans="1:65">
      <c r="A559" s="30"/>
      <c r="B559" s="19">
        <v>1</v>
      </c>
      <c r="C559" s="9">
        <v>6</v>
      </c>
      <c r="D559" s="24">
        <v>0.13100000000000001</v>
      </c>
      <c r="E559" s="24">
        <v>0.12708024382407862</v>
      </c>
      <c r="F559" s="24">
        <v>0.13367000000000001</v>
      </c>
      <c r="G559" s="24">
        <v>0.127</v>
      </c>
      <c r="H559" s="24">
        <v>0.1363</v>
      </c>
      <c r="I559" s="24">
        <v>0.1225</v>
      </c>
      <c r="J559" s="24">
        <v>0.1225</v>
      </c>
      <c r="K559" s="24">
        <v>0.1275</v>
      </c>
      <c r="L559" s="24">
        <v>0.1255</v>
      </c>
      <c r="M559" s="24">
        <v>0.11900000000000001</v>
      </c>
      <c r="N559" s="24">
        <v>0.1223104876182</v>
      </c>
      <c r="O559" s="230">
        <v>0.11269999999999999</v>
      </c>
      <c r="P559" s="24">
        <v>0.129</v>
      </c>
      <c r="Q559" s="24">
        <v>0.12</v>
      </c>
      <c r="R559" s="24">
        <v>0.1206</v>
      </c>
      <c r="S559" s="24">
        <v>0.127</v>
      </c>
      <c r="T559" s="24">
        <v>0.128</v>
      </c>
      <c r="U559" s="24">
        <v>0.12570000000000001</v>
      </c>
      <c r="V559" s="24">
        <v>0.12</v>
      </c>
      <c r="W559" s="24">
        <v>0.12315700000000002</v>
      </c>
      <c r="X559" s="203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20" t="s">
        <v>260</v>
      </c>
      <c r="C560" s="12"/>
      <c r="D560" s="232">
        <v>0.13083333333333333</v>
      </c>
      <c r="E560" s="232">
        <v>0.12549939730677181</v>
      </c>
      <c r="F560" s="232">
        <v>0.13308883333333332</v>
      </c>
      <c r="G560" s="232">
        <v>0.12566666666666668</v>
      </c>
      <c r="H560" s="232">
        <v>0.13679999999999998</v>
      </c>
      <c r="I560" s="232">
        <v>0.12183333333333335</v>
      </c>
      <c r="J560" s="232">
        <v>0.12225000000000001</v>
      </c>
      <c r="K560" s="232">
        <v>0.12616666666666665</v>
      </c>
      <c r="L560" s="232">
        <v>0.12366666666666666</v>
      </c>
      <c r="M560" s="232">
        <v>0.12091666666666667</v>
      </c>
      <c r="N560" s="232">
        <v>0.12622370418486664</v>
      </c>
      <c r="O560" s="232">
        <v>0.11196666666666666</v>
      </c>
      <c r="P560" s="232">
        <v>0.12933333333333333</v>
      </c>
      <c r="Q560" s="232">
        <v>0.12468333333333333</v>
      </c>
      <c r="R560" s="232">
        <v>0.12195</v>
      </c>
      <c r="S560" s="232">
        <v>0.12615000000000001</v>
      </c>
      <c r="T560" s="232">
        <v>0.12883333333333333</v>
      </c>
      <c r="U560" s="232">
        <v>0.12636666666666665</v>
      </c>
      <c r="V560" s="232">
        <v>0.12016666666666666</v>
      </c>
      <c r="W560" s="232">
        <v>0.11102103333333335</v>
      </c>
      <c r="X560" s="203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261</v>
      </c>
      <c r="C561" s="29"/>
      <c r="D561" s="24">
        <v>0.13085000000000002</v>
      </c>
      <c r="E561" s="24">
        <v>0.12503586814856724</v>
      </c>
      <c r="F561" s="24">
        <v>0.1330925</v>
      </c>
      <c r="G561" s="24">
        <v>0.127</v>
      </c>
      <c r="H561" s="24">
        <v>0.13674999999999998</v>
      </c>
      <c r="I561" s="24">
        <v>0.12225</v>
      </c>
      <c r="J561" s="24">
        <v>0.12175</v>
      </c>
      <c r="K561" s="24">
        <v>0.12625</v>
      </c>
      <c r="L561" s="24">
        <v>0.1235</v>
      </c>
      <c r="M561" s="24">
        <v>0.121</v>
      </c>
      <c r="N561" s="24">
        <v>0.12665992541819998</v>
      </c>
      <c r="O561" s="24">
        <v>0.11175</v>
      </c>
      <c r="P561" s="24">
        <v>0.129</v>
      </c>
      <c r="Q561" s="24">
        <v>0.12499999999999999</v>
      </c>
      <c r="R561" s="24">
        <v>0.12179999999999999</v>
      </c>
      <c r="S561" s="24">
        <v>0.12659999999999999</v>
      </c>
      <c r="T561" s="24">
        <v>0.1295</v>
      </c>
      <c r="U561" s="24">
        <v>0.12624999999999997</v>
      </c>
      <c r="V561" s="24">
        <v>0.12</v>
      </c>
      <c r="W561" s="24">
        <v>0.12398334999999999</v>
      </c>
      <c r="X561" s="203"/>
      <c r="Y561" s="204"/>
      <c r="Z561" s="204"/>
      <c r="AA561" s="204"/>
      <c r="AB561" s="204"/>
      <c r="AC561" s="204"/>
      <c r="AD561" s="204"/>
      <c r="AE561" s="204"/>
      <c r="AF561" s="204"/>
      <c r="AG561" s="204"/>
      <c r="AH561" s="204"/>
      <c r="AI561" s="204"/>
      <c r="AJ561" s="204"/>
      <c r="AK561" s="204"/>
      <c r="AL561" s="204"/>
      <c r="AM561" s="204"/>
      <c r="AN561" s="204"/>
      <c r="AO561" s="204"/>
      <c r="AP561" s="204"/>
      <c r="AQ561" s="204"/>
      <c r="AR561" s="204"/>
      <c r="AS561" s="204"/>
      <c r="AT561" s="204"/>
      <c r="AU561" s="204"/>
      <c r="AV561" s="204"/>
      <c r="AW561" s="204"/>
      <c r="AX561" s="204"/>
      <c r="AY561" s="204"/>
      <c r="AZ561" s="204"/>
      <c r="BA561" s="204"/>
      <c r="BB561" s="204"/>
      <c r="BC561" s="204"/>
      <c r="BD561" s="204"/>
      <c r="BE561" s="204"/>
      <c r="BF561" s="204"/>
      <c r="BG561" s="204"/>
      <c r="BH561" s="204"/>
      <c r="BI561" s="204"/>
      <c r="BJ561" s="204"/>
      <c r="BK561" s="204"/>
      <c r="BL561" s="204"/>
      <c r="BM561" s="56"/>
    </row>
    <row r="562" spans="1:65">
      <c r="A562" s="30"/>
      <c r="B562" s="3" t="s">
        <v>262</v>
      </c>
      <c r="C562" s="29"/>
      <c r="D562" s="24">
        <v>1.3017936344393044E-3</v>
      </c>
      <c r="E562" s="24">
        <v>2.7500643483994434E-3</v>
      </c>
      <c r="F562" s="24">
        <v>4.0788597262797033E-4</v>
      </c>
      <c r="G562" s="24">
        <v>2.065591117977291E-3</v>
      </c>
      <c r="H562" s="24">
        <v>2.9698484809835071E-3</v>
      </c>
      <c r="I562" s="24">
        <v>8.7559503577091385E-4</v>
      </c>
      <c r="J562" s="24">
        <v>2.2967368155711724E-3</v>
      </c>
      <c r="K562" s="24">
        <v>3.1570027980137561E-3</v>
      </c>
      <c r="L562" s="24">
        <v>3.6147844564602548E-3</v>
      </c>
      <c r="M562" s="24">
        <v>1.1583033569262666E-3</v>
      </c>
      <c r="N562" s="24">
        <v>2.9076066729582812E-3</v>
      </c>
      <c r="O562" s="24">
        <v>9.2879850703296216E-4</v>
      </c>
      <c r="P562" s="24">
        <v>1.6329931618554536E-3</v>
      </c>
      <c r="Q562" s="24">
        <v>3.7981135668469263E-3</v>
      </c>
      <c r="R562" s="24">
        <v>1.5591664439693401E-3</v>
      </c>
      <c r="S562" s="24">
        <v>1.5996874694764606E-3</v>
      </c>
      <c r="T562" s="24">
        <v>7.7308904187465104E-3</v>
      </c>
      <c r="U562" s="24">
        <v>1.0073066398404531E-3</v>
      </c>
      <c r="V562" s="24">
        <v>2.1369760566432769E-3</v>
      </c>
      <c r="W562" s="24">
        <v>3.5850504637601088E-2</v>
      </c>
      <c r="X562" s="203"/>
      <c r="Y562" s="204"/>
      <c r="Z562" s="204"/>
      <c r="AA562" s="204"/>
      <c r="AB562" s="204"/>
      <c r="AC562" s="204"/>
      <c r="AD562" s="204"/>
      <c r="AE562" s="204"/>
      <c r="AF562" s="204"/>
      <c r="AG562" s="204"/>
      <c r="AH562" s="204"/>
      <c r="AI562" s="204"/>
      <c r="AJ562" s="204"/>
      <c r="AK562" s="204"/>
      <c r="AL562" s="204"/>
      <c r="AM562" s="204"/>
      <c r="AN562" s="204"/>
      <c r="AO562" s="204"/>
      <c r="AP562" s="204"/>
      <c r="AQ562" s="204"/>
      <c r="AR562" s="204"/>
      <c r="AS562" s="204"/>
      <c r="AT562" s="204"/>
      <c r="AU562" s="204"/>
      <c r="AV562" s="204"/>
      <c r="AW562" s="204"/>
      <c r="AX562" s="204"/>
      <c r="AY562" s="204"/>
      <c r="AZ562" s="204"/>
      <c r="BA562" s="204"/>
      <c r="BB562" s="204"/>
      <c r="BC562" s="204"/>
      <c r="BD562" s="204"/>
      <c r="BE562" s="204"/>
      <c r="BF562" s="204"/>
      <c r="BG562" s="204"/>
      <c r="BH562" s="204"/>
      <c r="BI562" s="204"/>
      <c r="BJ562" s="204"/>
      <c r="BK562" s="204"/>
      <c r="BL562" s="204"/>
      <c r="BM562" s="56"/>
    </row>
    <row r="563" spans="1:65">
      <c r="A563" s="30"/>
      <c r="B563" s="3" t="s">
        <v>86</v>
      </c>
      <c r="C563" s="29"/>
      <c r="D563" s="13">
        <v>9.9500150403004153E-3</v>
      </c>
      <c r="E563" s="13">
        <v>2.1912968567308434E-2</v>
      </c>
      <c r="F563" s="13">
        <v>3.0647648071749347E-3</v>
      </c>
      <c r="G563" s="13">
        <v>1.6437064599288786E-2</v>
      </c>
      <c r="H563" s="13">
        <v>2.1709418720639674E-2</v>
      </c>
      <c r="I563" s="13">
        <v>7.1868265589951881E-3</v>
      </c>
      <c r="J563" s="13">
        <v>1.878721321530611E-2</v>
      </c>
      <c r="K563" s="13">
        <v>2.5022479244494768E-2</v>
      </c>
      <c r="L563" s="13">
        <v>2.9230062990244648E-2</v>
      </c>
      <c r="M563" s="13">
        <v>9.5793523660339074E-3</v>
      </c>
      <c r="N563" s="13">
        <v>2.3035345791308851E-2</v>
      </c>
      <c r="O563" s="13">
        <v>8.29531265584664E-3</v>
      </c>
      <c r="P563" s="13">
        <v>1.2626235787542168E-2</v>
      </c>
      <c r="Q563" s="13">
        <v>3.0462079135251383E-2</v>
      </c>
      <c r="R563" s="13">
        <v>1.2785292693475524E-2</v>
      </c>
      <c r="S563" s="13">
        <v>1.2680836064022675E-2</v>
      </c>
      <c r="T563" s="13">
        <v>6.0006911400361011E-2</v>
      </c>
      <c r="U563" s="13">
        <v>7.9713002361418081E-3</v>
      </c>
      <c r="V563" s="13">
        <v>1.7783434590651404E-2</v>
      </c>
      <c r="W563" s="13">
        <v>0.32291633000714653</v>
      </c>
      <c r="X563" s="147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3" t="s">
        <v>263</v>
      </c>
      <c r="C564" s="29"/>
      <c r="D564" s="13">
        <v>3.7922498911560742E-2</v>
      </c>
      <c r="E564" s="13">
        <v>-4.3924988697624512E-3</v>
      </c>
      <c r="F564" s="13">
        <v>5.5815753915089639E-2</v>
      </c>
      <c r="G564" s="13">
        <v>-3.0655233384497826E-3</v>
      </c>
      <c r="H564" s="13">
        <v>8.5257053638992275E-2</v>
      </c>
      <c r="I564" s="13">
        <v>-3.3475991459425369E-2</v>
      </c>
      <c r="J564" s="13">
        <v>-3.0170505794101965E-2</v>
      </c>
      <c r="K564" s="13">
        <v>9.0105945993812497E-4</v>
      </c>
      <c r="L564" s="13">
        <v>-1.8931854532002412E-2</v>
      </c>
      <c r="M564" s="13">
        <v>-4.0748059923137014E-2</v>
      </c>
      <c r="N564" s="13">
        <v>1.3535475370478611E-3</v>
      </c>
      <c r="O564" s="13">
        <v>-0.11174989201428465</v>
      </c>
      <c r="P564" s="13">
        <v>2.6022750516396354E-2</v>
      </c>
      <c r="Q564" s="13">
        <v>-1.0866469508613252E-2</v>
      </c>
      <c r="R564" s="13">
        <v>-3.2550455473134954E-2</v>
      </c>
      <c r="S564" s="13">
        <v>7.6884003332544637E-4</v>
      </c>
      <c r="T564" s="13">
        <v>2.2056167718008224E-2</v>
      </c>
      <c r="U564" s="13">
        <v>2.4876925792933768E-3</v>
      </c>
      <c r="V564" s="13">
        <v>-4.669793412071932E-2</v>
      </c>
      <c r="W564" s="13">
        <v>-0.11925175784144937</v>
      </c>
      <c r="X564" s="147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30"/>
      <c r="B565" s="46" t="s">
        <v>264</v>
      </c>
      <c r="C565" s="47"/>
      <c r="D565" s="45">
        <v>1.02</v>
      </c>
      <c r="E565" s="45">
        <v>0.02</v>
      </c>
      <c r="F565" s="45">
        <v>1.45</v>
      </c>
      <c r="G565" s="45">
        <v>0.02</v>
      </c>
      <c r="H565" s="45">
        <v>2.17</v>
      </c>
      <c r="I565" s="45">
        <v>0.73</v>
      </c>
      <c r="J565" s="45">
        <v>0.65</v>
      </c>
      <c r="K565" s="45">
        <v>0.11</v>
      </c>
      <c r="L565" s="45">
        <v>0.37</v>
      </c>
      <c r="M565" s="45">
        <v>0.9</v>
      </c>
      <c r="N565" s="45">
        <v>0.12</v>
      </c>
      <c r="O565" s="45">
        <v>2.64</v>
      </c>
      <c r="P565" s="45">
        <v>0.73</v>
      </c>
      <c r="Q565" s="45">
        <v>0.17</v>
      </c>
      <c r="R565" s="45">
        <v>0.7</v>
      </c>
      <c r="S565" s="45">
        <v>0.11</v>
      </c>
      <c r="T565" s="45">
        <v>0.63</v>
      </c>
      <c r="U565" s="45">
        <v>0.15</v>
      </c>
      <c r="V565" s="45">
        <v>1.05</v>
      </c>
      <c r="W565" s="45">
        <v>2.82</v>
      </c>
      <c r="X565" s="147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B566" s="3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BM566" s="55"/>
    </row>
    <row r="567" spans="1:65" ht="15">
      <c r="B567" s="8" t="s">
        <v>520</v>
      </c>
      <c r="BM567" s="28" t="s">
        <v>66</v>
      </c>
    </row>
    <row r="568" spans="1:65" ht="15">
      <c r="A568" s="25" t="s">
        <v>26</v>
      </c>
      <c r="B568" s="18" t="s">
        <v>110</v>
      </c>
      <c r="C568" s="15" t="s">
        <v>111</v>
      </c>
      <c r="D568" s="16" t="s">
        <v>228</v>
      </c>
      <c r="E568" s="17" t="s">
        <v>228</v>
      </c>
      <c r="F568" s="17" t="s">
        <v>228</v>
      </c>
      <c r="G568" s="17" t="s">
        <v>228</v>
      </c>
      <c r="H568" s="17" t="s">
        <v>228</v>
      </c>
      <c r="I568" s="17" t="s">
        <v>228</v>
      </c>
      <c r="J568" s="17" t="s">
        <v>228</v>
      </c>
      <c r="K568" s="17" t="s">
        <v>228</v>
      </c>
      <c r="L568" s="17" t="s">
        <v>228</v>
      </c>
      <c r="M568" s="17" t="s">
        <v>228</v>
      </c>
      <c r="N568" s="17" t="s">
        <v>228</v>
      </c>
      <c r="O568" s="17" t="s">
        <v>228</v>
      </c>
      <c r="P568" s="17" t="s">
        <v>228</v>
      </c>
      <c r="Q568" s="17" t="s">
        <v>228</v>
      </c>
      <c r="R568" s="17" t="s">
        <v>228</v>
      </c>
      <c r="S568" s="17" t="s">
        <v>228</v>
      </c>
      <c r="T568" s="17" t="s">
        <v>228</v>
      </c>
      <c r="U568" s="17" t="s">
        <v>228</v>
      </c>
      <c r="V568" s="17" t="s">
        <v>228</v>
      </c>
      <c r="W568" s="147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</v>
      </c>
    </row>
    <row r="569" spans="1:65">
      <c r="A569" s="30"/>
      <c r="B569" s="19" t="s">
        <v>229</v>
      </c>
      <c r="C569" s="9" t="s">
        <v>229</v>
      </c>
      <c r="D569" s="145" t="s">
        <v>232</v>
      </c>
      <c r="E569" s="146" t="s">
        <v>233</v>
      </c>
      <c r="F569" s="146" t="s">
        <v>237</v>
      </c>
      <c r="G569" s="146" t="s">
        <v>238</v>
      </c>
      <c r="H569" s="146" t="s">
        <v>239</v>
      </c>
      <c r="I569" s="146" t="s">
        <v>240</v>
      </c>
      <c r="J569" s="146" t="s">
        <v>241</v>
      </c>
      <c r="K569" s="146" t="s">
        <v>242</v>
      </c>
      <c r="L569" s="146" t="s">
        <v>243</v>
      </c>
      <c r="M569" s="146" t="s">
        <v>244</v>
      </c>
      <c r="N569" s="146" t="s">
        <v>245</v>
      </c>
      <c r="O569" s="146" t="s">
        <v>246</v>
      </c>
      <c r="P569" s="146" t="s">
        <v>247</v>
      </c>
      <c r="Q569" s="146" t="s">
        <v>248</v>
      </c>
      <c r="R569" s="146" t="s">
        <v>249</v>
      </c>
      <c r="S569" s="146" t="s">
        <v>284</v>
      </c>
      <c r="T569" s="146" t="s">
        <v>252</v>
      </c>
      <c r="U569" s="146" t="s">
        <v>253</v>
      </c>
      <c r="V569" s="146" t="s">
        <v>299</v>
      </c>
      <c r="W569" s="147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3</v>
      </c>
    </row>
    <row r="570" spans="1:65">
      <c r="A570" s="30"/>
      <c r="B570" s="19"/>
      <c r="C570" s="9"/>
      <c r="D570" s="10" t="s">
        <v>300</v>
      </c>
      <c r="E570" s="11" t="s">
        <v>300</v>
      </c>
      <c r="F570" s="11" t="s">
        <v>301</v>
      </c>
      <c r="G570" s="11" t="s">
        <v>300</v>
      </c>
      <c r="H570" s="11" t="s">
        <v>301</v>
      </c>
      <c r="I570" s="11" t="s">
        <v>301</v>
      </c>
      <c r="J570" s="11" t="s">
        <v>301</v>
      </c>
      <c r="K570" s="11" t="s">
        <v>301</v>
      </c>
      <c r="L570" s="11" t="s">
        <v>301</v>
      </c>
      <c r="M570" s="11" t="s">
        <v>114</v>
      </c>
      <c r="N570" s="11" t="s">
        <v>301</v>
      </c>
      <c r="O570" s="11" t="s">
        <v>300</v>
      </c>
      <c r="P570" s="11" t="s">
        <v>300</v>
      </c>
      <c r="Q570" s="11" t="s">
        <v>300</v>
      </c>
      <c r="R570" s="11" t="s">
        <v>301</v>
      </c>
      <c r="S570" s="11" t="s">
        <v>301</v>
      </c>
      <c r="T570" s="11" t="s">
        <v>114</v>
      </c>
      <c r="U570" s="11" t="s">
        <v>300</v>
      </c>
      <c r="V570" s="11" t="s">
        <v>114</v>
      </c>
      <c r="W570" s="147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9"/>
      <c r="C571" s="9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147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3</v>
      </c>
    </row>
    <row r="572" spans="1:65">
      <c r="A572" s="30"/>
      <c r="B572" s="18">
        <v>1</v>
      </c>
      <c r="C572" s="14">
        <v>1</v>
      </c>
      <c r="D572" s="22">
        <v>8.6</v>
      </c>
      <c r="E572" s="22">
        <v>7.5716200475425843</v>
      </c>
      <c r="F572" s="149">
        <v>2</v>
      </c>
      <c r="G572" s="22">
        <v>8.8000000000000007</v>
      </c>
      <c r="H572" s="22">
        <v>8.44</v>
      </c>
      <c r="I572" s="22">
        <v>8.43</v>
      </c>
      <c r="J572" s="22">
        <v>9.3000000000000007</v>
      </c>
      <c r="K572" s="22">
        <v>8.32</v>
      </c>
      <c r="L572" s="22">
        <v>8.36</v>
      </c>
      <c r="M572" s="22">
        <v>7.6973049846000015</v>
      </c>
      <c r="N572" s="22">
        <v>8.1</v>
      </c>
      <c r="O572" s="22">
        <v>8.5</v>
      </c>
      <c r="P572" s="22">
        <v>7.879999999999999</v>
      </c>
      <c r="Q572" s="22">
        <v>8.4</v>
      </c>
      <c r="R572" s="22">
        <v>7.52</v>
      </c>
      <c r="S572" s="22">
        <v>7.9</v>
      </c>
      <c r="T572" s="149">
        <v>6.72</v>
      </c>
      <c r="U572" s="22">
        <v>8.5</v>
      </c>
      <c r="V572" s="22">
        <v>8.2449999999999992</v>
      </c>
      <c r="W572" s="147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</v>
      </c>
    </row>
    <row r="573" spans="1:65">
      <c r="A573" s="30"/>
      <c r="B573" s="19">
        <v>1</v>
      </c>
      <c r="C573" s="9">
        <v>2</v>
      </c>
      <c r="D573" s="11">
        <v>8.5</v>
      </c>
      <c r="E573" s="11">
        <v>7.4112534798036389</v>
      </c>
      <c r="F573" s="150">
        <v>1</v>
      </c>
      <c r="G573" s="11">
        <v>8</v>
      </c>
      <c r="H573" s="11">
        <v>8.44</v>
      </c>
      <c r="I573" s="11">
        <v>8.36</v>
      </c>
      <c r="J573" s="11">
        <v>9.0299999999999994</v>
      </c>
      <c r="K573" s="11">
        <v>8.66</v>
      </c>
      <c r="L573" s="11">
        <v>8.48</v>
      </c>
      <c r="M573" s="11">
        <v>7.8171050078000013</v>
      </c>
      <c r="N573" s="11">
        <v>8</v>
      </c>
      <c r="O573" s="11">
        <v>8.3000000000000007</v>
      </c>
      <c r="P573" s="11">
        <v>7.45</v>
      </c>
      <c r="Q573" s="11">
        <v>8.3000000000000007</v>
      </c>
      <c r="R573" s="11">
        <v>7.669999999999999</v>
      </c>
      <c r="S573" s="11">
        <v>7.6</v>
      </c>
      <c r="T573" s="150">
        <v>6.01</v>
      </c>
      <c r="U573" s="11">
        <v>8.5</v>
      </c>
      <c r="V573" s="11">
        <v>8.52</v>
      </c>
      <c r="W573" s="147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28</v>
      </c>
    </row>
    <row r="574" spans="1:65">
      <c r="A574" s="30"/>
      <c r="B574" s="19">
        <v>1</v>
      </c>
      <c r="C574" s="9">
        <v>3</v>
      </c>
      <c r="D574" s="11">
        <v>8.6</v>
      </c>
      <c r="E574" s="11">
        <v>7.7255245714557788</v>
      </c>
      <c r="F574" s="150" t="s">
        <v>101</v>
      </c>
      <c r="G574" s="11">
        <v>8.3000000000000007</v>
      </c>
      <c r="H574" s="11">
        <v>8.23</v>
      </c>
      <c r="I574" s="11">
        <v>8.52</v>
      </c>
      <c r="J574" s="11">
        <v>9.17</v>
      </c>
      <c r="K574" s="11">
        <v>9.02</v>
      </c>
      <c r="L574" s="11">
        <v>8.5500000000000007</v>
      </c>
      <c r="M574" s="11">
        <v>7.713933946400001</v>
      </c>
      <c r="N574" s="11">
        <v>7.8</v>
      </c>
      <c r="O574" s="11">
        <v>8.4</v>
      </c>
      <c r="P574" s="11">
        <v>7.6599999999999993</v>
      </c>
      <c r="Q574" s="11">
        <v>8.9</v>
      </c>
      <c r="R574" s="11">
        <v>7.57</v>
      </c>
      <c r="S574" s="11">
        <v>7.6</v>
      </c>
      <c r="T574" s="150">
        <v>5.59</v>
      </c>
      <c r="U574" s="11">
        <v>8.5</v>
      </c>
      <c r="V574" s="143">
        <v>2.97</v>
      </c>
      <c r="W574" s="147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16</v>
      </c>
    </row>
    <row r="575" spans="1:65">
      <c r="A575" s="30"/>
      <c r="B575" s="19">
        <v>1</v>
      </c>
      <c r="C575" s="9">
        <v>4</v>
      </c>
      <c r="D575" s="11">
        <v>8.8000000000000007</v>
      </c>
      <c r="E575" s="11">
        <v>7.4617879981906867</v>
      </c>
      <c r="F575" s="150">
        <v>5</v>
      </c>
      <c r="G575" s="11">
        <v>8.1</v>
      </c>
      <c r="H575" s="11">
        <v>7.91</v>
      </c>
      <c r="I575" s="11">
        <v>8.36</v>
      </c>
      <c r="J575" s="11">
        <v>9.02</v>
      </c>
      <c r="K575" s="11">
        <v>8.6</v>
      </c>
      <c r="L575" s="11">
        <v>8.59</v>
      </c>
      <c r="M575" s="11">
        <v>7.5819264000262052</v>
      </c>
      <c r="N575" s="11">
        <v>7.8</v>
      </c>
      <c r="O575" s="11">
        <v>8.4</v>
      </c>
      <c r="P575" s="11">
        <v>7.55</v>
      </c>
      <c r="Q575" s="11">
        <v>8.5</v>
      </c>
      <c r="R575" s="11">
        <v>7.6900000000000013</v>
      </c>
      <c r="S575" s="11">
        <v>8.1</v>
      </c>
      <c r="T575" s="150">
        <v>6.86</v>
      </c>
      <c r="U575" s="11">
        <v>8.5</v>
      </c>
      <c r="V575" s="11">
        <v>8.2669999999999995</v>
      </c>
      <c r="W575" s="147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8.1965781987409017</v>
      </c>
    </row>
    <row r="576" spans="1:65">
      <c r="A576" s="30"/>
      <c r="B576" s="19">
        <v>1</v>
      </c>
      <c r="C576" s="9">
        <v>5</v>
      </c>
      <c r="D576" s="11">
        <v>8.6999999999999993</v>
      </c>
      <c r="E576" s="11">
        <v>7.209780053449343</v>
      </c>
      <c r="F576" s="150">
        <v>8</v>
      </c>
      <c r="G576" s="11">
        <v>8.3000000000000007</v>
      </c>
      <c r="H576" s="11">
        <v>8.5399999999999991</v>
      </c>
      <c r="I576" s="11">
        <v>8.31</v>
      </c>
      <c r="J576" s="11">
        <v>8.76</v>
      </c>
      <c r="K576" s="11">
        <v>8.33</v>
      </c>
      <c r="L576" s="11">
        <v>8.14</v>
      </c>
      <c r="M576" s="11">
        <v>7.8320598367000009</v>
      </c>
      <c r="N576" s="11">
        <v>7.8</v>
      </c>
      <c r="O576" s="11">
        <v>8.4</v>
      </c>
      <c r="P576" s="11">
        <v>7.41</v>
      </c>
      <c r="Q576" s="11">
        <v>8.5</v>
      </c>
      <c r="R576" s="11">
        <v>7.52</v>
      </c>
      <c r="S576" s="11">
        <v>8.1</v>
      </c>
      <c r="T576" s="150">
        <v>6.66</v>
      </c>
      <c r="U576" s="11">
        <v>8.5</v>
      </c>
      <c r="V576" s="11">
        <v>8.3010000000000002</v>
      </c>
      <c r="W576" s="147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44</v>
      </c>
    </row>
    <row r="577" spans="1:65">
      <c r="A577" s="30"/>
      <c r="B577" s="19">
        <v>1</v>
      </c>
      <c r="C577" s="9">
        <v>6</v>
      </c>
      <c r="D577" s="11">
        <v>8.8000000000000007</v>
      </c>
      <c r="E577" s="11">
        <v>7.5664104027567447</v>
      </c>
      <c r="F577" s="150">
        <v>8</v>
      </c>
      <c r="G577" s="11">
        <v>8.3000000000000007</v>
      </c>
      <c r="H577" s="11">
        <v>8.16</v>
      </c>
      <c r="I577" s="11">
        <v>8.6199999999999992</v>
      </c>
      <c r="J577" s="11">
        <v>9.02</v>
      </c>
      <c r="K577" s="11">
        <v>8.2799999999999994</v>
      </c>
      <c r="L577" s="11">
        <v>8.44</v>
      </c>
      <c r="M577" s="11">
        <v>7.5746695428470012</v>
      </c>
      <c r="N577" s="11">
        <v>8</v>
      </c>
      <c r="O577" s="11">
        <v>8.1999999999999993</v>
      </c>
      <c r="P577" s="11">
        <v>7.18</v>
      </c>
      <c r="Q577" s="11">
        <v>8.1</v>
      </c>
      <c r="R577" s="11">
        <v>7.7199999999999989</v>
      </c>
      <c r="S577" s="11">
        <v>8.1</v>
      </c>
      <c r="T577" s="150">
        <v>6.96</v>
      </c>
      <c r="U577" s="11">
        <v>8.5</v>
      </c>
      <c r="V577" s="11">
        <v>7.5650000000000004</v>
      </c>
      <c r="W577" s="147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20" t="s">
        <v>260</v>
      </c>
      <c r="C578" s="12"/>
      <c r="D578" s="23">
        <v>8.6666666666666661</v>
      </c>
      <c r="E578" s="23">
        <v>7.4910627588664624</v>
      </c>
      <c r="F578" s="23">
        <v>4.8</v>
      </c>
      <c r="G578" s="23">
        <v>8.2999999999999989</v>
      </c>
      <c r="H578" s="23">
        <v>8.2866666666666671</v>
      </c>
      <c r="I578" s="23">
        <v>8.4333333333333336</v>
      </c>
      <c r="J578" s="23">
        <v>9.0499999999999989</v>
      </c>
      <c r="K578" s="23">
        <v>8.5350000000000001</v>
      </c>
      <c r="L578" s="23">
        <v>8.4266666666666676</v>
      </c>
      <c r="M578" s="23">
        <v>7.7028332863955358</v>
      </c>
      <c r="N578" s="23">
        <v>7.916666666666667</v>
      </c>
      <c r="O578" s="23">
        <v>8.3666666666666671</v>
      </c>
      <c r="P578" s="23">
        <v>7.5216666666666674</v>
      </c>
      <c r="Q578" s="23">
        <v>8.4500000000000011</v>
      </c>
      <c r="R578" s="23">
        <v>7.6149999999999993</v>
      </c>
      <c r="S578" s="23">
        <v>7.9000000000000012</v>
      </c>
      <c r="T578" s="23">
        <v>6.4666666666666659</v>
      </c>
      <c r="U578" s="23">
        <v>8.5</v>
      </c>
      <c r="V578" s="23">
        <v>7.3113333333333328</v>
      </c>
      <c r="W578" s="147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261</v>
      </c>
      <c r="C579" s="29"/>
      <c r="D579" s="11">
        <v>8.6499999999999986</v>
      </c>
      <c r="E579" s="11">
        <v>7.5140992004737157</v>
      </c>
      <c r="F579" s="11">
        <v>5</v>
      </c>
      <c r="G579" s="11">
        <v>8.3000000000000007</v>
      </c>
      <c r="H579" s="11">
        <v>8.3350000000000009</v>
      </c>
      <c r="I579" s="11">
        <v>8.3949999999999996</v>
      </c>
      <c r="J579" s="11">
        <v>9.0249999999999986</v>
      </c>
      <c r="K579" s="11">
        <v>8.4649999999999999</v>
      </c>
      <c r="L579" s="11">
        <v>8.4600000000000009</v>
      </c>
      <c r="M579" s="11">
        <v>7.7056194655000017</v>
      </c>
      <c r="N579" s="11">
        <v>7.9</v>
      </c>
      <c r="O579" s="11">
        <v>8.4</v>
      </c>
      <c r="P579" s="11">
        <v>7.5</v>
      </c>
      <c r="Q579" s="11">
        <v>8.4499999999999993</v>
      </c>
      <c r="R579" s="11">
        <v>7.6199999999999992</v>
      </c>
      <c r="S579" s="11">
        <v>8</v>
      </c>
      <c r="T579" s="11">
        <v>6.6899999999999995</v>
      </c>
      <c r="U579" s="11">
        <v>8.5</v>
      </c>
      <c r="V579" s="11">
        <v>8.2560000000000002</v>
      </c>
      <c r="W579" s="147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262</v>
      </c>
      <c r="C580" s="29"/>
      <c r="D580" s="24">
        <v>0.12110601416390003</v>
      </c>
      <c r="E580" s="24">
        <v>0.17520592385262437</v>
      </c>
      <c r="F580" s="24">
        <v>3.271085446759225</v>
      </c>
      <c r="G580" s="24">
        <v>0.27568097504180472</v>
      </c>
      <c r="H580" s="24">
        <v>0.2333809475228569</v>
      </c>
      <c r="I580" s="24">
        <v>0.11690451944500095</v>
      </c>
      <c r="J580" s="24">
        <v>0.18066543665017973</v>
      </c>
      <c r="K580" s="24">
        <v>0.28577963538362905</v>
      </c>
      <c r="L580" s="24">
        <v>0.16219330031375109</v>
      </c>
      <c r="M580" s="24">
        <v>0.11041352699874253</v>
      </c>
      <c r="N580" s="24">
        <v>0.13291601358251257</v>
      </c>
      <c r="O580" s="24">
        <v>0.10327955589886466</v>
      </c>
      <c r="P580" s="24">
        <v>0.23777440288362942</v>
      </c>
      <c r="Q580" s="24">
        <v>0.26645825188948469</v>
      </c>
      <c r="R580" s="24">
        <v>8.9162772500635007E-2</v>
      </c>
      <c r="S580" s="24">
        <v>0.2449489742783178</v>
      </c>
      <c r="T580" s="24">
        <v>0.543458063392813</v>
      </c>
      <c r="U580" s="24">
        <v>0</v>
      </c>
      <c r="V580" s="24">
        <v>2.1511331587483551</v>
      </c>
      <c r="W580" s="203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56"/>
    </row>
    <row r="581" spans="1:65">
      <c r="A581" s="30"/>
      <c r="B581" s="3" t="s">
        <v>86</v>
      </c>
      <c r="C581" s="29"/>
      <c r="D581" s="13">
        <v>1.3973770865065389E-2</v>
      </c>
      <c r="E581" s="13">
        <v>2.3388660526872464E-2</v>
      </c>
      <c r="F581" s="13">
        <v>0.68147613474150526</v>
      </c>
      <c r="G581" s="13">
        <v>3.3214575306241535E-2</v>
      </c>
      <c r="H581" s="13">
        <v>2.8163428904608635E-2</v>
      </c>
      <c r="I581" s="13">
        <v>1.3862195981620666E-2</v>
      </c>
      <c r="J581" s="13">
        <v>1.996303167405301E-2</v>
      </c>
      <c r="K581" s="13">
        <v>3.3483261322042067E-2</v>
      </c>
      <c r="L581" s="13">
        <v>1.9247622663815397E-2</v>
      </c>
      <c r="M581" s="13">
        <v>1.4334144709291695E-2</v>
      </c>
      <c r="N581" s="13">
        <v>1.6789391189370007E-2</v>
      </c>
      <c r="O581" s="13">
        <v>1.2344170027752748E-2</v>
      </c>
      <c r="P581" s="13">
        <v>3.1611930363434002E-2</v>
      </c>
      <c r="Q581" s="13">
        <v>3.153352093366682E-2</v>
      </c>
      <c r="R581" s="13">
        <v>1.1708834208881814E-2</v>
      </c>
      <c r="S581" s="13">
        <v>3.1006199275736425E-2</v>
      </c>
      <c r="T581" s="13">
        <v>8.4039906710228818E-2</v>
      </c>
      <c r="U581" s="13">
        <v>0</v>
      </c>
      <c r="V581" s="13">
        <v>0.29421899681978053</v>
      </c>
      <c r="W581" s="147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3" t="s">
        <v>263</v>
      </c>
      <c r="C582" s="29"/>
      <c r="D582" s="13">
        <v>5.7351794435143155E-2</v>
      </c>
      <c r="E582" s="13">
        <v>-8.6074386502262068E-2</v>
      </c>
      <c r="F582" s="13">
        <v>-0.41438977538976685</v>
      </c>
      <c r="G582" s="13">
        <v>1.2617680055194702E-2</v>
      </c>
      <c r="H582" s="13">
        <v>1.0990984986833263E-2</v>
      </c>
      <c r="I582" s="13">
        <v>2.8884630738812422E-2</v>
      </c>
      <c r="J582" s="13">
        <v>0.10411927765054374</v>
      </c>
      <c r="K582" s="13">
        <v>4.1288180635070892E-2</v>
      </c>
      <c r="L582" s="13">
        <v>2.8071283204631703E-2</v>
      </c>
      <c r="M582" s="13">
        <v>-6.0237931045568627E-2</v>
      </c>
      <c r="N582" s="13">
        <v>-3.4149803160205661E-2</v>
      </c>
      <c r="O582" s="13">
        <v>2.0751155397003673E-2</v>
      </c>
      <c r="P582" s="13">
        <v>-8.2340644560422671E-2</v>
      </c>
      <c r="Q582" s="13">
        <v>3.0917999574264776E-2</v>
      </c>
      <c r="R582" s="13">
        <v>-7.09537790818906E-2</v>
      </c>
      <c r="S582" s="13">
        <v>-3.6183171995657681E-2</v>
      </c>
      <c r="T582" s="13">
        <v>-0.21105289184454701</v>
      </c>
      <c r="U582" s="13">
        <v>3.7018106080621171E-2</v>
      </c>
      <c r="V582" s="13">
        <v>-0.1080017592638296</v>
      </c>
      <c r="W582" s="147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30"/>
      <c r="B583" s="46" t="s">
        <v>264</v>
      </c>
      <c r="C583" s="47"/>
      <c r="D583" s="45">
        <v>0.67</v>
      </c>
      <c r="E583" s="45">
        <v>1.44</v>
      </c>
      <c r="F583" s="45" t="s">
        <v>265</v>
      </c>
      <c r="G583" s="45">
        <v>0.01</v>
      </c>
      <c r="H583" s="45">
        <v>0.01</v>
      </c>
      <c r="I583" s="45">
        <v>0.25</v>
      </c>
      <c r="J583" s="45">
        <v>1.36</v>
      </c>
      <c r="K583" s="45">
        <v>0.43</v>
      </c>
      <c r="L583" s="45">
        <v>0.24</v>
      </c>
      <c r="M583" s="45">
        <v>1.06</v>
      </c>
      <c r="N583" s="45">
        <v>0.68</v>
      </c>
      <c r="O583" s="45">
        <v>0.13</v>
      </c>
      <c r="P583" s="45">
        <v>1.39</v>
      </c>
      <c r="Q583" s="45">
        <v>0.28000000000000003</v>
      </c>
      <c r="R583" s="45">
        <v>1.22</v>
      </c>
      <c r="S583" s="45">
        <v>0.71</v>
      </c>
      <c r="T583" s="45">
        <v>3.28</v>
      </c>
      <c r="U583" s="45">
        <v>0.37</v>
      </c>
      <c r="V583" s="45">
        <v>1.77</v>
      </c>
      <c r="W583" s="147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1" t="s">
        <v>310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BM584" s="55"/>
    </row>
    <row r="585" spans="1:65">
      <c r="BM585" s="55"/>
    </row>
    <row r="586" spans="1:65" ht="15">
      <c r="B586" s="8" t="s">
        <v>521</v>
      </c>
      <c r="BM586" s="28" t="s">
        <v>66</v>
      </c>
    </row>
    <row r="587" spans="1:65" ht="15">
      <c r="A587" s="25" t="s">
        <v>57</v>
      </c>
      <c r="B587" s="18" t="s">
        <v>110</v>
      </c>
      <c r="C587" s="15" t="s">
        <v>111</v>
      </c>
      <c r="D587" s="16" t="s">
        <v>228</v>
      </c>
      <c r="E587" s="17" t="s">
        <v>228</v>
      </c>
      <c r="F587" s="17" t="s">
        <v>228</v>
      </c>
      <c r="G587" s="17" t="s">
        <v>228</v>
      </c>
      <c r="H587" s="17" t="s">
        <v>228</v>
      </c>
      <c r="I587" s="17" t="s">
        <v>228</v>
      </c>
      <c r="J587" s="17" t="s">
        <v>228</v>
      </c>
      <c r="K587" s="17" t="s">
        <v>228</v>
      </c>
      <c r="L587" s="17" t="s">
        <v>228</v>
      </c>
      <c r="M587" s="17" t="s">
        <v>228</v>
      </c>
      <c r="N587" s="17" t="s">
        <v>228</v>
      </c>
      <c r="O587" s="17" t="s">
        <v>228</v>
      </c>
      <c r="P587" s="17" t="s">
        <v>228</v>
      </c>
      <c r="Q587" s="17" t="s">
        <v>228</v>
      </c>
      <c r="R587" s="17" t="s">
        <v>228</v>
      </c>
      <c r="S587" s="17" t="s">
        <v>228</v>
      </c>
      <c r="T587" s="17" t="s">
        <v>228</v>
      </c>
      <c r="U587" s="17" t="s">
        <v>228</v>
      </c>
      <c r="V587" s="17" t="s">
        <v>228</v>
      </c>
      <c r="W587" s="17" t="s">
        <v>228</v>
      </c>
      <c r="X587" s="147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1</v>
      </c>
    </row>
    <row r="588" spans="1:65">
      <c r="A588" s="30"/>
      <c r="B588" s="19" t="s">
        <v>229</v>
      </c>
      <c r="C588" s="9" t="s">
        <v>229</v>
      </c>
      <c r="D588" s="145" t="s">
        <v>232</v>
      </c>
      <c r="E588" s="146" t="s">
        <v>233</v>
      </c>
      <c r="F588" s="146" t="s">
        <v>235</v>
      </c>
      <c r="G588" s="146" t="s">
        <v>237</v>
      </c>
      <c r="H588" s="146" t="s">
        <v>238</v>
      </c>
      <c r="I588" s="146" t="s">
        <v>239</v>
      </c>
      <c r="J588" s="146" t="s">
        <v>240</v>
      </c>
      <c r="K588" s="146" t="s">
        <v>241</v>
      </c>
      <c r="L588" s="146" t="s">
        <v>242</v>
      </c>
      <c r="M588" s="146" t="s">
        <v>243</v>
      </c>
      <c r="N588" s="146" t="s">
        <v>244</v>
      </c>
      <c r="O588" s="146" t="s">
        <v>245</v>
      </c>
      <c r="P588" s="146" t="s">
        <v>246</v>
      </c>
      <c r="Q588" s="146" t="s">
        <v>247</v>
      </c>
      <c r="R588" s="146" t="s">
        <v>248</v>
      </c>
      <c r="S588" s="146" t="s">
        <v>249</v>
      </c>
      <c r="T588" s="146" t="s">
        <v>284</v>
      </c>
      <c r="U588" s="146" t="s">
        <v>252</v>
      </c>
      <c r="V588" s="146" t="s">
        <v>253</v>
      </c>
      <c r="W588" s="146" t="s">
        <v>299</v>
      </c>
      <c r="X588" s="147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 t="s">
        <v>1</v>
      </c>
    </row>
    <row r="589" spans="1:65">
      <c r="A589" s="30"/>
      <c r="B589" s="19"/>
      <c r="C589" s="9"/>
      <c r="D589" s="10" t="s">
        <v>114</v>
      </c>
      <c r="E589" s="11" t="s">
        <v>300</v>
      </c>
      <c r="F589" s="11" t="s">
        <v>114</v>
      </c>
      <c r="G589" s="11" t="s">
        <v>301</v>
      </c>
      <c r="H589" s="11" t="s">
        <v>114</v>
      </c>
      <c r="I589" s="11" t="s">
        <v>301</v>
      </c>
      <c r="J589" s="11" t="s">
        <v>301</v>
      </c>
      <c r="K589" s="11" t="s">
        <v>301</v>
      </c>
      <c r="L589" s="11" t="s">
        <v>301</v>
      </c>
      <c r="M589" s="11" t="s">
        <v>301</v>
      </c>
      <c r="N589" s="11" t="s">
        <v>114</v>
      </c>
      <c r="O589" s="11" t="s">
        <v>301</v>
      </c>
      <c r="P589" s="11" t="s">
        <v>114</v>
      </c>
      <c r="Q589" s="11" t="s">
        <v>300</v>
      </c>
      <c r="R589" s="11" t="s">
        <v>300</v>
      </c>
      <c r="S589" s="11" t="s">
        <v>301</v>
      </c>
      <c r="T589" s="11" t="s">
        <v>301</v>
      </c>
      <c r="U589" s="11" t="s">
        <v>114</v>
      </c>
      <c r="V589" s="11" t="s">
        <v>114</v>
      </c>
      <c r="W589" s="11" t="s">
        <v>114</v>
      </c>
      <c r="X589" s="147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2</v>
      </c>
    </row>
    <row r="590" spans="1:65">
      <c r="A590" s="30"/>
      <c r="B590" s="19"/>
      <c r="C590" s="9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147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3</v>
      </c>
    </row>
    <row r="591" spans="1:65">
      <c r="A591" s="30"/>
      <c r="B591" s="18">
        <v>1</v>
      </c>
      <c r="C591" s="14">
        <v>1</v>
      </c>
      <c r="D591" s="22">
        <v>1.7853000000000001</v>
      </c>
      <c r="E591" s="22">
        <v>1.7438589565347793</v>
      </c>
      <c r="F591" s="149">
        <v>1.5929199999999997</v>
      </c>
      <c r="G591" s="22">
        <v>1.67</v>
      </c>
      <c r="H591" s="22">
        <v>1.78</v>
      </c>
      <c r="I591" s="22">
        <v>1.72</v>
      </c>
      <c r="J591" s="22">
        <v>1.71</v>
      </c>
      <c r="K591" s="22">
        <v>1.76</v>
      </c>
      <c r="L591" s="148">
        <v>1.6</v>
      </c>
      <c r="M591" s="22">
        <v>1.7500000000000002</v>
      </c>
      <c r="N591" s="22">
        <v>1.7563707611940895</v>
      </c>
      <c r="O591" s="22">
        <v>1.8054000000000001</v>
      </c>
      <c r="P591" s="22">
        <v>1.81</v>
      </c>
      <c r="Q591" s="22">
        <v>1.7589999999999999</v>
      </c>
      <c r="R591" s="22">
        <v>1.5992999999999999</v>
      </c>
      <c r="S591" s="22">
        <v>1.6459999999999999</v>
      </c>
      <c r="T591" s="22">
        <v>1.8499999999999999</v>
      </c>
      <c r="U591" s="22">
        <v>1.7399999999999998</v>
      </c>
      <c r="V591" s="22">
        <v>1.67</v>
      </c>
      <c r="W591" s="22">
        <v>1.7438207999999999</v>
      </c>
      <c r="X591" s="147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</v>
      </c>
    </row>
    <row r="592" spans="1:65">
      <c r="A592" s="30"/>
      <c r="B592" s="19">
        <v>1</v>
      </c>
      <c r="C592" s="9">
        <v>2</v>
      </c>
      <c r="D592" s="11">
        <v>1.764</v>
      </c>
      <c r="E592" s="11">
        <v>1.6987543049377731</v>
      </c>
      <c r="F592" s="150">
        <v>1.5826</v>
      </c>
      <c r="G592" s="11">
        <v>1.6099999999999999</v>
      </c>
      <c r="H592" s="11">
        <v>1.7500000000000002</v>
      </c>
      <c r="I592" s="11">
        <v>1.69</v>
      </c>
      <c r="J592" s="11">
        <v>1.7399999999999998</v>
      </c>
      <c r="K592" s="11">
        <v>1.7399999999999998</v>
      </c>
      <c r="L592" s="11">
        <v>1.76</v>
      </c>
      <c r="M592" s="11">
        <v>1.76</v>
      </c>
      <c r="N592" s="11">
        <v>1.7549006271432557</v>
      </c>
      <c r="O592" s="11">
        <v>1.8366</v>
      </c>
      <c r="P592" s="11">
        <v>1.8399999999999999</v>
      </c>
      <c r="Q592" s="11">
        <v>1.7420000000000002</v>
      </c>
      <c r="R592" s="11">
        <v>1.6102000000000001</v>
      </c>
      <c r="S592" s="11">
        <v>1.714</v>
      </c>
      <c r="T592" s="11">
        <v>1.7399999999999998</v>
      </c>
      <c r="U592" s="11">
        <v>1.7399999999999998</v>
      </c>
      <c r="V592" s="11">
        <v>1.68</v>
      </c>
      <c r="W592" s="11">
        <v>1.7370009000000002</v>
      </c>
      <c r="X592" s="147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 t="e">
        <v>#N/A</v>
      </c>
    </row>
    <row r="593" spans="1:65">
      <c r="A593" s="30"/>
      <c r="B593" s="19">
        <v>1</v>
      </c>
      <c r="C593" s="9">
        <v>3</v>
      </c>
      <c r="D593" s="11">
        <v>1.7704000000000002</v>
      </c>
      <c r="E593" s="11">
        <v>1.7773403686420097</v>
      </c>
      <c r="F593" s="150">
        <v>1.5654399999999999</v>
      </c>
      <c r="G593" s="11">
        <v>1.66</v>
      </c>
      <c r="H593" s="11">
        <v>1.7500000000000002</v>
      </c>
      <c r="I593" s="11">
        <v>1.68</v>
      </c>
      <c r="J593" s="11">
        <v>1.73</v>
      </c>
      <c r="K593" s="11">
        <v>1.72</v>
      </c>
      <c r="L593" s="11">
        <v>1.7000000000000002</v>
      </c>
      <c r="M593" s="11">
        <v>1.76</v>
      </c>
      <c r="N593" s="11">
        <v>1.7460094392248116</v>
      </c>
      <c r="O593" s="11">
        <v>1.8335000000000001</v>
      </c>
      <c r="P593" s="11">
        <v>1.79</v>
      </c>
      <c r="Q593" s="11">
        <v>1.657</v>
      </c>
      <c r="R593" s="11">
        <v>1.6482000000000001</v>
      </c>
      <c r="S593" s="11">
        <v>1.6859999999999999</v>
      </c>
      <c r="T593" s="11">
        <v>1.63</v>
      </c>
      <c r="U593" s="11">
        <v>1.72</v>
      </c>
      <c r="V593" s="11">
        <v>1.68</v>
      </c>
      <c r="W593" s="143">
        <v>0.97494700000000001</v>
      </c>
      <c r="X593" s="147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16</v>
      </c>
    </row>
    <row r="594" spans="1:65">
      <c r="A594" s="30"/>
      <c r="B594" s="19">
        <v>1</v>
      </c>
      <c r="C594" s="9">
        <v>4</v>
      </c>
      <c r="D594" s="11">
        <v>1.7832000000000001</v>
      </c>
      <c r="E594" s="11">
        <v>1.7312072584529437</v>
      </c>
      <c r="F594" s="150">
        <v>1.5784</v>
      </c>
      <c r="G594" s="11">
        <v>1.71</v>
      </c>
      <c r="H594" s="11">
        <v>1.81</v>
      </c>
      <c r="I594" s="11">
        <v>1.69</v>
      </c>
      <c r="J594" s="11">
        <v>1.69</v>
      </c>
      <c r="K594" s="11">
        <v>1.71</v>
      </c>
      <c r="L594" s="11">
        <v>1.71</v>
      </c>
      <c r="M594" s="11">
        <v>1.7399999999999998</v>
      </c>
      <c r="N594" s="11">
        <v>1.7317902463190999</v>
      </c>
      <c r="O594" s="11">
        <v>1.8005</v>
      </c>
      <c r="P594" s="11">
        <v>1.8399999999999999</v>
      </c>
      <c r="Q594" s="11">
        <v>1.7769999999999997</v>
      </c>
      <c r="R594" s="11">
        <v>1.6065</v>
      </c>
      <c r="S594" s="11">
        <v>1.6950000000000001</v>
      </c>
      <c r="T594" s="11">
        <v>1.7500000000000002</v>
      </c>
      <c r="U594" s="11">
        <v>1.8000000000000003</v>
      </c>
      <c r="V594" s="11">
        <v>1.67</v>
      </c>
      <c r="W594" s="11">
        <v>1.7789203000000002</v>
      </c>
      <c r="X594" s="147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1.7306637969779151</v>
      </c>
    </row>
    <row r="595" spans="1:65">
      <c r="A595" s="30"/>
      <c r="B595" s="19">
        <v>1</v>
      </c>
      <c r="C595" s="9">
        <v>5</v>
      </c>
      <c r="D595" s="11">
        <v>1.8131000000000002</v>
      </c>
      <c r="E595" s="11">
        <v>1.7236456060342213</v>
      </c>
      <c r="F595" s="150">
        <v>1.5654399999999999</v>
      </c>
      <c r="G595" s="11">
        <v>1.67</v>
      </c>
      <c r="H595" s="11">
        <v>1.76</v>
      </c>
      <c r="I595" s="11">
        <v>1.68</v>
      </c>
      <c r="J595" s="11">
        <v>1.7500000000000002</v>
      </c>
      <c r="K595" s="11">
        <v>1.69</v>
      </c>
      <c r="L595" s="11">
        <v>1.68</v>
      </c>
      <c r="M595" s="11">
        <v>1.71</v>
      </c>
      <c r="N595" s="11">
        <v>1.734735025261027</v>
      </c>
      <c r="O595" s="11">
        <v>1.79</v>
      </c>
      <c r="P595" s="11">
        <v>1.8499999999999999</v>
      </c>
      <c r="Q595" s="11">
        <v>1.7170000000000001</v>
      </c>
      <c r="R595" s="11">
        <v>1.6184000000000001</v>
      </c>
      <c r="S595" s="11">
        <v>1.6819999999999997</v>
      </c>
      <c r="T595" s="11">
        <v>1.78</v>
      </c>
      <c r="U595" s="11">
        <v>1.76</v>
      </c>
      <c r="V595" s="11">
        <v>1.71</v>
      </c>
      <c r="W595" s="11">
        <v>1.7245126</v>
      </c>
      <c r="X595" s="147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45</v>
      </c>
    </row>
    <row r="596" spans="1:65">
      <c r="A596" s="30"/>
      <c r="B596" s="19">
        <v>1</v>
      </c>
      <c r="C596" s="9">
        <v>6</v>
      </c>
      <c r="D596" s="11">
        <v>1.7988</v>
      </c>
      <c r="E596" s="11">
        <v>1.7452701297973705</v>
      </c>
      <c r="F596" s="150">
        <v>1.5655599999999998</v>
      </c>
      <c r="G596" s="143">
        <v>1.55</v>
      </c>
      <c r="H596" s="11">
        <v>1.78</v>
      </c>
      <c r="I596" s="11">
        <v>1.7000000000000002</v>
      </c>
      <c r="J596" s="11">
        <v>1.7399999999999998</v>
      </c>
      <c r="K596" s="11">
        <v>1.72</v>
      </c>
      <c r="L596" s="11">
        <v>1.7000000000000002</v>
      </c>
      <c r="M596" s="11">
        <v>1.72</v>
      </c>
      <c r="N596" s="11">
        <v>1.7567076119409002</v>
      </c>
      <c r="O596" s="11">
        <v>1.8301999999999998</v>
      </c>
      <c r="P596" s="11">
        <v>1.81</v>
      </c>
      <c r="Q596" s="11">
        <v>1.6840000000000002</v>
      </c>
      <c r="R596" s="11">
        <v>1.603</v>
      </c>
      <c r="S596" s="11">
        <v>1.698</v>
      </c>
      <c r="T596" s="11">
        <v>1.7000000000000002</v>
      </c>
      <c r="U596" s="11">
        <v>1.79</v>
      </c>
      <c r="V596" s="11">
        <v>1.68</v>
      </c>
      <c r="W596" s="11">
        <v>1.7136475000000002</v>
      </c>
      <c r="X596" s="147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20" t="s">
        <v>260</v>
      </c>
      <c r="C597" s="12"/>
      <c r="D597" s="23">
        <v>1.7858000000000001</v>
      </c>
      <c r="E597" s="23">
        <v>1.73667943739985</v>
      </c>
      <c r="F597" s="23">
        <v>1.5750599999999999</v>
      </c>
      <c r="G597" s="23">
        <v>1.6450000000000002</v>
      </c>
      <c r="H597" s="23">
        <v>1.7716666666666665</v>
      </c>
      <c r="I597" s="23">
        <v>1.6933333333333334</v>
      </c>
      <c r="J597" s="23">
        <v>1.7266666666666666</v>
      </c>
      <c r="K597" s="23">
        <v>1.7233333333333334</v>
      </c>
      <c r="L597" s="23">
        <v>1.6916666666666671</v>
      </c>
      <c r="M597" s="23">
        <v>1.74</v>
      </c>
      <c r="N597" s="23">
        <v>1.7467522851805308</v>
      </c>
      <c r="O597" s="23">
        <v>1.8160333333333332</v>
      </c>
      <c r="P597" s="23">
        <v>1.8233333333333333</v>
      </c>
      <c r="Q597" s="23">
        <v>1.722666666666667</v>
      </c>
      <c r="R597" s="23">
        <v>1.6142666666666665</v>
      </c>
      <c r="S597" s="23">
        <v>1.6868333333333334</v>
      </c>
      <c r="T597" s="23">
        <v>1.7416666666666665</v>
      </c>
      <c r="U597" s="23">
        <v>1.7583333333333335</v>
      </c>
      <c r="V597" s="23">
        <v>1.6816666666666666</v>
      </c>
      <c r="W597" s="23">
        <v>1.6121415166666668</v>
      </c>
      <c r="X597" s="147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261</v>
      </c>
      <c r="C598" s="29"/>
      <c r="D598" s="11">
        <v>1.7842500000000001</v>
      </c>
      <c r="E598" s="11">
        <v>1.7375331074938614</v>
      </c>
      <c r="F598" s="11">
        <v>1.5719799999999999</v>
      </c>
      <c r="G598" s="11">
        <v>1.665</v>
      </c>
      <c r="H598" s="11">
        <v>1.77</v>
      </c>
      <c r="I598" s="11">
        <v>1.69</v>
      </c>
      <c r="J598" s="11">
        <v>1.7349999999999999</v>
      </c>
      <c r="K598" s="11">
        <v>1.72</v>
      </c>
      <c r="L598" s="11">
        <v>1.7000000000000002</v>
      </c>
      <c r="M598" s="11">
        <v>1.7450000000000001</v>
      </c>
      <c r="N598" s="11">
        <v>1.7504550331840336</v>
      </c>
      <c r="O598" s="11">
        <v>1.8178000000000001</v>
      </c>
      <c r="P598" s="11">
        <v>1.825</v>
      </c>
      <c r="Q598" s="11">
        <v>1.7295000000000003</v>
      </c>
      <c r="R598" s="11">
        <v>1.6083500000000002</v>
      </c>
      <c r="S598" s="11">
        <v>1.6905000000000001</v>
      </c>
      <c r="T598" s="11">
        <v>1.7450000000000001</v>
      </c>
      <c r="U598" s="11">
        <v>1.75</v>
      </c>
      <c r="V598" s="11">
        <v>1.68</v>
      </c>
      <c r="W598" s="11">
        <v>1.7307567500000001</v>
      </c>
      <c r="X598" s="147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262</v>
      </c>
      <c r="C599" s="29"/>
      <c r="D599" s="24">
        <v>1.8075950874020433E-2</v>
      </c>
      <c r="E599" s="24">
        <v>2.6141147622543125E-2</v>
      </c>
      <c r="F599" s="24">
        <v>1.1509349243115299E-2</v>
      </c>
      <c r="G599" s="24">
        <v>5.6480084985771728E-2</v>
      </c>
      <c r="H599" s="24">
        <v>2.3166067138525342E-2</v>
      </c>
      <c r="I599" s="24">
        <v>1.5055453054181654E-2</v>
      </c>
      <c r="J599" s="24">
        <v>2.2509257354845522E-2</v>
      </c>
      <c r="K599" s="24">
        <v>2.4221202832779922E-2</v>
      </c>
      <c r="L599" s="24">
        <v>5.2313159593611484E-2</v>
      </c>
      <c r="M599" s="24">
        <v>2.0976176963403072E-2</v>
      </c>
      <c r="N599" s="24">
        <v>1.1196857161261311E-2</v>
      </c>
      <c r="O599" s="24">
        <v>1.9803299388401568E-2</v>
      </c>
      <c r="P599" s="24">
        <v>2.3380903889000149E-2</v>
      </c>
      <c r="Q599" s="24">
        <v>4.5793740474727077E-2</v>
      </c>
      <c r="R599" s="24">
        <v>1.786814670486753E-2</v>
      </c>
      <c r="S599" s="24">
        <v>2.2894686428659997E-2</v>
      </c>
      <c r="T599" s="24">
        <v>7.4139508136125812E-2</v>
      </c>
      <c r="U599" s="24">
        <v>3.1251666622224734E-2</v>
      </c>
      <c r="V599" s="24">
        <v>1.4719601443879758E-2</v>
      </c>
      <c r="W599" s="24">
        <v>0.31295112683220938</v>
      </c>
      <c r="X599" s="203"/>
      <c r="Y599" s="204"/>
      <c r="Z599" s="204"/>
      <c r="AA599" s="204"/>
      <c r="AB599" s="204"/>
      <c r="AC599" s="204"/>
      <c r="AD599" s="204"/>
      <c r="AE599" s="204"/>
      <c r="AF599" s="204"/>
      <c r="AG599" s="204"/>
      <c r="AH599" s="204"/>
      <c r="AI599" s="204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04"/>
      <c r="AT599" s="204"/>
      <c r="AU599" s="204"/>
      <c r="AV599" s="204"/>
      <c r="AW599" s="204"/>
      <c r="AX599" s="204"/>
      <c r="AY599" s="204"/>
      <c r="AZ599" s="204"/>
      <c r="BA599" s="204"/>
      <c r="BB599" s="204"/>
      <c r="BC599" s="204"/>
      <c r="BD599" s="204"/>
      <c r="BE599" s="204"/>
      <c r="BF599" s="204"/>
      <c r="BG599" s="204"/>
      <c r="BH599" s="204"/>
      <c r="BI599" s="204"/>
      <c r="BJ599" s="204"/>
      <c r="BK599" s="204"/>
      <c r="BL599" s="204"/>
      <c r="BM599" s="56"/>
    </row>
    <row r="600" spans="1:65">
      <c r="A600" s="30"/>
      <c r="B600" s="3" t="s">
        <v>86</v>
      </c>
      <c r="C600" s="29"/>
      <c r="D600" s="13">
        <v>1.0122046631213143E-2</v>
      </c>
      <c r="E600" s="13">
        <v>1.5052373546658417E-2</v>
      </c>
      <c r="F600" s="13">
        <v>7.3072449577256107E-3</v>
      </c>
      <c r="G600" s="13">
        <v>3.4334398167642381E-2</v>
      </c>
      <c r="H600" s="13">
        <v>1.3075861037737729E-2</v>
      </c>
      <c r="I600" s="13">
        <v>8.8910155831781416E-3</v>
      </c>
      <c r="J600" s="13">
        <v>1.3036249433308219E-2</v>
      </c>
      <c r="K600" s="13">
        <v>1.4054856576081192E-2</v>
      </c>
      <c r="L600" s="13">
        <v>3.0924035227750623E-2</v>
      </c>
      <c r="M600" s="13">
        <v>1.2055274116898317E-2</v>
      </c>
      <c r="N600" s="13">
        <v>6.4101001935166152E-3</v>
      </c>
      <c r="O600" s="13">
        <v>1.0904700384575304E-2</v>
      </c>
      <c r="P600" s="13">
        <v>1.2823164838574123E-2</v>
      </c>
      <c r="Q600" s="13">
        <v>2.6583053681149615E-2</v>
      </c>
      <c r="R600" s="13">
        <v>1.1068894051912652E-2</v>
      </c>
      <c r="S600" s="13">
        <v>1.3572583595688172E-2</v>
      </c>
      <c r="T600" s="13">
        <v>4.256813864275167E-2</v>
      </c>
      <c r="U600" s="13">
        <v>1.7773459690364778E-2</v>
      </c>
      <c r="V600" s="13">
        <v>8.7529840102357342E-3</v>
      </c>
      <c r="W600" s="13">
        <v>0.19412137433150448</v>
      </c>
      <c r="X600" s="147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3" t="s">
        <v>263</v>
      </c>
      <c r="C601" s="29"/>
      <c r="D601" s="13">
        <v>3.1858413585795109E-2</v>
      </c>
      <c r="E601" s="13">
        <v>3.4759150982641707E-3</v>
      </c>
      <c r="F601" s="13">
        <v>-8.9909893099763494E-2</v>
      </c>
      <c r="G601" s="13">
        <v>-4.9497653517396545E-2</v>
      </c>
      <c r="H601" s="13">
        <v>2.3691990183391187E-2</v>
      </c>
      <c r="I601" s="13">
        <v>-2.15700263157802E-2</v>
      </c>
      <c r="J601" s="13">
        <v>-2.3095937629412644E-3</v>
      </c>
      <c r="K601" s="13">
        <v>-4.2356370182251579E-3</v>
      </c>
      <c r="L601" s="13">
        <v>-2.2533047943421924E-2</v>
      </c>
      <c r="M601" s="13">
        <v>5.3945792581944207E-3</v>
      </c>
      <c r="N601" s="13">
        <v>9.2961372571087608E-3</v>
      </c>
      <c r="O601" s="13">
        <v>4.9327625911219863E-2</v>
      </c>
      <c r="P601" s="13">
        <v>5.3545660640291759E-2</v>
      </c>
      <c r="Q601" s="13">
        <v>-4.6208456692816702E-3</v>
      </c>
      <c r="R601" s="13">
        <v>-6.725577233111435E-2</v>
      </c>
      <c r="S601" s="13">
        <v>-2.5325810663583748E-2</v>
      </c>
      <c r="T601" s="13">
        <v>6.3576008858361455E-3</v>
      </c>
      <c r="U601" s="13">
        <v>1.5987817162255835E-2</v>
      </c>
      <c r="V601" s="13">
        <v>-2.8311177709273827E-2</v>
      </c>
      <c r="W601" s="13">
        <v>-6.8483711578304129E-2</v>
      </c>
      <c r="X601" s="147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30"/>
      <c r="B602" s="46" t="s">
        <v>264</v>
      </c>
      <c r="C602" s="47"/>
      <c r="D602" s="45">
        <v>1.1499999999999999</v>
      </c>
      <c r="E602" s="45">
        <v>0.22</v>
      </c>
      <c r="F602" s="45">
        <v>2.83</v>
      </c>
      <c r="G602" s="45">
        <v>1.51</v>
      </c>
      <c r="H602" s="45">
        <v>0.88</v>
      </c>
      <c r="I602" s="45">
        <v>0.6</v>
      </c>
      <c r="J602" s="45">
        <v>0.03</v>
      </c>
      <c r="K602" s="45">
        <v>0.03</v>
      </c>
      <c r="L602" s="45">
        <v>0.63</v>
      </c>
      <c r="M602" s="45">
        <v>0.28000000000000003</v>
      </c>
      <c r="N602" s="45">
        <v>0.41</v>
      </c>
      <c r="O602" s="45">
        <v>1.72</v>
      </c>
      <c r="P602" s="45">
        <v>1.85</v>
      </c>
      <c r="Q602" s="45">
        <v>0.04</v>
      </c>
      <c r="R602" s="45">
        <v>2.09</v>
      </c>
      <c r="S602" s="45">
        <v>0.72</v>
      </c>
      <c r="T602" s="45">
        <v>0.31</v>
      </c>
      <c r="U602" s="45">
        <v>0.63</v>
      </c>
      <c r="V602" s="45">
        <v>0.82</v>
      </c>
      <c r="W602" s="45">
        <v>2.13</v>
      </c>
      <c r="X602" s="147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BM603" s="55"/>
    </row>
    <row r="604" spans="1:65" ht="15">
      <c r="B604" s="8" t="s">
        <v>522</v>
      </c>
      <c r="BM604" s="28" t="s">
        <v>66</v>
      </c>
    </row>
    <row r="605" spans="1:65" ht="15">
      <c r="A605" s="25" t="s">
        <v>29</v>
      </c>
      <c r="B605" s="18" t="s">
        <v>110</v>
      </c>
      <c r="C605" s="15" t="s">
        <v>111</v>
      </c>
      <c r="D605" s="16" t="s">
        <v>228</v>
      </c>
      <c r="E605" s="17" t="s">
        <v>228</v>
      </c>
      <c r="F605" s="17" t="s">
        <v>228</v>
      </c>
      <c r="G605" s="17" t="s">
        <v>228</v>
      </c>
      <c r="H605" s="17" t="s">
        <v>228</v>
      </c>
      <c r="I605" s="17" t="s">
        <v>228</v>
      </c>
      <c r="J605" s="17" t="s">
        <v>228</v>
      </c>
      <c r="K605" s="17" t="s">
        <v>228</v>
      </c>
      <c r="L605" s="17" t="s">
        <v>228</v>
      </c>
      <c r="M605" s="17" t="s">
        <v>228</v>
      </c>
      <c r="N605" s="17" t="s">
        <v>228</v>
      </c>
      <c r="O605" s="17" t="s">
        <v>228</v>
      </c>
      <c r="P605" s="17" t="s">
        <v>228</v>
      </c>
      <c r="Q605" s="17" t="s">
        <v>228</v>
      </c>
      <c r="R605" s="17" t="s">
        <v>228</v>
      </c>
      <c r="S605" s="17" t="s">
        <v>228</v>
      </c>
      <c r="T605" s="17" t="s">
        <v>228</v>
      </c>
      <c r="U605" s="147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 t="s">
        <v>229</v>
      </c>
      <c r="C606" s="9" t="s">
        <v>229</v>
      </c>
      <c r="D606" s="145" t="s">
        <v>232</v>
      </c>
      <c r="E606" s="146" t="s">
        <v>233</v>
      </c>
      <c r="F606" s="146" t="s">
        <v>237</v>
      </c>
      <c r="G606" s="146" t="s">
        <v>238</v>
      </c>
      <c r="H606" s="146" t="s">
        <v>239</v>
      </c>
      <c r="I606" s="146" t="s">
        <v>240</v>
      </c>
      <c r="J606" s="146" t="s">
        <v>241</v>
      </c>
      <c r="K606" s="146" t="s">
        <v>242</v>
      </c>
      <c r="L606" s="146" t="s">
        <v>243</v>
      </c>
      <c r="M606" s="146" t="s">
        <v>244</v>
      </c>
      <c r="N606" s="146" t="s">
        <v>245</v>
      </c>
      <c r="O606" s="146" t="s">
        <v>246</v>
      </c>
      <c r="P606" s="146" t="s">
        <v>247</v>
      </c>
      <c r="Q606" s="146" t="s">
        <v>248</v>
      </c>
      <c r="R606" s="146" t="s">
        <v>249</v>
      </c>
      <c r="S606" s="146" t="s">
        <v>284</v>
      </c>
      <c r="T606" s="146" t="s">
        <v>253</v>
      </c>
      <c r="U606" s="147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 t="s">
        <v>3</v>
      </c>
    </row>
    <row r="607" spans="1:65">
      <c r="A607" s="30"/>
      <c r="B607" s="19"/>
      <c r="C607" s="9"/>
      <c r="D607" s="10" t="s">
        <v>300</v>
      </c>
      <c r="E607" s="11" t="s">
        <v>300</v>
      </c>
      <c r="F607" s="11" t="s">
        <v>301</v>
      </c>
      <c r="G607" s="11" t="s">
        <v>114</v>
      </c>
      <c r="H607" s="11" t="s">
        <v>301</v>
      </c>
      <c r="I607" s="11" t="s">
        <v>301</v>
      </c>
      <c r="J607" s="11" t="s">
        <v>301</v>
      </c>
      <c r="K607" s="11" t="s">
        <v>301</v>
      </c>
      <c r="L607" s="11" t="s">
        <v>301</v>
      </c>
      <c r="M607" s="11" t="s">
        <v>114</v>
      </c>
      <c r="N607" s="11" t="s">
        <v>301</v>
      </c>
      <c r="O607" s="11" t="s">
        <v>300</v>
      </c>
      <c r="P607" s="11" t="s">
        <v>300</v>
      </c>
      <c r="Q607" s="11" t="s">
        <v>300</v>
      </c>
      <c r="R607" s="11" t="s">
        <v>301</v>
      </c>
      <c r="S607" s="11" t="s">
        <v>301</v>
      </c>
      <c r="T607" s="11" t="s">
        <v>300</v>
      </c>
      <c r="U607" s="147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9"/>
      <c r="C608" s="9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147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3</v>
      </c>
    </row>
    <row r="609" spans="1:65">
      <c r="A609" s="30"/>
      <c r="B609" s="18">
        <v>1</v>
      </c>
      <c r="C609" s="14">
        <v>1</v>
      </c>
      <c r="D609" s="22">
        <v>3.9600000000000004</v>
      </c>
      <c r="E609" s="22">
        <v>3.8635152117870746</v>
      </c>
      <c r="F609" s="22">
        <v>3.6</v>
      </c>
      <c r="G609" s="149" t="s">
        <v>103</v>
      </c>
      <c r="H609" s="22">
        <v>4.0999999999999996</v>
      </c>
      <c r="I609" s="22">
        <v>4.0999999999999996</v>
      </c>
      <c r="J609" s="22">
        <v>4.0999999999999996</v>
      </c>
      <c r="K609" s="22">
        <v>3.9</v>
      </c>
      <c r="L609" s="22">
        <v>3.9</v>
      </c>
      <c r="M609" s="22">
        <v>4.0391698003704004</v>
      </c>
      <c r="N609" s="22" t="s">
        <v>265</v>
      </c>
      <c r="O609" s="22">
        <v>4.0999999999999996</v>
      </c>
      <c r="P609" s="22">
        <v>3.8500000000000005</v>
      </c>
      <c r="Q609" s="22">
        <v>3.9399999999999995</v>
      </c>
      <c r="R609" s="22">
        <v>3.51</v>
      </c>
      <c r="S609" s="22">
        <v>3.9</v>
      </c>
      <c r="T609" s="22">
        <v>3.5</v>
      </c>
      <c r="U609" s="14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</v>
      </c>
    </row>
    <row r="610" spans="1:65">
      <c r="A610" s="30"/>
      <c r="B610" s="19">
        <v>1</v>
      </c>
      <c r="C610" s="9">
        <v>2</v>
      </c>
      <c r="D610" s="11">
        <v>3.9399999999999995</v>
      </c>
      <c r="E610" s="11">
        <v>3.7833107131408008</v>
      </c>
      <c r="F610" s="11">
        <v>3.6</v>
      </c>
      <c r="G610" s="150" t="s">
        <v>103</v>
      </c>
      <c r="H610" s="11">
        <v>4</v>
      </c>
      <c r="I610" s="11">
        <v>4.0999999999999996</v>
      </c>
      <c r="J610" s="11">
        <v>4</v>
      </c>
      <c r="K610" s="11">
        <v>4.0999999999999996</v>
      </c>
      <c r="L610" s="11">
        <v>3.9</v>
      </c>
      <c r="M610" s="11">
        <v>4.0796025356700003</v>
      </c>
      <c r="N610" s="11" t="s">
        <v>265</v>
      </c>
      <c r="O610" s="11">
        <v>4.0999999999999996</v>
      </c>
      <c r="P610" s="11">
        <v>3.65</v>
      </c>
      <c r="Q610" s="11">
        <v>3.9399999999999995</v>
      </c>
      <c r="R610" s="11">
        <v>3.6</v>
      </c>
      <c r="S610" s="11">
        <v>3.8</v>
      </c>
      <c r="T610" s="11">
        <v>3.5</v>
      </c>
      <c r="U610" s="14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29</v>
      </c>
    </row>
    <row r="611" spans="1:65">
      <c r="A611" s="30"/>
      <c r="B611" s="19">
        <v>1</v>
      </c>
      <c r="C611" s="9">
        <v>3</v>
      </c>
      <c r="D611" s="11">
        <v>4.07</v>
      </c>
      <c r="E611" s="11">
        <v>3.9031432012859</v>
      </c>
      <c r="F611" s="11">
        <v>3.6</v>
      </c>
      <c r="G611" s="150" t="s">
        <v>103</v>
      </c>
      <c r="H611" s="11">
        <v>3.9</v>
      </c>
      <c r="I611" s="11">
        <v>4.0999999999999996</v>
      </c>
      <c r="J611" s="11">
        <v>4</v>
      </c>
      <c r="K611" s="11">
        <v>4.2</v>
      </c>
      <c r="L611" s="11">
        <v>3.9</v>
      </c>
      <c r="M611" s="11">
        <v>4.0204436697000006</v>
      </c>
      <c r="N611" s="11" t="s">
        <v>265</v>
      </c>
      <c r="O611" s="11">
        <v>4.0999999999999996</v>
      </c>
      <c r="P611" s="11">
        <v>3.67</v>
      </c>
      <c r="Q611" s="11">
        <v>3.89</v>
      </c>
      <c r="R611" s="11">
        <v>3.57</v>
      </c>
      <c r="S611" s="11">
        <v>4</v>
      </c>
      <c r="T611" s="11">
        <v>4</v>
      </c>
      <c r="U611" s="14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16</v>
      </c>
    </row>
    <row r="612" spans="1:65">
      <c r="A612" s="30"/>
      <c r="B612" s="19">
        <v>1</v>
      </c>
      <c r="C612" s="9">
        <v>4</v>
      </c>
      <c r="D612" s="11">
        <v>4.08</v>
      </c>
      <c r="E612" s="11">
        <v>3.7133266464969905</v>
      </c>
      <c r="F612" s="11">
        <v>3.8</v>
      </c>
      <c r="G612" s="150" t="s">
        <v>103</v>
      </c>
      <c r="H612" s="11">
        <v>3.8</v>
      </c>
      <c r="I612" s="11">
        <v>4</v>
      </c>
      <c r="J612" s="11">
        <v>3.9</v>
      </c>
      <c r="K612" s="11">
        <v>4.3</v>
      </c>
      <c r="L612" s="11">
        <v>3.8</v>
      </c>
      <c r="M612" s="11">
        <v>4.0569767758381445</v>
      </c>
      <c r="N612" s="11" t="s">
        <v>265</v>
      </c>
      <c r="O612" s="11">
        <v>4</v>
      </c>
      <c r="P612" s="11">
        <v>3.8299999999999996</v>
      </c>
      <c r="Q612" s="11">
        <v>3.92</v>
      </c>
      <c r="R612" s="11">
        <v>3.56</v>
      </c>
      <c r="S612" s="11">
        <v>3.9</v>
      </c>
      <c r="T612" s="11">
        <v>3.5</v>
      </c>
      <c r="U612" s="14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3.8943199145890843</v>
      </c>
    </row>
    <row r="613" spans="1:65">
      <c r="A613" s="30"/>
      <c r="B613" s="19">
        <v>1</v>
      </c>
      <c r="C613" s="9">
        <v>5</v>
      </c>
      <c r="D613" s="11">
        <v>3.9899999999999998</v>
      </c>
      <c r="E613" s="11">
        <v>3.7443519060037982</v>
      </c>
      <c r="F613" s="11">
        <v>3.7</v>
      </c>
      <c r="G613" s="150" t="s">
        <v>103</v>
      </c>
      <c r="H613" s="11">
        <v>3.9</v>
      </c>
      <c r="I613" s="143">
        <v>3.8</v>
      </c>
      <c r="J613" s="11">
        <v>3.8</v>
      </c>
      <c r="K613" s="11">
        <v>4.0999999999999996</v>
      </c>
      <c r="L613" s="11">
        <v>3.8</v>
      </c>
      <c r="M613" s="11">
        <v>4.0824552820499997</v>
      </c>
      <c r="N613" s="11" t="s">
        <v>265</v>
      </c>
      <c r="O613" s="11">
        <v>4</v>
      </c>
      <c r="P613" s="11">
        <v>3.73</v>
      </c>
      <c r="Q613" s="11">
        <v>3.9600000000000004</v>
      </c>
      <c r="R613" s="11">
        <v>3.55</v>
      </c>
      <c r="S613" s="11">
        <v>3.9</v>
      </c>
      <c r="T613" s="11">
        <v>4</v>
      </c>
      <c r="U613" s="147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8">
        <v>46</v>
      </c>
    </row>
    <row r="614" spans="1:65">
      <c r="A614" s="30"/>
      <c r="B614" s="19">
        <v>1</v>
      </c>
      <c r="C614" s="9">
        <v>6</v>
      </c>
      <c r="D614" s="11">
        <v>4.1500000000000004</v>
      </c>
      <c r="E614" s="11">
        <v>3.8686430772645681</v>
      </c>
      <c r="F614" s="11">
        <v>3.7</v>
      </c>
      <c r="G614" s="150" t="s">
        <v>103</v>
      </c>
      <c r="H614" s="11">
        <v>4</v>
      </c>
      <c r="I614" s="11">
        <v>4.2</v>
      </c>
      <c r="J614" s="11">
        <v>4</v>
      </c>
      <c r="K614" s="11">
        <v>4</v>
      </c>
      <c r="L614" s="11">
        <v>3.9</v>
      </c>
      <c r="M614" s="11">
        <v>4.0438534934100003</v>
      </c>
      <c r="N614" s="11" t="s">
        <v>265</v>
      </c>
      <c r="O614" s="11">
        <v>4.0999999999999996</v>
      </c>
      <c r="P614" s="11">
        <v>3.7</v>
      </c>
      <c r="Q614" s="11">
        <v>3.9300000000000006</v>
      </c>
      <c r="R614" s="11">
        <v>3.6</v>
      </c>
      <c r="S614" s="11">
        <v>3.9</v>
      </c>
      <c r="T614" s="11">
        <v>3.5</v>
      </c>
      <c r="U614" s="147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20" t="s">
        <v>260</v>
      </c>
      <c r="C615" s="12"/>
      <c r="D615" s="23">
        <v>4.0316666666666663</v>
      </c>
      <c r="E615" s="23">
        <v>3.812715125996522</v>
      </c>
      <c r="F615" s="23">
        <v>3.6666666666666665</v>
      </c>
      <c r="G615" s="23" t="s">
        <v>693</v>
      </c>
      <c r="H615" s="23">
        <v>3.9499999999999997</v>
      </c>
      <c r="I615" s="23">
        <v>4.05</v>
      </c>
      <c r="J615" s="23">
        <v>3.9666666666666668</v>
      </c>
      <c r="K615" s="23">
        <v>4.1000000000000005</v>
      </c>
      <c r="L615" s="23">
        <v>3.8666666666666667</v>
      </c>
      <c r="M615" s="23">
        <v>4.0537502595064243</v>
      </c>
      <c r="N615" s="23" t="s">
        <v>693</v>
      </c>
      <c r="O615" s="23">
        <v>4.0666666666666664</v>
      </c>
      <c r="P615" s="23">
        <v>3.7383333333333333</v>
      </c>
      <c r="Q615" s="23">
        <v>3.9299999999999997</v>
      </c>
      <c r="R615" s="23">
        <v>3.5649999999999999</v>
      </c>
      <c r="S615" s="23">
        <v>3.9</v>
      </c>
      <c r="T615" s="23">
        <v>3.6666666666666665</v>
      </c>
      <c r="U615" s="147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261</v>
      </c>
      <c r="C616" s="29"/>
      <c r="D616" s="11">
        <v>4.03</v>
      </c>
      <c r="E616" s="11">
        <v>3.8234129624639377</v>
      </c>
      <c r="F616" s="11">
        <v>3.6500000000000004</v>
      </c>
      <c r="G616" s="11" t="s">
        <v>693</v>
      </c>
      <c r="H616" s="11">
        <v>3.95</v>
      </c>
      <c r="I616" s="11">
        <v>4.0999999999999996</v>
      </c>
      <c r="J616" s="11">
        <v>4</v>
      </c>
      <c r="K616" s="11">
        <v>4.0999999999999996</v>
      </c>
      <c r="L616" s="11">
        <v>3.9</v>
      </c>
      <c r="M616" s="11">
        <v>4.0504151346240729</v>
      </c>
      <c r="N616" s="11" t="s">
        <v>693</v>
      </c>
      <c r="O616" s="11">
        <v>4.0999999999999996</v>
      </c>
      <c r="P616" s="11">
        <v>3.7149999999999999</v>
      </c>
      <c r="Q616" s="11">
        <v>3.9350000000000001</v>
      </c>
      <c r="R616" s="11">
        <v>3.5649999999999999</v>
      </c>
      <c r="S616" s="11">
        <v>3.9</v>
      </c>
      <c r="T616" s="11">
        <v>3.5</v>
      </c>
      <c r="U616" s="147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262</v>
      </c>
      <c r="C617" s="29"/>
      <c r="D617" s="24">
        <v>8.1342895612749738E-2</v>
      </c>
      <c r="E617" s="24">
        <v>7.6553302280570362E-2</v>
      </c>
      <c r="F617" s="24">
        <v>8.164965809277254E-2</v>
      </c>
      <c r="G617" s="24" t="s">
        <v>693</v>
      </c>
      <c r="H617" s="24">
        <v>0.10488088481701512</v>
      </c>
      <c r="I617" s="24">
        <v>0.13784048752090225</v>
      </c>
      <c r="J617" s="24">
        <v>0.10327955589886444</v>
      </c>
      <c r="K617" s="24">
        <v>0.1414213562373095</v>
      </c>
      <c r="L617" s="24">
        <v>5.1639777949432274E-2</v>
      </c>
      <c r="M617" s="24">
        <v>2.4176821966593508E-2</v>
      </c>
      <c r="N617" s="24" t="s">
        <v>693</v>
      </c>
      <c r="O617" s="24">
        <v>5.1639777949432045E-2</v>
      </c>
      <c r="P617" s="24">
        <v>8.3526442918794755E-2</v>
      </c>
      <c r="Q617" s="24">
        <v>2.3664319132398446E-2</v>
      </c>
      <c r="R617" s="24">
        <v>3.3911649915626459E-2</v>
      </c>
      <c r="S617" s="24">
        <v>6.3245553203367638E-2</v>
      </c>
      <c r="T617" s="24">
        <v>0.25819888974716115</v>
      </c>
      <c r="U617" s="203"/>
      <c r="V617" s="204"/>
      <c r="W617" s="204"/>
      <c r="X617" s="204"/>
      <c r="Y617" s="204"/>
      <c r="Z617" s="204"/>
      <c r="AA617" s="204"/>
      <c r="AB617" s="204"/>
      <c r="AC617" s="204"/>
      <c r="AD617" s="204"/>
      <c r="AE617" s="204"/>
      <c r="AF617" s="204"/>
      <c r="AG617" s="204"/>
      <c r="AH617" s="204"/>
      <c r="AI617" s="204"/>
      <c r="AJ617" s="204"/>
      <c r="AK617" s="204"/>
      <c r="AL617" s="204"/>
      <c r="AM617" s="204"/>
      <c r="AN617" s="204"/>
      <c r="AO617" s="204"/>
      <c r="AP617" s="204"/>
      <c r="AQ617" s="204"/>
      <c r="AR617" s="204"/>
      <c r="AS617" s="204"/>
      <c r="AT617" s="204"/>
      <c r="AU617" s="204"/>
      <c r="AV617" s="204"/>
      <c r="AW617" s="204"/>
      <c r="AX617" s="204"/>
      <c r="AY617" s="204"/>
      <c r="AZ617" s="204"/>
      <c r="BA617" s="204"/>
      <c r="BB617" s="204"/>
      <c r="BC617" s="204"/>
      <c r="BD617" s="204"/>
      <c r="BE617" s="204"/>
      <c r="BF617" s="204"/>
      <c r="BG617" s="204"/>
      <c r="BH617" s="204"/>
      <c r="BI617" s="204"/>
      <c r="BJ617" s="204"/>
      <c r="BK617" s="204"/>
      <c r="BL617" s="204"/>
      <c r="BM617" s="56"/>
    </row>
    <row r="618" spans="1:65">
      <c r="A618" s="30"/>
      <c r="B618" s="3" t="s">
        <v>86</v>
      </c>
      <c r="C618" s="29"/>
      <c r="D618" s="13">
        <v>2.0175997258226476E-2</v>
      </c>
      <c r="E618" s="13">
        <v>2.0078421741661533E-2</v>
      </c>
      <c r="F618" s="13">
        <v>2.2268088570756149E-2</v>
      </c>
      <c r="G618" s="13" t="s">
        <v>693</v>
      </c>
      <c r="H618" s="13">
        <v>2.655212273848484E-2</v>
      </c>
      <c r="I618" s="13">
        <v>3.4034688276765986E-2</v>
      </c>
      <c r="J618" s="13">
        <v>2.6036862831646496E-2</v>
      </c>
      <c r="K618" s="13">
        <v>3.449301371641695E-2</v>
      </c>
      <c r="L618" s="13">
        <v>1.3355114986922139E-2</v>
      </c>
      <c r="M618" s="13">
        <v>5.9640630080495449E-3</v>
      </c>
      <c r="N618" s="13" t="s">
        <v>693</v>
      </c>
      <c r="O618" s="13">
        <v>1.2698306053139027E-2</v>
      </c>
      <c r="P618" s="13">
        <v>2.2343230383984329E-2</v>
      </c>
      <c r="Q618" s="13">
        <v>6.0214552499741596E-3</v>
      </c>
      <c r="R618" s="13">
        <v>9.5123842680579131E-3</v>
      </c>
      <c r="S618" s="13">
        <v>1.6216808513684011E-2</v>
      </c>
      <c r="T618" s="13">
        <v>7.0417879021953039E-2</v>
      </c>
      <c r="U618" s="147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30"/>
      <c r="B619" s="3" t="s">
        <v>263</v>
      </c>
      <c r="C619" s="29"/>
      <c r="D619" s="13">
        <v>3.5268482068729679E-2</v>
      </c>
      <c r="E619" s="13">
        <v>-2.0954824046902409E-2</v>
      </c>
      <c r="F619" s="13">
        <v>-5.8457767444726971E-2</v>
      </c>
      <c r="G619" s="13" t="s">
        <v>693</v>
      </c>
      <c r="H619" s="13">
        <v>1.4297768707271397E-2</v>
      </c>
      <c r="I619" s="13">
        <v>3.9976193231506141E-2</v>
      </c>
      <c r="J619" s="13">
        <v>1.857750612797715E-2</v>
      </c>
      <c r="K619" s="13">
        <v>5.2815405493623624E-2</v>
      </c>
      <c r="L619" s="13">
        <v>-7.1009183962574829E-3</v>
      </c>
      <c r="M619" s="13">
        <v>4.0939200788326247E-2</v>
      </c>
      <c r="N619" s="13" t="s">
        <v>693</v>
      </c>
      <c r="O619" s="13">
        <v>4.4255930652211894E-2</v>
      </c>
      <c r="P619" s="13">
        <v>-4.0054896535692053E-2</v>
      </c>
      <c r="Q619" s="13">
        <v>9.1620838024244478E-3</v>
      </c>
      <c r="R619" s="13">
        <v>-8.4564165711032313E-2</v>
      </c>
      <c r="S619" s="13">
        <v>1.4585564451541355E-3</v>
      </c>
      <c r="T619" s="13">
        <v>-5.8457767444726971E-2</v>
      </c>
      <c r="U619" s="147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30"/>
      <c r="B620" s="46" t="s">
        <v>264</v>
      </c>
      <c r="C620" s="47"/>
      <c r="D620" s="45">
        <v>0.56999999999999995</v>
      </c>
      <c r="E620" s="45">
        <v>0.5</v>
      </c>
      <c r="F620" s="45">
        <v>1.22</v>
      </c>
      <c r="G620" s="45">
        <v>6.97</v>
      </c>
      <c r="H620" s="45">
        <v>0.17</v>
      </c>
      <c r="I620" s="45">
        <v>0.67</v>
      </c>
      <c r="J620" s="45">
        <v>0.25</v>
      </c>
      <c r="K620" s="45">
        <v>0.91</v>
      </c>
      <c r="L620" s="45">
        <v>0.24</v>
      </c>
      <c r="M620" s="45">
        <v>0.68</v>
      </c>
      <c r="N620" s="45" t="s">
        <v>265</v>
      </c>
      <c r="O620" s="45">
        <v>0.75</v>
      </c>
      <c r="P620" s="45">
        <v>0.87</v>
      </c>
      <c r="Q620" s="45">
        <v>7.0000000000000007E-2</v>
      </c>
      <c r="R620" s="45">
        <v>1.72</v>
      </c>
      <c r="S620" s="45">
        <v>7.0000000000000007E-2</v>
      </c>
      <c r="T620" s="45">
        <v>1.22</v>
      </c>
      <c r="U620" s="147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BM621" s="55"/>
    </row>
    <row r="622" spans="1:65" ht="15">
      <c r="B622" s="8" t="s">
        <v>523</v>
      </c>
      <c r="BM622" s="28" t="s">
        <v>66</v>
      </c>
    </row>
    <row r="623" spans="1:65" ht="15">
      <c r="A623" s="25" t="s">
        <v>31</v>
      </c>
      <c r="B623" s="18" t="s">
        <v>110</v>
      </c>
      <c r="C623" s="15" t="s">
        <v>111</v>
      </c>
      <c r="D623" s="16" t="s">
        <v>228</v>
      </c>
      <c r="E623" s="17" t="s">
        <v>228</v>
      </c>
      <c r="F623" s="17" t="s">
        <v>228</v>
      </c>
      <c r="G623" s="17" t="s">
        <v>228</v>
      </c>
      <c r="H623" s="17" t="s">
        <v>228</v>
      </c>
      <c r="I623" s="17" t="s">
        <v>228</v>
      </c>
      <c r="J623" s="17" t="s">
        <v>228</v>
      </c>
      <c r="K623" s="17" t="s">
        <v>228</v>
      </c>
      <c r="L623" s="17" t="s">
        <v>228</v>
      </c>
      <c r="M623" s="14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1</v>
      </c>
    </row>
    <row r="624" spans="1:65">
      <c r="A624" s="30"/>
      <c r="B624" s="19" t="s">
        <v>229</v>
      </c>
      <c r="C624" s="9" t="s">
        <v>229</v>
      </c>
      <c r="D624" s="145" t="s">
        <v>232</v>
      </c>
      <c r="E624" s="146" t="s">
        <v>233</v>
      </c>
      <c r="F624" s="146" t="s">
        <v>235</v>
      </c>
      <c r="G624" s="146" t="s">
        <v>237</v>
      </c>
      <c r="H624" s="146" t="s">
        <v>247</v>
      </c>
      <c r="I624" s="146" t="s">
        <v>248</v>
      </c>
      <c r="J624" s="146" t="s">
        <v>249</v>
      </c>
      <c r="K624" s="146" t="s">
        <v>284</v>
      </c>
      <c r="L624" s="146" t="s">
        <v>253</v>
      </c>
      <c r="M624" s="14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 t="s">
        <v>3</v>
      </c>
    </row>
    <row r="625" spans="1:65">
      <c r="A625" s="30"/>
      <c r="B625" s="19"/>
      <c r="C625" s="9"/>
      <c r="D625" s="10" t="s">
        <v>300</v>
      </c>
      <c r="E625" s="11" t="s">
        <v>300</v>
      </c>
      <c r="F625" s="11" t="s">
        <v>300</v>
      </c>
      <c r="G625" s="11" t="s">
        <v>301</v>
      </c>
      <c r="H625" s="11" t="s">
        <v>300</v>
      </c>
      <c r="I625" s="11" t="s">
        <v>300</v>
      </c>
      <c r="J625" s="11" t="s">
        <v>301</v>
      </c>
      <c r="K625" s="11" t="s">
        <v>301</v>
      </c>
      <c r="L625" s="11" t="s">
        <v>300</v>
      </c>
      <c r="M625" s="14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9"/>
      <c r="C626" s="9"/>
      <c r="D626" s="26"/>
      <c r="E626" s="26"/>
      <c r="F626" s="26"/>
      <c r="G626" s="26"/>
      <c r="H626" s="26"/>
      <c r="I626" s="26"/>
      <c r="J626" s="26"/>
      <c r="K626" s="26"/>
      <c r="L626" s="26"/>
      <c r="M626" s="14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</v>
      </c>
    </row>
    <row r="627" spans="1:65">
      <c r="A627" s="30"/>
      <c r="B627" s="18">
        <v>1</v>
      </c>
      <c r="C627" s="14">
        <v>1</v>
      </c>
      <c r="D627" s="22">
        <v>10.09</v>
      </c>
      <c r="E627" s="22">
        <v>10.33302480983577</v>
      </c>
      <c r="F627" s="149">
        <v>12.2621</v>
      </c>
      <c r="G627" s="22">
        <v>10.5</v>
      </c>
      <c r="H627" s="22">
        <v>10.3</v>
      </c>
      <c r="I627" s="22">
        <v>9.7899999999999991</v>
      </c>
      <c r="J627" s="22">
        <v>9.3000000000000007</v>
      </c>
      <c r="K627" s="22">
        <v>9.8000000000000007</v>
      </c>
      <c r="L627" s="22">
        <v>10.4</v>
      </c>
      <c r="M627" s="14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1</v>
      </c>
    </row>
    <row r="628" spans="1:65">
      <c r="A628" s="30"/>
      <c r="B628" s="19">
        <v>1</v>
      </c>
      <c r="C628" s="9">
        <v>2</v>
      </c>
      <c r="D628" s="11">
        <v>10.029999999999999</v>
      </c>
      <c r="E628" s="11">
        <v>9.7528540678163385</v>
      </c>
      <c r="F628" s="150">
        <v>12.308949999999999</v>
      </c>
      <c r="G628" s="11">
        <v>10.199999999999999</v>
      </c>
      <c r="H628" s="11">
        <v>9.6999999999999993</v>
      </c>
      <c r="I628" s="11">
        <v>9.5299999999999994</v>
      </c>
      <c r="J628" s="143">
        <v>9.6</v>
      </c>
      <c r="K628" s="11">
        <v>9.61</v>
      </c>
      <c r="L628" s="11">
        <v>10.4</v>
      </c>
      <c r="M628" s="14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4</v>
      </c>
    </row>
    <row r="629" spans="1:65">
      <c r="A629" s="30"/>
      <c r="B629" s="19">
        <v>1</v>
      </c>
      <c r="C629" s="9">
        <v>3</v>
      </c>
      <c r="D629" s="11">
        <v>10</v>
      </c>
      <c r="E629" s="11">
        <v>10.171370946077563</v>
      </c>
      <c r="F629" s="150">
        <v>12.25595</v>
      </c>
      <c r="G629" s="11">
        <v>10.1</v>
      </c>
      <c r="H629" s="11">
        <v>10.1</v>
      </c>
      <c r="I629" s="11">
        <v>9.67</v>
      </c>
      <c r="J629" s="11">
        <v>9.4</v>
      </c>
      <c r="K629" s="11">
        <v>9.93</v>
      </c>
      <c r="L629" s="11">
        <v>10.3</v>
      </c>
      <c r="M629" s="14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16</v>
      </c>
    </row>
    <row r="630" spans="1:65">
      <c r="A630" s="30"/>
      <c r="B630" s="19">
        <v>1</v>
      </c>
      <c r="C630" s="9">
        <v>4</v>
      </c>
      <c r="D630" s="11">
        <v>10.1</v>
      </c>
      <c r="E630" s="11">
        <v>9.8025065660788666</v>
      </c>
      <c r="F630" s="150">
        <v>12.28105</v>
      </c>
      <c r="G630" s="11">
        <v>10.3</v>
      </c>
      <c r="H630" s="11">
        <v>9.9</v>
      </c>
      <c r="I630" s="11">
        <v>9.64</v>
      </c>
      <c r="J630" s="11">
        <v>9.3000000000000007</v>
      </c>
      <c r="K630" s="11">
        <v>9.8000000000000007</v>
      </c>
      <c r="L630" s="11">
        <v>10</v>
      </c>
      <c r="M630" s="14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9.9038754793440216</v>
      </c>
    </row>
    <row r="631" spans="1:65">
      <c r="A631" s="30"/>
      <c r="B631" s="19">
        <v>1</v>
      </c>
      <c r="C631" s="9">
        <v>5</v>
      </c>
      <c r="D631" s="11">
        <v>10.02</v>
      </c>
      <c r="E631" s="11">
        <v>9.9655639821984767</v>
      </c>
      <c r="F631" s="150">
        <v>12.28205</v>
      </c>
      <c r="G631" s="11">
        <v>10.4</v>
      </c>
      <c r="H631" s="11">
        <v>9.8000000000000007</v>
      </c>
      <c r="I631" s="11">
        <v>9.6199999999999992</v>
      </c>
      <c r="J631" s="11">
        <v>9.1999999999999993</v>
      </c>
      <c r="K631" s="11">
        <v>9.73</v>
      </c>
      <c r="L631" s="11">
        <v>10.199999999999999</v>
      </c>
      <c r="M631" s="14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8">
        <v>47</v>
      </c>
    </row>
    <row r="632" spans="1:65">
      <c r="A632" s="30"/>
      <c r="B632" s="19">
        <v>1</v>
      </c>
      <c r="C632" s="9">
        <v>6</v>
      </c>
      <c r="D632" s="11">
        <v>10</v>
      </c>
      <c r="E632" s="11">
        <v>9.830702636506059</v>
      </c>
      <c r="F632" s="150">
        <v>12.312049999999999</v>
      </c>
      <c r="G632" s="11">
        <v>10.4</v>
      </c>
      <c r="H632" s="11">
        <v>9.6</v>
      </c>
      <c r="I632" s="11">
        <v>9.7200000000000006</v>
      </c>
      <c r="J632" s="11">
        <v>9.3000000000000007</v>
      </c>
      <c r="K632" s="11">
        <v>10.1</v>
      </c>
      <c r="L632" s="11">
        <v>9.9499999999999993</v>
      </c>
      <c r="M632" s="14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20" t="s">
        <v>260</v>
      </c>
      <c r="C633" s="12"/>
      <c r="D633" s="23">
        <v>10.039999999999999</v>
      </c>
      <c r="E633" s="23">
        <v>9.9760038347521789</v>
      </c>
      <c r="F633" s="23">
        <v>12.283691666666664</v>
      </c>
      <c r="G633" s="23">
        <v>10.316666666666665</v>
      </c>
      <c r="H633" s="23">
        <v>9.9</v>
      </c>
      <c r="I633" s="23">
        <v>9.6616666666666671</v>
      </c>
      <c r="J633" s="23">
        <v>9.35</v>
      </c>
      <c r="K633" s="23">
        <v>9.8283333333333349</v>
      </c>
      <c r="L633" s="23">
        <v>10.208333333333334</v>
      </c>
      <c r="M633" s="14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261</v>
      </c>
      <c r="C634" s="29"/>
      <c r="D634" s="11">
        <v>10.024999999999999</v>
      </c>
      <c r="E634" s="11">
        <v>9.8981333093522679</v>
      </c>
      <c r="F634" s="11">
        <v>12.281549999999999</v>
      </c>
      <c r="G634" s="11">
        <v>10.350000000000001</v>
      </c>
      <c r="H634" s="11">
        <v>9.8500000000000014</v>
      </c>
      <c r="I634" s="11">
        <v>9.6550000000000011</v>
      </c>
      <c r="J634" s="11">
        <v>9.3000000000000007</v>
      </c>
      <c r="K634" s="11">
        <v>9.8000000000000007</v>
      </c>
      <c r="L634" s="11">
        <v>10.25</v>
      </c>
      <c r="M634" s="14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262</v>
      </c>
      <c r="C635" s="29"/>
      <c r="D635" s="24">
        <v>4.4271887242357248E-2</v>
      </c>
      <c r="E635" s="24">
        <v>0.23097655045089913</v>
      </c>
      <c r="F635" s="24">
        <v>2.3184702212162359E-2</v>
      </c>
      <c r="G635" s="24">
        <v>0.14719601443879771</v>
      </c>
      <c r="H635" s="24">
        <v>0.26076809620810626</v>
      </c>
      <c r="I635" s="24">
        <v>8.8863190729720473E-2</v>
      </c>
      <c r="J635" s="24">
        <v>0.13784048752090211</v>
      </c>
      <c r="K635" s="24">
        <v>0.16916461410905839</v>
      </c>
      <c r="L635" s="24">
        <v>0.19600170067289421</v>
      </c>
      <c r="M635" s="203"/>
      <c r="N635" s="204"/>
      <c r="O635" s="204"/>
      <c r="P635" s="204"/>
      <c r="Q635" s="204"/>
      <c r="R635" s="204"/>
      <c r="S635" s="204"/>
      <c r="T635" s="204"/>
      <c r="U635" s="204"/>
      <c r="V635" s="204"/>
      <c r="W635" s="204"/>
      <c r="X635" s="204"/>
      <c r="Y635" s="204"/>
      <c r="Z635" s="204"/>
      <c r="AA635" s="204"/>
      <c r="AB635" s="204"/>
      <c r="AC635" s="204"/>
      <c r="AD635" s="204"/>
      <c r="AE635" s="204"/>
      <c r="AF635" s="204"/>
      <c r="AG635" s="204"/>
      <c r="AH635" s="204"/>
      <c r="AI635" s="204"/>
      <c r="AJ635" s="204"/>
      <c r="AK635" s="204"/>
      <c r="AL635" s="204"/>
      <c r="AM635" s="204"/>
      <c r="AN635" s="204"/>
      <c r="AO635" s="204"/>
      <c r="AP635" s="204"/>
      <c r="AQ635" s="204"/>
      <c r="AR635" s="204"/>
      <c r="AS635" s="204"/>
      <c r="AT635" s="204"/>
      <c r="AU635" s="204"/>
      <c r="AV635" s="204"/>
      <c r="AW635" s="204"/>
      <c r="AX635" s="204"/>
      <c r="AY635" s="204"/>
      <c r="AZ635" s="204"/>
      <c r="BA635" s="204"/>
      <c r="BB635" s="204"/>
      <c r="BC635" s="204"/>
      <c r="BD635" s="204"/>
      <c r="BE635" s="204"/>
      <c r="BF635" s="204"/>
      <c r="BG635" s="204"/>
      <c r="BH635" s="204"/>
      <c r="BI635" s="204"/>
      <c r="BJ635" s="204"/>
      <c r="BK635" s="204"/>
      <c r="BL635" s="204"/>
      <c r="BM635" s="56"/>
    </row>
    <row r="636" spans="1:65">
      <c r="A636" s="30"/>
      <c r="B636" s="3" t="s">
        <v>86</v>
      </c>
      <c r="C636" s="29"/>
      <c r="D636" s="13">
        <v>4.4095505221471362E-3</v>
      </c>
      <c r="E636" s="13">
        <v>2.3153213879717496E-2</v>
      </c>
      <c r="F636" s="13">
        <v>1.8874376564723576E-3</v>
      </c>
      <c r="G636" s="13">
        <v>1.4267788152387502E-2</v>
      </c>
      <c r="H636" s="13">
        <v>2.6340211738192551E-2</v>
      </c>
      <c r="I636" s="13">
        <v>9.197501196797013E-3</v>
      </c>
      <c r="J636" s="13">
        <v>1.4742298130577767E-2</v>
      </c>
      <c r="K636" s="13">
        <v>1.721193292613787E-2</v>
      </c>
      <c r="L636" s="13">
        <v>1.9200166596528411E-2</v>
      </c>
      <c r="M636" s="14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3" t="s">
        <v>263</v>
      </c>
      <c r="C637" s="29"/>
      <c r="D637" s="13">
        <v>1.3744571096424352E-2</v>
      </c>
      <c r="E637" s="13">
        <v>7.2828415056904738E-3</v>
      </c>
      <c r="F637" s="13">
        <v>0.24029140837706375</v>
      </c>
      <c r="G637" s="13">
        <v>4.1679763460635177E-2</v>
      </c>
      <c r="H637" s="13">
        <v>-3.9130937703169E-4</v>
      </c>
      <c r="I637" s="13">
        <v>-2.4455963040177164E-2</v>
      </c>
      <c r="J637" s="13">
        <v>-5.5925125522752195E-2</v>
      </c>
      <c r="K637" s="13">
        <v>-7.6275339051102842E-3</v>
      </c>
      <c r="L637" s="13">
        <v>3.0741284522841861E-2</v>
      </c>
      <c r="M637" s="14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30"/>
      <c r="B638" s="46" t="s">
        <v>264</v>
      </c>
      <c r="C638" s="47"/>
      <c r="D638" s="45">
        <v>0.19</v>
      </c>
      <c r="E638" s="45">
        <v>0</v>
      </c>
      <c r="F638" s="45">
        <v>6.7</v>
      </c>
      <c r="G638" s="45">
        <v>0.99</v>
      </c>
      <c r="H638" s="45">
        <v>0.22</v>
      </c>
      <c r="I638" s="45">
        <v>0.91</v>
      </c>
      <c r="J638" s="45">
        <v>1.82</v>
      </c>
      <c r="K638" s="45">
        <v>0.43</v>
      </c>
      <c r="L638" s="45">
        <v>0.67</v>
      </c>
      <c r="M638" s="14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1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BM639" s="55"/>
    </row>
    <row r="640" spans="1:65" ht="15">
      <c r="B640" s="8" t="s">
        <v>524</v>
      </c>
      <c r="BM640" s="28" t="s">
        <v>66</v>
      </c>
    </row>
    <row r="641" spans="1:65" ht="15">
      <c r="A641" s="25" t="s">
        <v>34</v>
      </c>
      <c r="B641" s="18" t="s">
        <v>110</v>
      </c>
      <c r="C641" s="15" t="s">
        <v>111</v>
      </c>
      <c r="D641" s="16" t="s">
        <v>228</v>
      </c>
      <c r="E641" s="17" t="s">
        <v>228</v>
      </c>
      <c r="F641" s="17" t="s">
        <v>228</v>
      </c>
      <c r="G641" s="17" t="s">
        <v>228</v>
      </c>
      <c r="H641" s="17" t="s">
        <v>228</v>
      </c>
      <c r="I641" s="17" t="s">
        <v>228</v>
      </c>
      <c r="J641" s="17" t="s">
        <v>228</v>
      </c>
      <c r="K641" s="17" t="s">
        <v>228</v>
      </c>
      <c r="L641" s="17" t="s">
        <v>228</v>
      </c>
      <c r="M641" s="17" t="s">
        <v>228</v>
      </c>
      <c r="N641" s="17" t="s">
        <v>228</v>
      </c>
      <c r="O641" s="17" t="s">
        <v>228</v>
      </c>
      <c r="P641" s="17" t="s">
        <v>228</v>
      </c>
      <c r="Q641" s="17" t="s">
        <v>228</v>
      </c>
      <c r="R641" s="17" t="s">
        <v>228</v>
      </c>
      <c r="S641" s="17" t="s">
        <v>228</v>
      </c>
      <c r="T641" s="17" t="s">
        <v>228</v>
      </c>
      <c r="U641" s="17" t="s">
        <v>228</v>
      </c>
      <c r="V641" s="17" t="s">
        <v>228</v>
      </c>
      <c r="W641" s="17" t="s">
        <v>228</v>
      </c>
      <c r="X641" s="147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1</v>
      </c>
    </row>
    <row r="642" spans="1:65">
      <c r="A642" s="30"/>
      <c r="B642" s="19" t="s">
        <v>229</v>
      </c>
      <c r="C642" s="9" t="s">
        <v>229</v>
      </c>
      <c r="D642" s="145" t="s">
        <v>232</v>
      </c>
      <c r="E642" s="146" t="s">
        <v>233</v>
      </c>
      <c r="F642" s="146" t="s">
        <v>235</v>
      </c>
      <c r="G642" s="146" t="s">
        <v>237</v>
      </c>
      <c r="H642" s="146" t="s">
        <v>238</v>
      </c>
      <c r="I642" s="146" t="s">
        <v>239</v>
      </c>
      <c r="J642" s="146" t="s">
        <v>240</v>
      </c>
      <c r="K642" s="146" t="s">
        <v>241</v>
      </c>
      <c r="L642" s="146" t="s">
        <v>242</v>
      </c>
      <c r="M642" s="146" t="s">
        <v>243</v>
      </c>
      <c r="N642" s="146" t="s">
        <v>244</v>
      </c>
      <c r="O642" s="146" t="s">
        <v>245</v>
      </c>
      <c r="P642" s="146" t="s">
        <v>246</v>
      </c>
      <c r="Q642" s="146" t="s">
        <v>247</v>
      </c>
      <c r="R642" s="146" t="s">
        <v>248</v>
      </c>
      <c r="S642" s="146" t="s">
        <v>249</v>
      </c>
      <c r="T642" s="146" t="s">
        <v>284</v>
      </c>
      <c r="U642" s="146" t="s">
        <v>252</v>
      </c>
      <c r="V642" s="146" t="s">
        <v>253</v>
      </c>
      <c r="W642" s="146" t="s">
        <v>299</v>
      </c>
      <c r="X642" s="147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 t="s">
        <v>3</v>
      </c>
    </row>
    <row r="643" spans="1:65">
      <c r="A643" s="30"/>
      <c r="B643" s="19"/>
      <c r="C643" s="9"/>
      <c r="D643" s="10" t="s">
        <v>300</v>
      </c>
      <c r="E643" s="11" t="s">
        <v>300</v>
      </c>
      <c r="F643" s="11" t="s">
        <v>114</v>
      </c>
      <c r="G643" s="11" t="s">
        <v>301</v>
      </c>
      <c r="H643" s="11" t="s">
        <v>114</v>
      </c>
      <c r="I643" s="11" t="s">
        <v>301</v>
      </c>
      <c r="J643" s="11" t="s">
        <v>301</v>
      </c>
      <c r="K643" s="11" t="s">
        <v>301</v>
      </c>
      <c r="L643" s="11" t="s">
        <v>301</v>
      </c>
      <c r="M643" s="11" t="s">
        <v>301</v>
      </c>
      <c r="N643" s="11" t="s">
        <v>114</v>
      </c>
      <c r="O643" s="11" t="s">
        <v>301</v>
      </c>
      <c r="P643" s="11" t="s">
        <v>114</v>
      </c>
      <c r="Q643" s="11" t="s">
        <v>300</v>
      </c>
      <c r="R643" s="11" t="s">
        <v>300</v>
      </c>
      <c r="S643" s="11" t="s">
        <v>301</v>
      </c>
      <c r="T643" s="11" t="s">
        <v>301</v>
      </c>
      <c r="U643" s="11" t="s">
        <v>114</v>
      </c>
      <c r="V643" s="11" t="s">
        <v>114</v>
      </c>
      <c r="W643" s="11" t="s">
        <v>114</v>
      </c>
      <c r="X643" s="147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0</v>
      </c>
    </row>
    <row r="644" spans="1:65">
      <c r="A644" s="30"/>
      <c r="B644" s="19"/>
      <c r="C644" s="9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147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8">
        <v>1</v>
      </c>
    </row>
    <row r="645" spans="1:65">
      <c r="A645" s="30"/>
      <c r="B645" s="18">
        <v>1</v>
      </c>
      <c r="C645" s="14">
        <v>1</v>
      </c>
      <c r="D645" s="205">
        <v>77.599999999999994</v>
      </c>
      <c r="E645" s="205">
        <v>76.102484801348737</v>
      </c>
      <c r="F645" s="205">
        <v>81.157788000000025</v>
      </c>
      <c r="G645" s="205">
        <v>74</v>
      </c>
      <c r="H645" s="205">
        <v>75</v>
      </c>
      <c r="I645" s="205">
        <v>80.2</v>
      </c>
      <c r="J645" s="205">
        <v>77.2</v>
      </c>
      <c r="K645" s="205">
        <v>77.7</v>
      </c>
      <c r="L645" s="205">
        <v>76.5</v>
      </c>
      <c r="M645" s="205">
        <v>75.2</v>
      </c>
      <c r="N645" s="205">
        <v>72.995761612999999</v>
      </c>
      <c r="O645" s="207">
        <v>69.099999999999994</v>
      </c>
      <c r="P645" s="205">
        <v>75</v>
      </c>
      <c r="Q645" s="205">
        <v>70.7</v>
      </c>
      <c r="R645" s="205">
        <v>73.099999999999994</v>
      </c>
      <c r="S645" s="205">
        <v>70.3</v>
      </c>
      <c r="T645" s="205">
        <v>75.8</v>
      </c>
      <c r="U645" s="205">
        <v>71.94</v>
      </c>
      <c r="V645" s="207">
        <v>88</v>
      </c>
      <c r="W645" s="205">
        <v>74.131</v>
      </c>
      <c r="X645" s="208"/>
      <c r="Y645" s="209"/>
      <c r="Z645" s="209"/>
      <c r="AA645" s="209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09"/>
      <c r="AT645" s="209"/>
      <c r="AU645" s="209"/>
      <c r="AV645" s="209"/>
      <c r="AW645" s="209"/>
      <c r="AX645" s="209"/>
      <c r="AY645" s="209"/>
      <c r="AZ645" s="209"/>
      <c r="BA645" s="209"/>
      <c r="BB645" s="209"/>
      <c r="BC645" s="209"/>
      <c r="BD645" s="209"/>
      <c r="BE645" s="209"/>
      <c r="BF645" s="209"/>
      <c r="BG645" s="209"/>
      <c r="BH645" s="209"/>
      <c r="BI645" s="209"/>
      <c r="BJ645" s="209"/>
      <c r="BK645" s="209"/>
      <c r="BL645" s="209"/>
      <c r="BM645" s="210">
        <v>1</v>
      </c>
    </row>
    <row r="646" spans="1:65">
      <c r="A646" s="30"/>
      <c r="B646" s="19">
        <v>1</v>
      </c>
      <c r="C646" s="9">
        <v>2</v>
      </c>
      <c r="D646" s="211">
        <v>76.2</v>
      </c>
      <c r="E646" s="211">
        <v>74.498482152347819</v>
      </c>
      <c r="F646" s="211">
        <v>80.787996000000007</v>
      </c>
      <c r="G646" s="211">
        <v>74</v>
      </c>
      <c r="H646" s="211">
        <v>74</v>
      </c>
      <c r="I646" s="211">
        <v>78</v>
      </c>
      <c r="J646" s="211">
        <v>77.8</v>
      </c>
      <c r="K646" s="211">
        <v>77.8</v>
      </c>
      <c r="L646" s="211">
        <v>76.3</v>
      </c>
      <c r="M646" s="213">
        <v>78.8</v>
      </c>
      <c r="N646" s="211">
        <v>76.498813092999995</v>
      </c>
      <c r="O646" s="212">
        <v>67.900000000000006</v>
      </c>
      <c r="P646" s="211">
        <v>75</v>
      </c>
      <c r="Q646" s="211">
        <v>72.400000000000006</v>
      </c>
      <c r="R646" s="211">
        <v>72.3</v>
      </c>
      <c r="S646" s="211">
        <v>72.5</v>
      </c>
      <c r="T646" s="211">
        <v>75</v>
      </c>
      <c r="U646" s="211">
        <v>72.709999999999994</v>
      </c>
      <c r="V646" s="212">
        <v>88</v>
      </c>
      <c r="W646" s="211">
        <v>73.673000000000002</v>
      </c>
      <c r="X646" s="208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09"/>
      <c r="AT646" s="209"/>
      <c r="AU646" s="209"/>
      <c r="AV646" s="209"/>
      <c r="AW646" s="209"/>
      <c r="AX646" s="209"/>
      <c r="AY646" s="209"/>
      <c r="AZ646" s="209"/>
      <c r="BA646" s="209"/>
      <c r="BB646" s="209"/>
      <c r="BC646" s="209"/>
      <c r="BD646" s="209"/>
      <c r="BE646" s="209"/>
      <c r="BF646" s="209"/>
      <c r="BG646" s="209"/>
      <c r="BH646" s="209"/>
      <c r="BI646" s="209"/>
      <c r="BJ646" s="209"/>
      <c r="BK646" s="209"/>
      <c r="BL646" s="209"/>
      <c r="BM646" s="210">
        <v>14</v>
      </c>
    </row>
    <row r="647" spans="1:65">
      <c r="A647" s="30"/>
      <c r="B647" s="19">
        <v>1</v>
      </c>
      <c r="C647" s="9">
        <v>3</v>
      </c>
      <c r="D647" s="211">
        <v>76.900000000000006</v>
      </c>
      <c r="E647" s="211">
        <v>77.284426950598942</v>
      </c>
      <c r="F647" s="211">
        <v>80.429760000000002</v>
      </c>
      <c r="G647" s="213">
        <v>71</v>
      </c>
      <c r="H647" s="211">
        <v>74</v>
      </c>
      <c r="I647" s="211">
        <v>75.900000000000006</v>
      </c>
      <c r="J647" s="211">
        <v>77.3</v>
      </c>
      <c r="K647" s="211">
        <v>77</v>
      </c>
      <c r="L647" s="211">
        <v>81.7</v>
      </c>
      <c r="M647" s="211">
        <v>74.599999999999994</v>
      </c>
      <c r="N647" s="211">
        <v>74.513459433000008</v>
      </c>
      <c r="O647" s="212">
        <v>67.5</v>
      </c>
      <c r="P647" s="211">
        <v>75</v>
      </c>
      <c r="Q647" s="211">
        <v>71.400000000000006</v>
      </c>
      <c r="R647" s="211">
        <v>74.3</v>
      </c>
      <c r="S647" s="211">
        <v>71.900000000000006</v>
      </c>
      <c r="T647" s="211">
        <v>75</v>
      </c>
      <c r="U647" s="211">
        <v>69.930000000000007</v>
      </c>
      <c r="V647" s="212">
        <v>88</v>
      </c>
      <c r="W647" s="211">
        <v>72.382999999999996</v>
      </c>
      <c r="X647" s="208"/>
      <c r="Y647" s="209"/>
      <c r="Z647" s="209"/>
      <c r="AA647" s="209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09"/>
      <c r="AT647" s="209"/>
      <c r="AU647" s="209"/>
      <c r="AV647" s="209"/>
      <c r="AW647" s="209"/>
      <c r="AX647" s="209"/>
      <c r="AY647" s="209"/>
      <c r="AZ647" s="209"/>
      <c r="BA647" s="209"/>
      <c r="BB647" s="209"/>
      <c r="BC647" s="209"/>
      <c r="BD647" s="209"/>
      <c r="BE647" s="209"/>
      <c r="BF647" s="209"/>
      <c r="BG647" s="209"/>
      <c r="BH647" s="209"/>
      <c r="BI647" s="209"/>
      <c r="BJ647" s="209"/>
      <c r="BK647" s="209"/>
      <c r="BL647" s="209"/>
      <c r="BM647" s="210">
        <v>16</v>
      </c>
    </row>
    <row r="648" spans="1:65">
      <c r="A648" s="30"/>
      <c r="B648" s="19">
        <v>1</v>
      </c>
      <c r="C648" s="9">
        <v>4</v>
      </c>
      <c r="D648" s="211">
        <v>77.900000000000006</v>
      </c>
      <c r="E648" s="211">
        <v>75.681626931490115</v>
      </c>
      <c r="F648" s="211">
        <v>79.066152000000017</v>
      </c>
      <c r="G648" s="211">
        <v>74</v>
      </c>
      <c r="H648" s="211">
        <v>76</v>
      </c>
      <c r="I648" s="211">
        <v>75.099999999999994</v>
      </c>
      <c r="J648" s="211">
        <v>75.5</v>
      </c>
      <c r="K648" s="211">
        <v>76.5</v>
      </c>
      <c r="L648" s="211">
        <v>83.4</v>
      </c>
      <c r="M648" s="211">
        <v>75.3</v>
      </c>
      <c r="N648" s="211">
        <v>77.326527073000008</v>
      </c>
      <c r="O648" s="212">
        <v>66.8</v>
      </c>
      <c r="P648" s="211">
        <v>76</v>
      </c>
      <c r="Q648" s="211">
        <v>73.7</v>
      </c>
      <c r="R648" s="211">
        <v>73.2</v>
      </c>
      <c r="S648" s="211">
        <v>72</v>
      </c>
      <c r="T648" s="211">
        <v>78.400000000000006</v>
      </c>
      <c r="U648" s="211">
        <v>70.39</v>
      </c>
      <c r="V648" s="212">
        <v>88</v>
      </c>
      <c r="W648" s="211">
        <v>74.992999999999995</v>
      </c>
      <c r="X648" s="208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09"/>
      <c r="AT648" s="209"/>
      <c r="AU648" s="209"/>
      <c r="AV648" s="209"/>
      <c r="AW648" s="209"/>
      <c r="AX648" s="209"/>
      <c r="AY648" s="209"/>
      <c r="AZ648" s="209"/>
      <c r="BA648" s="209"/>
      <c r="BB648" s="209"/>
      <c r="BC648" s="209"/>
      <c r="BD648" s="209"/>
      <c r="BE648" s="209"/>
      <c r="BF648" s="209"/>
      <c r="BG648" s="209"/>
      <c r="BH648" s="209"/>
      <c r="BI648" s="209"/>
      <c r="BJ648" s="209"/>
      <c r="BK648" s="209"/>
      <c r="BL648" s="209"/>
      <c r="BM648" s="210">
        <v>75.248447358825402</v>
      </c>
    </row>
    <row r="649" spans="1:65">
      <c r="A649" s="30"/>
      <c r="B649" s="19">
        <v>1</v>
      </c>
      <c r="C649" s="9">
        <v>5</v>
      </c>
      <c r="D649" s="211">
        <v>77.8</v>
      </c>
      <c r="E649" s="211">
        <v>74.009096621241056</v>
      </c>
      <c r="F649" s="211">
        <v>79.447500000000005</v>
      </c>
      <c r="G649" s="211">
        <v>74</v>
      </c>
      <c r="H649" s="211">
        <v>75</v>
      </c>
      <c r="I649" s="211">
        <v>76.900000000000006</v>
      </c>
      <c r="J649" s="211">
        <v>75.400000000000006</v>
      </c>
      <c r="K649" s="213">
        <v>74.099999999999994</v>
      </c>
      <c r="L649" s="211">
        <v>79.5</v>
      </c>
      <c r="M649" s="211">
        <v>74</v>
      </c>
      <c r="N649" s="211">
        <v>75.660932603000006</v>
      </c>
      <c r="O649" s="212">
        <v>66.5</v>
      </c>
      <c r="P649" s="211">
        <v>76</v>
      </c>
      <c r="Q649" s="211">
        <v>71.3</v>
      </c>
      <c r="R649" s="211">
        <v>73.5</v>
      </c>
      <c r="S649" s="211">
        <v>72.099999999999994</v>
      </c>
      <c r="T649" s="211">
        <v>74</v>
      </c>
      <c r="U649" s="211">
        <v>70.03</v>
      </c>
      <c r="V649" s="212">
        <v>90</v>
      </c>
      <c r="W649" s="211">
        <v>74.504000000000005</v>
      </c>
      <c r="X649" s="208"/>
      <c r="Y649" s="209"/>
      <c r="Z649" s="209"/>
      <c r="AA649" s="209"/>
      <c r="AB649" s="209"/>
      <c r="AC649" s="209"/>
      <c r="AD649" s="209"/>
      <c r="AE649" s="209"/>
      <c r="AF649" s="209"/>
      <c r="AG649" s="209"/>
      <c r="AH649" s="209"/>
      <c r="AI649" s="209"/>
      <c r="AJ649" s="209"/>
      <c r="AK649" s="209"/>
      <c r="AL649" s="209"/>
      <c r="AM649" s="209"/>
      <c r="AN649" s="209"/>
      <c r="AO649" s="209"/>
      <c r="AP649" s="209"/>
      <c r="AQ649" s="209"/>
      <c r="AR649" s="209"/>
      <c r="AS649" s="209"/>
      <c r="AT649" s="209"/>
      <c r="AU649" s="209"/>
      <c r="AV649" s="209"/>
      <c r="AW649" s="209"/>
      <c r="AX649" s="209"/>
      <c r="AY649" s="209"/>
      <c r="AZ649" s="209"/>
      <c r="BA649" s="209"/>
      <c r="BB649" s="209"/>
      <c r="BC649" s="209"/>
      <c r="BD649" s="209"/>
      <c r="BE649" s="209"/>
      <c r="BF649" s="209"/>
      <c r="BG649" s="209"/>
      <c r="BH649" s="209"/>
      <c r="BI649" s="209"/>
      <c r="BJ649" s="209"/>
      <c r="BK649" s="209"/>
      <c r="BL649" s="209"/>
      <c r="BM649" s="210">
        <v>48</v>
      </c>
    </row>
    <row r="650" spans="1:65">
      <c r="A650" s="30"/>
      <c r="B650" s="19">
        <v>1</v>
      </c>
      <c r="C650" s="9">
        <v>6</v>
      </c>
      <c r="D650" s="211">
        <v>77.5</v>
      </c>
      <c r="E650" s="211">
        <v>75.826383208117448</v>
      </c>
      <c r="F650" s="211">
        <v>79.227936000000014</v>
      </c>
      <c r="G650" s="211">
        <v>73</v>
      </c>
      <c r="H650" s="211">
        <v>75</v>
      </c>
      <c r="I650" s="211">
        <v>79.3</v>
      </c>
      <c r="J650" s="211">
        <v>79.3</v>
      </c>
      <c r="K650" s="211">
        <v>77.3</v>
      </c>
      <c r="L650" s="211">
        <v>78.8</v>
      </c>
      <c r="M650" s="211">
        <v>75.2</v>
      </c>
      <c r="N650" s="211">
        <v>72.696188273000004</v>
      </c>
      <c r="O650" s="212">
        <v>66.099999999999994</v>
      </c>
      <c r="P650" s="211">
        <v>75</v>
      </c>
      <c r="Q650" s="211">
        <v>68.099999999999994</v>
      </c>
      <c r="R650" s="211">
        <v>72.400000000000006</v>
      </c>
      <c r="S650" s="211">
        <v>72.3</v>
      </c>
      <c r="T650" s="211">
        <v>76.099999999999994</v>
      </c>
      <c r="U650" s="211">
        <v>69.459999999999994</v>
      </c>
      <c r="V650" s="212">
        <v>88</v>
      </c>
      <c r="W650" s="211">
        <v>73.156999999999996</v>
      </c>
      <c r="X650" s="208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4"/>
    </row>
    <row r="651" spans="1:65">
      <c r="A651" s="30"/>
      <c r="B651" s="20" t="s">
        <v>260</v>
      </c>
      <c r="C651" s="12"/>
      <c r="D651" s="215">
        <v>77.316666666666677</v>
      </c>
      <c r="E651" s="215">
        <v>75.567083444190686</v>
      </c>
      <c r="F651" s="215">
        <v>80.019522000000009</v>
      </c>
      <c r="G651" s="215">
        <v>73.333333333333329</v>
      </c>
      <c r="H651" s="215">
        <v>74.833333333333329</v>
      </c>
      <c r="I651" s="215">
        <v>77.566666666666677</v>
      </c>
      <c r="J651" s="215">
        <v>77.083333333333343</v>
      </c>
      <c r="K651" s="215">
        <v>76.733333333333334</v>
      </c>
      <c r="L651" s="215">
        <v>79.36666666666666</v>
      </c>
      <c r="M651" s="215">
        <v>75.516666666666666</v>
      </c>
      <c r="N651" s="215">
        <v>74.948613681333327</v>
      </c>
      <c r="O651" s="215">
        <v>67.316666666666663</v>
      </c>
      <c r="P651" s="215">
        <v>75.333333333333329</v>
      </c>
      <c r="Q651" s="215">
        <v>71.266666666666666</v>
      </c>
      <c r="R651" s="215">
        <v>73.133333333333326</v>
      </c>
      <c r="S651" s="215">
        <v>71.850000000000009</v>
      </c>
      <c r="T651" s="215">
        <v>75.716666666666683</v>
      </c>
      <c r="U651" s="215">
        <v>70.743333333333325</v>
      </c>
      <c r="V651" s="215">
        <v>88.333333333333329</v>
      </c>
      <c r="W651" s="215">
        <v>73.80683333333333</v>
      </c>
      <c r="X651" s="208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4"/>
    </row>
    <row r="652" spans="1:65">
      <c r="A652" s="30"/>
      <c r="B652" s="3" t="s">
        <v>261</v>
      </c>
      <c r="C652" s="29"/>
      <c r="D652" s="211">
        <v>77.55</v>
      </c>
      <c r="E652" s="211">
        <v>75.754005069803782</v>
      </c>
      <c r="F652" s="211">
        <v>79.938630000000003</v>
      </c>
      <c r="G652" s="211">
        <v>74</v>
      </c>
      <c r="H652" s="211">
        <v>75</v>
      </c>
      <c r="I652" s="211">
        <v>77.45</v>
      </c>
      <c r="J652" s="211">
        <v>77.25</v>
      </c>
      <c r="K652" s="211">
        <v>77.150000000000006</v>
      </c>
      <c r="L652" s="211">
        <v>79.150000000000006</v>
      </c>
      <c r="M652" s="211">
        <v>75.2</v>
      </c>
      <c r="N652" s="211">
        <v>75.087196018000014</v>
      </c>
      <c r="O652" s="211">
        <v>67.150000000000006</v>
      </c>
      <c r="P652" s="211">
        <v>75</v>
      </c>
      <c r="Q652" s="211">
        <v>71.349999999999994</v>
      </c>
      <c r="R652" s="211">
        <v>73.150000000000006</v>
      </c>
      <c r="S652" s="211">
        <v>72.05</v>
      </c>
      <c r="T652" s="211">
        <v>75.400000000000006</v>
      </c>
      <c r="U652" s="211">
        <v>70.210000000000008</v>
      </c>
      <c r="V652" s="211">
        <v>88</v>
      </c>
      <c r="W652" s="211">
        <v>73.902000000000001</v>
      </c>
      <c r="X652" s="208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4"/>
    </row>
    <row r="653" spans="1:65">
      <c r="A653" s="30"/>
      <c r="B653" s="3" t="s">
        <v>262</v>
      </c>
      <c r="C653" s="29"/>
      <c r="D653" s="216">
        <v>0.64935865795927028</v>
      </c>
      <c r="E653" s="216">
        <v>1.1735000274152021</v>
      </c>
      <c r="F653" s="216">
        <v>0.88512472712674894</v>
      </c>
      <c r="G653" s="216">
        <v>1.2110601416389968</v>
      </c>
      <c r="H653" s="216">
        <v>0.752772652709081</v>
      </c>
      <c r="I653" s="216">
        <v>1.971463077682833</v>
      </c>
      <c r="J653" s="216">
        <v>1.4716204220744762</v>
      </c>
      <c r="K653" s="216">
        <v>1.3750151514316751</v>
      </c>
      <c r="L653" s="216">
        <v>2.8168540371603714</v>
      </c>
      <c r="M653" s="216">
        <v>1.6833498349026159</v>
      </c>
      <c r="N653" s="216">
        <v>1.8783715926890308</v>
      </c>
      <c r="O653" s="216">
        <v>1.0925505327748768</v>
      </c>
      <c r="P653" s="216">
        <v>0.51639777949432231</v>
      </c>
      <c r="Q653" s="216">
        <v>1.8747444270264357</v>
      </c>
      <c r="R653" s="216">
        <v>0.7393691004272932</v>
      </c>
      <c r="S653" s="216">
        <v>0.78930349042684511</v>
      </c>
      <c r="T653" s="216">
        <v>1.5052131631987118</v>
      </c>
      <c r="U653" s="216">
        <v>1.2838951151346676</v>
      </c>
      <c r="V653" s="216">
        <v>0.81649658092772603</v>
      </c>
      <c r="W653" s="216">
        <v>0.94505162116503927</v>
      </c>
      <c r="X653" s="217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19"/>
    </row>
    <row r="654" spans="1:65">
      <c r="A654" s="30"/>
      <c r="B654" s="3" t="s">
        <v>86</v>
      </c>
      <c r="C654" s="29"/>
      <c r="D654" s="13">
        <v>8.3986892600897197E-3</v>
      </c>
      <c r="E654" s="13">
        <v>1.552924863484878E-2</v>
      </c>
      <c r="F654" s="13">
        <v>1.1061359840749222E-2</v>
      </c>
      <c r="G654" s="13">
        <v>1.6514456476895412E-2</v>
      </c>
      <c r="H654" s="13">
        <v>1.0059322753350749E-2</v>
      </c>
      <c r="I654" s="13">
        <v>2.5416369716581427E-2</v>
      </c>
      <c r="J654" s="13">
        <v>1.9091291962047258E-2</v>
      </c>
      <c r="K654" s="13">
        <v>1.7919398150716876E-2</v>
      </c>
      <c r="L654" s="13">
        <v>3.5491651035199981E-2</v>
      </c>
      <c r="M654" s="13">
        <v>2.2291103529939738E-2</v>
      </c>
      <c r="N654" s="13">
        <v>2.5062125907698508E-2</v>
      </c>
      <c r="O654" s="13">
        <v>1.623001534203828E-2</v>
      </c>
      <c r="P654" s="13">
        <v>6.854837780898084E-3</v>
      </c>
      <c r="Q654" s="13">
        <v>2.6306049022821829E-2</v>
      </c>
      <c r="R654" s="13">
        <v>1.0109878310309389E-2</v>
      </c>
      <c r="S654" s="13">
        <v>1.0985434800651983E-2</v>
      </c>
      <c r="T654" s="13">
        <v>1.9879548710526676E-2</v>
      </c>
      <c r="U654" s="13">
        <v>1.8148637541365514E-2</v>
      </c>
      <c r="V654" s="13">
        <v>9.2433575199365216E-3</v>
      </c>
      <c r="W654" s="13">
        <v>1.2804391930716072E-2</v>
      </c>
      <c r="X654" s="147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3" t="s">
        <v>263</v>
      </c>
      <c r="C655" s="29"/>
      <c r="D655" s="13">
        <v>2.7485209069881389E-2</v>
      </c>
      <c r="E655" s="13">
        <v>4.2344539528618164E-3</v>
      </c>
      <c r="F655" s="13">
        <v>6.3404293492243635E-2</v>
      </c>
      <c r="G655" s="13">
        <v>-2.5450545396103252E-2</v>
      </c>
      <c r="H655" s="13">
        <v>-5.516579279205347E-3</v>
      </c>
      <c r="I655" s="13">
        <v>3.0807536756030984E-2</v>
      </c>
      <c r="J655" s="13">
        <v>2.4384369896141678E-2</v>
      </c>
      <c r="K655" s="13">
        <v>1.9733111135532111E-2</v>
      </c>
      <c r="L655" s="13">
        <v>5.4728296096308249E-2</v>
      </c>
      <c r="M655" s="13">
        <v>3.5644497296036803E-3</v>
      </c>
      <c r="N655" s="13">
        <v>-3.9845829118879683E-3</v>
      </c>
      <c r="O655" s="13">
        <v>-0.10540789837610476</v>
      </c>
      <c r="P655" s="13">
        <v>1.1280760930938438E-3</v>
      </c>
      <c r="Q655" s="13">
        <v>-5.291512093494033E-2</v>
      </c>
      <c r="R655" s="13">
        <v>-2.8108407545023084E-2</v>
      </c>
      <c r="S655" s="13">
        <v>-4.5163023000591052E-2</v>
      </c>
      <c r="T655" s="13">
        <v>6.2223118785236231E-3</v>
      </c>
      <c r="U655" s="13">
        <v>-5.9869860224613713E-2</v>
      </c>
      <c r="V655" s="13">
        <v>0.17388911577287569</v>
      </c>
      <c r="W655" s="13">
        <v>-1.9158056758535769E-2</v>
      </c>
      <c r="X655" s="147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46" t="s">
        <v>264</v>
      </c>
      <c r="C656" s="47"/>
      <c r="D656" s="45">
        <v>0.64</v>
      </c>
      <c r="E656" s="45">
        <v>0.05</v>
      </c>
      <c r="F656" s="45">
        <v>1.56</v>
      </c>
      <c r="G656" s="45">
        <v>0.71</v>
      </c>
      <c r="H656" s="45">
        <v>0.2</v>
      </c>
      <c r="I656" s="45">
        <v>0.73</v>
      </c>
      <c r="J656" s="45">
        <v>0.56000000000000005</v>
      </c>
      <c r="K656" s="45">
        <v>0.44</v>
      </c>
      <c r="L656" s="45">
        <v>1.33</v>
      </c>
      <c r="M656" s="45">
        <v>0.03</v>
      </c>
      <c r="N656" s="45">
        <v>0.16</v>
      </c>
      <c r="O656" s="45">
        <v>2.75</v>
      </c>
      <c r="P656" s="45">
        <v>0.03</v>
      </c>
      <c r="Q656" s="45">
        <v>1.41</v>
      </c>
      <c r="R656" s="45">
        <v>0.78</v>
      </c>
      <c r="S656" s="45">
        <v>1.21</v>
      </c>
      <c r="T656" s="45">
        <v>0.1</v>
      </c>
      <c r="U656" s="45">
        <v>1.59</v>
      </c>
      <c r="V656" s="45">
        <v>4.37</v>
      </c>
      <c r="W656" s="45">
        <v>0.55000000000000004</v>
      </c>
      <c r="X656" s="147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BM657" s="55"/>
    </row>
    <row r="658" spans="1:65" ht="15">
      <c r="B658" s="8" t="s">
        <v>525</v>
      </c>
      <c r="BM658" s="28" t="s">
        <v>66</v>
      </c>
    </row>
    <row r="659" spans="1:65" ht="15">
      <c r="A659" s="25" t="s">
        <v>58</v>
      </c>
      <c r="B659" s="18" t="s">
        <v>110</v>
      </c>
      <c r="C659" s="15" t="s">
        <v>111</v>
      </c>
      <c r="D659" s="16" t="s">
        <v>228</v>
      </c>
      <c r="E659" s="17" t="s">
        <v>228</v>
      </c>
      <c r="F659" s="17" t="s">
        <v>228</v>
      </c>
      <c r="G659" s="17" t="s">
        <v>228</v>
      </c>
      <c r="H659" s="17" t="s">
        <v>228</v>
      </c>
      <c r="I659" s="17" t="s">
        <v>228</v>
      </c>
      <c r="J659" s="17" t="s">
        <v>228</v>
      </c>
      <c r="K659" s="17" t="s">
        <v>228</v>
      </c>
      <c r="L659" s="17" t="s">
        <v>228</v>
      </c>
      <c r="M659" s="17" t="s">
        <v>228</v>
      </c>
      <c r="N659" s="17" t="s">
        <v>228</v>
      </c>
      <c r="O659" s="17" t="s">
        <v>228</v>
      </c>
      <c r="P659" s="17" t="s">
        <v>228</v>
      </c>
      <c r="Q659" s="17" t="s">
        <v>228</v>
      </c>
      <c r="R659" s="17" t="s">
        <v>228</v>
      </c>
      <c r="S659" s="17" t="s">
        <v>228</v>
      </c>
      <c r="T659" s="17" t="s">
        <v>228</v>
      </c>
      <c r="U659" s="17" t="s">
        <v>228</v>
      </c>
      <c r="V659" s="17" t="s">
        <v>228</v>
      </c>
      <c r="W659" s="147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1</v>
      </c>
    </row>
    <row r="660" spans="1:65">
      <c r="A660" s="30"/>
      <c r="B660" s="19" t="s">
        <v>229</v>
      </c>
      <c r="C660" s="9" t="s">
        <v>229</v>
      </c>
      <c r="D660" s="145" t="s">
        <v>232</v>
      </c>
      <c r="E660" s="146" t="s">
        <v>233</v>
      </c>
      <c r="F660" s="146" t="s">
        <v>237</v>
      </c>
      <c r="G660" s="146" t="s">
        <v>238</v>
      </c>
      <c r="H660" s="146" t="s">
        <v>239</v>
      </c>
      <c r="I660" s="146" t="s">
        <v>240</v>
      </c>
      <c r="J660" s="146" t="s">
        <v>241</v>
      </c>
      <c r="K660" s="146" t="s">
        <v>242</v>
      </c>
      <c r="L660" s="146" t="s">
        <v>243</v>
      </c>
      <c r="M660" s="146" t="s">
        <v>244</v>
      </c>
      <c r="N660" s="146" t="s">
        <v>245</v>
      </c>
      <c r="O660" s="146" t="s">
        <v>246</v>
      </c>
      <c r="P660" s="146" t="s">
        <v>247</v>
      </c>
      <c r="Q660" s="146" t="s">
        <v>248</v>
      </c>
      <c r="R660" s="146" t="s">
        <v>249</v>
      </c>
      <c r="S660" s="146" t="s">
        <v>284</v>
      </c>
      <c r="T660" s="146" t="s">
        <v>252</v>
      </c>
      <c r="U660" s="146" t="s">
        <v>253</v>
      </c>
      <c r="V660" s="146" t="s">
        <v>299</v>
      </c>
      <c r="W660" s="14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 t="s">
        <v>1</v>
      </c>
    </row>
    <row r="661" spans="1:65">
      <c r="A661" s="30"/>
      <c r="B661" s="19"/>
      <c r="C661" s="9"/>
      <c r="D661" s="10" t="s">
        <v>114</v>
      </c>
      <c r="E661" s="11" t="s">
        <v>300</v>
      </c>
      <c r="F661" s="11" t="s">
        <v>301</v>
      </c>
      <c r="G661" s="11" t="s">
        <v>300</v>
      </c>
      <c r="H661" s="11" t="s">
        <v>301</v>
      </c>
      <c r="I661" s="11" t="s">
        <v>301</v>
      </c>
      <c r="J661" s="11" t="s">
        <v>301</v>
      </c>
      <c r="K661" s="11" t="s">
        <v>301</v>
      </c>
      <c r="L661" s="11" t="s">
        <v>301</v>
      </c>
      <c r="M661" s="11" t="s">
        <v>114</v>
      </c>
      <c r="N661" s="11" t="s">
        <v>301</v>
      </c>
      <c r="O661" s="11" t="s">
        <v>114</v>
      </c>
      <c r="P661" s="11" t="s">
        <v>300</v>
      </c>
      <c r="Q661" s="11" t="s">
        <v>300</v>
      </c>
      <c r="R661" s="11" t="s">
        <v>301</v>
      </c>
      <c r="S661" s="11" t="s">
        <v>301</v>
      </c>
      <c r="T661" s="11" t="s">
        <v>114</v>
      </c>
      <c r="U661" s="11" t="s">
        <v>114</v>
      </c>
      <c r="V661" s="11" t="s">
        <v>114</v>
      </c>
      <c r="W661" s="14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9"/>
      <c r="C662" s="9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147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3</v>
      </c>
    </row>
    <row r="663" spans="1:65">
      <c r="A663" s="30"/>
      <c r="B663" s="18">
        <v>1</v>
      </c>
      <c r="C663" s="14">
        <v>1</v>
      </c>
      <c r="D663" s="227">
        <v>4.07E-2</v>
      </c>
      <c r="E663" s="227">
        <v>4.0047182212425418E-2</v>
      </c>
      <c r="F663" s="227">
        <v>3.5000000000000003E-2</v>
      </c>
      <c r="G663" s="227">
        <v>4.1500000000000002E-2</v>
      </c>
      <c r="H663" s="227">
        <v>4.1000000000000002E-2</v>
      </c>
      <c r="I663" s="227">
        <v>3.9E-2</v>
      </c>
      <c r="J663" s="227">
        <v>3.9E-2</v>
      </c>
      <c r="K663" s="227">
        <v>3.9E-2</v>
      </c>
      <c r="L663" s="227">
        <v>0.04</v>
      </c>
      <c r="M663" s="227">
        <v>4.0916327108837205E-2</v>
      </c>
      <c r="N663" s="227">
        <v>4.0299999999999996E-2</v>
      </c>
      <c r="O663" s="227">
        <v>4.1000000000000002E-2</v>
      </c>
      <c r="P663" s="227">
        <v>0.04</v>
      </c>
      <c r="Q663" s="227">
        <v>3.9399999999999998E-2</v>
      </c>
      <c r="R663" s="227">
        <v>3.5999999999999997E-2</v>
      </c>
      <c r="S663" s="228">
        <v>2.6200000000000001E-2</v>
      </c>
      <c r="T663" s="227">
        <v>0.04</v>
      </c>
      <c r="U663" s="227">
        <v>0.04</v>
      </c>
      <c r="V663" s="227">
        <v>4.04406E-2</v>
      </c>
      <c r="W663" s="203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29">
        <v>1</v>
      </c>
    </row>
    <row r="664" spans="1:65">
      <c r="A664" s="30"/>
      <c r="B664" s="19">
        <v>1</v>
      </c>
      <c r="C664" s="9">
        <v>2</v>
      </c>
      <c r="D664" s="24">
        <v>3.9800000000000002E-2</v>
      </c>
      <c r="E664" s="24">
        <v>3.932900036113561E-2</v>
      </c>
      <c r="F664" s="24">
        <v>3.4000000000000002E-2</v>
      </c>
      <c r="G664" s="24">
        <v>4.2099999999999999E-2</v>
      </c>
      <c r="H664" s="24">
        <v>4.1000000000000002E-2</v>
      </c>
      <c r="I664" s="24">
        <v>0.04</v>
      </c>
      <c r="J664" s="24">
        <v>3.9E-2</v>
      </c>
      <c r="K664" s="24">
        <v>4.2999999999999997E-2</v>
      </c>
      <c r="L664" s="24">
        <v>0.04</v>
      </c>
      <c r="M664" s="24">
        <v>4.2357985394807611E-2</v>
      </c>
      <c r="N664" s="24">
        <v>4.0899999999999999E-2</v>
      </c>
      <c r="O664" s="24">
        <v>4.2000000000000003E-2</v>
      </c>
      <c r="P664" s="24">
        <v>4.1000000000000002E-2</v>
      </c>
      <c r="Q664" s="24">
        <v>3.9100000000000003E-2</v>
      </c>
      <c r="R664" s="24">
        <v>3.6999999999999998E-2</v>
      </c>
      <c r="S664" s="230">
        <v>2.5700000000000001E-2</v>
      </c>
      <c r="T664" s="24">
        <v>0.04</v>
      </c>
      <c r="U664" s="24">
        <v>0.04</v>
      </c>
      <c r="V664" s="24">
        <v>4.0600299999999999E-2</v>
      </c>
      <c r="W664" s="203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29" t="e">
        <v>#N/A</v>
      </c>
    </row>
    <row r="665" spans="1:65">
      <c r="A665" s="30"/>
      <c r="B665" s="19">
        <v>1</v>
      </c>
      <c r="C665" s="9">
        <v>3</v>
      </c>
      <c r="D665" s="24">
        <v>4.0299999999999996E-2</v>
      </c>
      <c r="E665" s="24">
        <v>4.0781547929103532E-2</v>
      </c>
      <c r="F665" s="24">
        <v>3.5000000000000003E-2</v>
      </c>
      <c r="G665" s="24">
        <v>4.07E-2</v>
      </c>
      <c r="H665" s="24">
        <v>0.04</v>
      </c>
      <c r="I665" s="24">
        <v>0.04</v>
      </c>
      <c r="J665" s="24">
        <v>3.7999999999999999E-2</v>
      </c>
      <c r="K665" s="24">
        <v>4.1000000000000002E-2</v>
      </c>
      <c r="L665" s="24">
        <v>4.1000000000000002E-2</v>
      </c>
      <c r="M665" s="24">
        <v>4.0297815279868004E-2</v>
      </c>
      <c r="N665" s="24">
        <v>4.0499999999999994E-2</v>
      </c>
      <c r="O665" s="24">
        <v>4.1000000000000002E-2</v>
      </c>
      <c r="P665" s="24">
        <v>3.9E-2</v>
      </c>
      <c r="Q665" s="24">
        <v>3.7599999999999995E-2</v>
      </c>
      <c r="R665" s="24">
        <v>3.6999999999999998E-2</v>
      </c>
      <c r="S665" s="230">
        <v>2.7799999999999998E-2</v>
      </c>
      <c r="T665" s="231">
        <v>0.05</v>
      </c>
      <c r="U665" s="24">
        <v>0.04</v>
      </c>
      <c r="V665" s="231">
        <v>9.4624699999999992E-2</v>
      </c>
      <c r="W665" s="203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29">
        <v>16</v>
      </c>
    </row>
    <row r="666" spans="1:65">
      <c r="A666" s="30"/>
      <c r="B666" s="19">
        <v>1</v>
      </c>
      <c r="C666" s="9">
        <v>4</v>
      </c>
      <c r="D666" s="24">
        <v>4.0599999999999997E-2</v>
      </c>
      <c r="E666" s="24">
        <v>4.0270321153838738E-2</v>
      </c>
      <c r="F666" s="24">
        <v>3.7999999999999999E-2</v>
      </c>
      <c r="G666" s="24">
        <v>4.1399999999999999E-2</v>
      </c>
      <c r="H666" s="24">
        <v>4.1000000000000002E-2</v>
      </c>
      <c r="I666" s="24">
        <v>3.9E-2</v>
      </c>
      <c r="J666" s="24">
        <v>3.9E-2</v>
      </c>
      <c r="K666" s="24">
        <v>4.1000000000000002E-2</v>
      </c>
      <c r="L666" s="24">
        <v>0.04</v>
      </c>
      <c r="M666" s="24">
        <v>4.2892709549180043E-2</v>
      </c>
      <c r="N666" s="24">
        <v>3.8699999999999998E-2</v>
      </c>
      <c r="O666" s="24">
        <v>4.2000000000000003E-2</v>
      </c>
      <c r="P666" s="24">
        <v>4.2000000000000003E-2</v>
      </c>
      <c r="Q666" s="24">
        <v>3.6400000000000002E-2</v>
      </c>
      <c r="R666" s="24">
        <v>3.7999999999999999E-2</v>
      </c>
      <c r="S666" s="230">
        <v>3.3100000000000004E-2</v>
      </c>
      <c r="T666" s="24">
        <v>0.04</v>
      </c>
      <c r="U666" s="24">
        <v>0.04</v>
      </c>
      <c r="V666" s="24">
        <v>4.0799500000000002E-2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29">
        <v>3.9944328012003601E-2</v>
      </c>
    </row>
    <row r="667" spans="1:65">
      <c r="A667" s="30"/>
      <c r="B667" s="19">
        <v>1</v>
      </c>
      <c r="C667" s="9">
        <v>5</v>
      </c>
      <c r="D667" s="24">
        <v>4.1100000000000005E-2</v>
      </c>
      <c r="E667" s="24">
        <v>3.8695443416427028E-2</v>
      </c>
      <c r="F667" s="24">
        <v>4.2000000000000003E-2</v>
      </c>
      <c r="G667" s="24">
        <v>4.1700000000000001E-2</v>
      </c>
      <c r="H667" s="24">
        <v>4.1000000000000002E-2</v>
      </c>
      <c r="I667" s="24">
        <v>0.04</v>
      </c>
      <c r="J667" s="24">
        <v>3.7999999999999999E-2</v>
      </c>
      <c r="K667" s="24">
        <v>4.2000000000000003E-2</v>
      </c>
      <c r="L667" s="24">
        <v>0.04</v>
      </c>
      <c r="M667" s="24">
        <v>3.9541285520667997E-2</v>
      </c>
      <c r="N667" s="24">
        <v>3.9800000000000002E-2</v>
      </c>
      <c r="O667" s="24">
        <v>4.2000000000000003E-2</v>
      </c>
      <c r="P667" s="24">
        <v>0.04</v>
      </c>
      <c r="Q667" s="24">
        <v>0.04</v>
      </c>
      <c r="R667" s="24">
        <v>3.5999999999999997E-2</v>
      </c>
      <c r="S667" s="230">
        <v>2.7999999999999997E-2</v>
      </c>
      <c r="T667" s="231">
        <v>0.05</v>
      </c>
      <c r="U667" s="24">
        <v>0.04</v>
      </c>
      <c r="V667" s="24">
        <v>3.9881099999999996E-2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29">
        <v>49</v>
      </c>
    </row>
    <row r="668" spans="1:65">
      <c r="A668" s="30"/>
      <c r="B668" s="19">
        <v>1</v>
      </c>
      <c r="C668" s="9">
        <v>6</v>
      </c>
      <c r="D668" s="24">
        <v>4.07E-2</v>
      </c>
      <c r="E668" s="24">
        <v>3.9892416881341819E-2</v>
      </c>
      <c r="F668" s="24">
        <v>0.04</v>
      </c>
      <c r="G668" s="24">
        <v>4.07E-2</v>
      </c>
      <c r="H668" s="24">
        <v>4.2000000000000003E-2</v>
      </c>
      <c r="I668" s="24">
        <v>0.04</v>
      </c>
      <c r="J668" s="24">
        <v>0.04</v>
      </c>
      <c r="K668" s="24">
        <v>4.2000000000000003E-2</v>
      </c>
      <c r="L668" s="24">
        <v>0.04</v>
      </c>
      <c r="M668" s="24">
        <v>4.2442150488755888E-2</v>
      </c>
      <c r="N668" s="24">
        <v>4.0899999999999999E-2</v>
      </c>
      <c r="O668" s="24">
        <v>4.1000000000000002E-2</v>
      </c>
      <c r="P668" s="24">
        <v>3.9E-2</v>
      </c>
      <c r="Q668" s="24">
        <v>3.9300000000000002E-2</v>
      </c>
      <c r="R668" s="24">
        <v>3.6999999999999998E-2</v>
      </c>
      <c r="S668" s="230">
        <v>3.1699999999999999E-2</v>
      </c>
      <c r="T668" s="24">
        <v>0.04</v>
      </c>
      <c r="U668" s="24">
        <v>0.04</v>
      </c>
      <c r="V668" s="24">
        <v>3.9381199999999998E-2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20" t="s">
        <v>260</v>
      </c>
      <c r="C669" s="12"/>
      <c r="D669" s="232">
        <v>4.0533333333333331E-2</v>
      </c>
      <c r="E669" s="232">
        <v>3.9835985325712024E-2</v>
      </c>
      <c r="F669" s="232">
        <v>3.7333333333333336E-2</v>
      </c>
      <c r="G669" s="232">
        <v>4.1350000000000005E-2</v>
      </c>
      <c r="H669" s="232">
        <v>4.1000000000000002E-2</v>
      </c>
      <c r="I669" s="232">
        <v>3.966666666666667E-2</v>
      </c>
      <c r="J669" s="232">
        <v>3.8833333333333338E-2</v>
      </c>
      <c r="K669" s="232">
        <v>4.133333333333334E-2</v>
      </c>
      <c r="L669" s="232">
        <v>4.016666666666667E-2</v>
      </c>
      <c r="M669" s="232">
        <v>4.1408045557019456E-2</v>
      </c>
      <c r="N669" s="232">
        <v>4.0183333333333328E-2</v>
      </c>
      <c r="O669" s="232">
        <v>4.1500000000000002E-2</v>
      </c>
      <c r="P669" s="232">
        <v>4.016666666666667E-2</v>
      </c>
      <c r="Q669" s="232">
        <v>3.8633333333333332E-2</v>
      </c>
      <c r="R669" s="232">
        <v>3.6833333333333336E-2</v>
      </c>
      <c r="S669" s="232">
        <v>2.8749999999999998E-2</v>
      </c>
      <c r="T669" s="232">
        <v>4.3333333333333335E-2</v>
      </c>
      <c r="U669" s="232">
        <v>0.04</v>
      </c>
      <c r="V669" s="232">
        <v>4.9287899999999996E-2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261</v>
      </c>
      <c r="C670" s="29"/>
      <c r="D670" s="24">
        <v>4.0649999999999999E-2</v>
      </c>
      <c r="E670" s="24">
        <v>3.9969799546883622E-2</v>
      </c>
      <c r="F670" s="24">
        <v>3.6500000000000005E-2</v>
      </c>
      <c r="G670" s="24">
        <v>4.1450000000000001E-2</v>
      </c>
      <c r="H670" s="24">
        <v>4.1000000000000002E-2</v>
      </c>
      <c r="I670" s="24">
        <v>0.04</v>
      </c>
      <c r="J670" s="24">
        <v>3.9E-2</v>
      </c>
      <c r="K670" s="24">
        <v>4.1500000000000002E-2</v>
      </c>
      <c r="L670" s="24">
        <v>0.04</v>
      </c>
      <c r="M670" s="24">
        <v>4.1637156251822405E-2</v>
      </c>
      <c r="N670" s="24">
        <v>4.0399999999999991E-2</v>
      </c>
      <c r="O670" s="24">
        <v>4.1500000000000002E-2</v>
      </c>
      <c r="P670" s="24">
        <v>0.04</v>
      </c>
      <c r="Q670" s="24">
        <v>3.9199999999999999E-2</v>
      </c>
      <c r="R670" s="24">
        <v>3.6999999999999998E-2</v>
      </c>
      <c r="S670" s="24">
        <v>2.7899999999999998E-2</v>
      </c>
      <c r="T670" s="24">
        <v>0.04</v>
      </c>
      <c r="U670" s="24">
        <v>0.04</v>
      </c>
      <c r="V670" s="24">
        <v>4.052045E-2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3" t="s">
        <v>262</v>
      </c>
      <c r="C671" s="29"/>
      <c r="D671" s="24">
        <v>4.4121045620731551E-4</v>
      </c>
      <c r="E671" s="24">
        <v>7.3326591289889979E-4</v>
      </c>
      <c r="F671" s="24">
        <v>3.2041639575194434E-3</v>
      </c>
      <c r="G671" s="24">
        <v>5.5767373974394726E-4</v>
      </c>
      <c r="H671" s="24">
        <v>6.3245553203367642E-4</v>
      </c>
      <c r="I671" s="24">
        <v>5.1639777949432275E-4</v>
      </c>
      <c r="J671" s="24">
        <v>7.5277265270908163E-4</v>
      </c>
      <c r="K671" s="24">
        <v>1.3662601021279459E-3</v>
      </c>
      <c r="L671" s="24">
        <v>4.0824829046386341E-4</v>
      </c>
      <c r="M671" s="24">
        <v>1.3516787494654385E-3</v>
      </c>
      <c r="N671" s="24">
        <v>8.3526442918794631E-4</v>
      </c>
      <c r="O671" s="24">
        <v>5.4772255750516665E-4</v>
      </c>
      <c r="P671" s="24">
        <v>1.1690451944500132E-3</v>
      </c>
      <c r="Q671" s="24">
        <v>1.3544986772480317E-3</v>
      </c>
      <c r="R671" s="24">
        <v>7.5277265270908163E-4</v>
      </c>
      <c r="S671" s="24">
        <v>2.9964979559479105E-3</v>
      </c>
      <c r="T671" s="24">
        <v>5.1639777949432242E-3</v>
      </c>
      <c r="U671" s="24">
        <v>0</v>
      </c>
      <c r="V671" s="24">
        <v>2.2216471686476235E-2</v>
      </c>
      <c r="W671" s="203"/>
      <c r="X671" s="204"/>
      <c r="Y671" s="204"/>
      <c r="Z671" s="204"/>
      <c r="AA671" s="204"/>
      <c r="AB671" s="204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4"/>
      <c r="AT671" s="204"/>
      <c r="AU671" s="204"/>
      <c r="AV671" s="204"/>
      <c r="AW671" s="204"/>
      <c r="AX671" s="204"/>
      <c r="AY671" s="204"/>
      <c r="AZ671" s="204"/>
      <c r="BA671" s="204"/>
      <c r="BB671" s="204"/>
      <c r="BC671" s="204"/>
      <c r="BD671" s="204"/>
      <c r="BE671" s="204"/>
      <c r="BF671" s="204"/>
      <c r="BG671" s="204"/>
      <c r="BH671" s="204"/>
      <c r="BI671" s="204"/>
      <c r="BJ671" s="204"/>
      <c r="BK671" s="204"/>
      <c r="BL671" s="204"/>
      <c r="BM671" s="56"/>
    </row>
    <row r="672" spans="1:65">
      <c r="A672" s="30"/>
      <c r="B672" s="3" t="s">
        <v>86</v>
      </c>
      <c r="C672" s="29"/>
      <c r="D672" s="13">
        <v>1.0885126386693639E-2</v>
      </c>
      <c r="E672" s="13">
        <v>1.8407123782767723E-2</v>
      </c>
      <c r="F672" s="13">
        <v>8.5825820290699364E-2</v>
      </c>
      <c r="G672" s="13">
        <v>1.3486668433952773E-2</v>
      </c>
      <c r="H672" s="13">
        <v>1.5425744683748206E-2</v>
      </c>
      <c r="I672" s="13">
        <v>1.3018431415823262E-2</v>
      </c>
      <c r="J672" s="13">
        <v>1.9384703503238152E-2</v>
      </c>
      <c r="K672" s="13">
        <v>3.3054679890192236E-2</v>
      </c>
      <c r="L672" s="13">
        <v>1.0163857853872117E-2</v>
      </c>
      <c r="M672" s="13">
        <v>3.2642901428519687E-2</v>
      </c>
      <c r="N672" s="13">
        <v>2.0786340004677224E-2</v>
      </c>
      <c r="O672" s="13">
        <v>1.3198133915787148E-2</v>
      </c>
      <c r="P672" s="13">
        <v>2.9104859612863399E-2</v>
      </c>
      <c r="Q672" s="13">
        <v>3.5060362655255355E-2</v>
      </c>
      <c r="R672" s="13">
        <v>2.043726658938683E-2</v>
      </c>
      <c r="S672" s="13">
        <v>0.10422601585905776</v>
      </c>
      <c r="T672" s="13">
        <v>0.11916871834484363</v>
      </c>
      <c r="U672" s="13">
        <v>0</v>
      </c>
      <c r="V672" s="13">
        <v>0.45074900100179227</v>
      </c>
      <c r="W672" s="14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3" t="s">
        <v>263</v>
      </c>
      <c r="C673" s="29"/>
      <c r="D673" s="13">
        <v>1.4745656032884691E-2</v>
      </c>
      <c r="E673" s="13">
        <v>-2.7123421943415771E-3</v>
      </c>
      <c r="F673" s="13">
        <v>-6.536584312760596E-2</v>
      </c>
      <c r="G673" s="13">
        <v>3.5190778214468699E-2</v>
      </c>
      <c r="H673" s="13">
        <v>2.6428582993789806E-2</v>
      </c>
      <c r="I673" s="13">
        <v>-6.9512083230813815E-3</v>
      </c>
      <c r="J673" s="13">
        <v>-2.7813577896125818E-2</v>
      </c>
      <c r="K673" s="13">
        <v>3.4773530823007714E-2</v>
      </c>
      <c r="L673" s="13">
        <v>5.5662134207452585E-3</v>
      </c>
      <c r="M673" s="13">
        <v>3.6643939649604107E-2</v>
      </c>
      <c r="N673" s="13">
        <v>5.9834608122060207E-3</v>
      </c>
      <c r="O673" s="13">
        <v>3.8946004737616446E-2</v>
      </c>
      <c r="P673" s="13">
        <v>5.5662134207452585E-3</v>
      </c>
      <c r="Q673" s="13">
        <v>-3.282054659365663E-2</v>
      </c>
      <c r="R673" s="13">
        <v>-7.7883264871432711E-2</v>
      </c>
      <c r="S673" s="13">
        <v>-0.28024824972996454</v>
      </c>
      <c r="T673" s="13">
        <v>8.4843217798314496E-2</v>
      </c>
      <c r="U673" s="13">
        <v>1.3937395061363045E-3</v>
      </c>
      <c r="V673" s="13">
        <v>0.23391486233511238</v>
      </c>
      <c r="W673" s="14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30"/>
      <c r="B674" s="46" t="s">
        <v>264</v>
      </c>
      <c r="C674" s="47"/>
      <c r="D674" s="45">
        <v>0.21</v>
      </c>
      <c r="E674" s="45">
        <v>0.19</v>
      </c>
      <c r="F674" s="45">
        <v>1.61</v>
      </c>
      <c r="G674" s="45">
        <v>0.67</v>
      </c>
      <c r="H674" s="45">
        <v>0.47</v>
      </c>
      <c r="I674" s="45">
        <v>0.28000000000000003</v>
      </c>
      <c r="J674" s="45">
        <v>0.76</v>
      </c>
      <c r="K674" s="45">
        <v>0.66</v>
      </c>
      <c r="L674" s="45">
        <v>0</v>
      </c>
      <c r="M674" s="45">
        <v>0.71</v>
      </c>
      <c r="N674" s="45">
        <v>0.01</v>
      </c>
      <c r="O674" s="45">
        <v>0.76</v>
      </c>
      <c r="P674" s="45">
        <v>0</v>
      </c>
      <c r="Q674" s="45">
        <v>0.87</v>
      </c>
      <c r="R674" s="45">
        <v>1.9</v>
      </c>
      <c r="S674" s="45">
        <v>6.51</v>
      </c>
      <c r="T674" s="45">
        <v>1.8</v>
      </c>
      <c r="U674" s="45">
        <v>0.09</v>
      </c>
      <c r="V674" s="45">
        <v>5.2</v>
      </c>
      <c r="W674" s="147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B675" s="3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BM675" s="55"/>
    </row>
    <row r="676" spans="1:65" ht="15">
      <c r="B676" s="8" t="s">
        <v>526</v>
      </c>
      <c r="BM676" s="28" t="s">
        <v>66</v>
      </c>
    </row>
    <row r="677" spans="1:65" ht="15">
      <c r="A677" s="25" t="s">
        <v>37</v>
      </c>
      <c r="B677" s="18" t="s">
        <v>110</v>
      </c>
      <c r="C677" s="15" t="s">
        <v>111</v>
      </c>
      <c r="D677" s="16" t="s">
        <v>228</v>
      </c>
      <c r="E677" s="17" t="s">
        <v>228</v>
      </c>
      <c r="F677" s="17" t="s">
        <v>228</v>
      </c>
      <c r="G677" s="17" t="s">
        <v>228</v>
      </c>
      <c r="H677" s="17" t="s">
        <v>228</v>
      </c>
      <c r="I677" s="17" t="s">
        <v>228</v>
      </c>
      <c r="J677" s="17" t="s">
        <v>228</v>
      </c>
      <c r="K677" s="17" t="s">
        <v>228</v>
      </c>
      <c r="L677" s="17" t="s">
        <v>228</v>
      </c>
      <c r="M677" s="17" t="s">
        <v>228</v>
      </c>
      <c r="N677" s="17" t="s">
        <v>228</v>
      </c>
      <c r="O677" s="17" t="s">
        <v>228</v>
      </c>
      <c r="P677" s="17" t="s">
        <v>228</v>
      </c>
      <c r="Q677" s="17" t="s">
        <v>228</v>
      </c>
      <c r="R677" s="17" t="s">
        <v>228</v>
      </c>
      <c r="S677" s="17" t="s">
        <v>228</v>
      </c>
      <c r="T677" s="17" t="s">
        <v>228</v>
      </c>
      <c r="U677" s="17" t="s">
        <v>228</v>
      </c>
      <c r="V677" s="17" t="s">
        <v>228</v>
      </c>
      <c r="W677" s="147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1</v>
      </c>
    </row>
    <row r="678" spans="1:65">
      <c r="A678" s="30"/>
      <c r="B678" s="19" t="s">
        <v>229</v>
      </c>
      <c r="C678" s="9" t="s">
        <v>229</v>
      </c>
      <c r="D678" s="145" t="s">
        <v>232</v>
      </c>
      <c r="E678" s="146" t="s">
        <v>233</v>
      </c>
      <c r="F678" s="146" t="s">
        <v>237</v>
      </c>
      <c r="G678" s="146" t="s">
        <v>238</v>
      </c>
      <c r="H678" s="146" t="s">
        <v>239</v>
      </c>
      <c r="I678" s="146" t="s">
        <v>240</v>
      </c>
      <c r="J678" s="146" t="s">
        <v>241</v>
      </c>
      <c r="K678" s="146" t="s">
        <v>242</v>
      </c>
      <c r="L678" s="146" t="s">
        <v>243</v>
      </c>
      <c r="M678" s="146" t="s">
        <v>244</v>
      </c>
      <c r="N678" s="146" t="s">
        <v>245</v>
      </c>
      <c r="O678" s="146" t="s">
        <v>246</v>
      </c>
      <c r="P678" s="146" t="s">
        <v>247</v>
      </c>
      <c r="Q678" s="146" t="s">
        <v>248</v>
      </c>
      <c r="R678" s="146" t="s">
        <v>249</v>
      </c>
      <c r="S678" s="146" t="s">
        <v>284</v>
      </c>
      <c r="T678" s="146" t="s">
        <v>252</v>
      </c>
      <c r="U678" s="146" t="s">
        <v>253</v>
      </c>
      <c r="V678" s="146" t="s">
        <v>299</v>
      </c>
      <c r="W678" s="147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 t="s">
        <v>3</v>
      </c>
    </row>
    <row r="679" spans="1:65">
      <c r="A679" s="30"/>
      <c r="B679" s="19"/>
      <c r="C679" s="9"/>
      <c r="D679" s="10" t="s">
        <v>300</v>
      </c>
      <c r="E679" s="11" t="s">
        <v>300</v>
      </c>
      <c r="F679" s="11" t="s">
        <v>301</v>
      </c>
      <c r="G679" s="11" t="s">
        <v>114</v>
      </c>
      <c r="H679" s="11" t="s">
        <v>301</v>
      </c>
      <c r="I679" s="11" t="s">
        <v>301</v>
      </c>
      <c r="J679" s="11" t="s">
        <v>301</v>
      </c>
      <c r="K679" s="11" t="s">
        <v>301</v>
      </c>
      <c r="L679" s="11" t="s">
        <v>301</v>
      </c>
      <c r="M679" s="11" t="s">
        <v>114</v>
      </c>
      <c r="N679" s="11" t="s">
        <v>301</v>
      </c>
      <c r="O679" s="11" t="s">
        <v>300</v>
      </c>
      <c r="P679" s="11" t="s">
        <v>300</v>
      </c>
      <c r="Q679" s="11" t="s">
        <v>300</v>
      </c>
      <c r="R679" s="11" t="s">
        <v>301</v>
      </c>
      <c r="S679" s="11" t="s">
        <v>301</v>
      </c>
      <c r="T679" s="11" t="s">
        <v>114</v>
      </c>
      <c r="U679" s="11" t="s">
        <v>300</v>
      </c>
      <c r="V679" s="11" t="s">
        <v>114</v>
      </c>
      <c r="W679" s="147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/>
      <c r="C680" s="9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147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2</v>
      </c>
    </row>
    <row r="681" spans="1:65">
      <c r="A681" s="30"/>
      <c r="B681" s="18">
        <v>1</v>
      </c>
      <c r="C681" s="14">
        <v>1</v>
      </c>
      <c r="D681" s="220">
        <v>19.5</v>
      </c>
      <c r="E681" s="220">
        <v>19.007178099850439</v>
      </c>
      <c r="F681" s="223">
        <v>13</v>
      </c>
      <c r="G681" s="220">
        <v>21</v>
      </c>
      <c r="H681" s="220">
        <v>18.2</v>
      </c>
      <c r="I681" s="220">
        <v>19.5</v>
      </c>
      <c r="J681" s="220">
        <v>19.2</v>
      </c>
      <c r="K681" s="220">
        <v>17.7</v>
      </c>
      <c r="L681" s="220">
        <v>20.399999999999999</v>
      </c>
      <c r="M681" s="220">
        <v>18.725406466680003</v>
      </c>
      <c r="N681" s="223">
        <v>20</v>
      </c>
      <c r="O681" s="223">
        <v>19</v>
      </c>
      <c r="P681" s="220">
        <v>17.48</v>
      </c>
      <c r="Q681" s="220">
        <v>21.1</v>
      </c>
      <c r="R681" s="220">
        <v>18.010000000000002</v>
      </c>
      <c r="S681" s="220">
        <v>18.399999999999999</v>
      </c>
      <c r="T681" s="220">
        <v>17.68</v>
      </c>
      <c r="U681" s="223">
        <v>18</v>
      </c>
      <c r="V681" s="220">
        <v>19.736999999999998</v>
      </c>
      <c r="W681" s="217"/>
      <c r="X681" s="218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8"/>
      <c r="AT681" s="218"/>
      <c r="AU681" s="218"/>
      <c r="AV681" s="218"/>
      <c r="AW681" s="218"/>
      <c r="AX681" s="218"/>
      <c r="AY681" s="218"/>
      <c r="AZ681" s="218"/>
      <c r="BA681" s="218"/>
      <c r="BB681" s="218"/>
      <c r="BC681" s="218"/>
      <c r="BD681" s="218"/>
      <c r="BE681" s="218"/>
      <c r="BF681" s="218"/>
      <c r="BG681" s="218"/>
      <c r="BH681" s="218"/>
      <c r="BI681" s="218"/>
      <c r="BJ681" s="218"/>
      <c r="BK681" s="218"/>
      <c r="BL681" s="218"/>
      <c r="BM681" s="221">
        <v>1</v>
      </c>
    </row>
    <row r="682" spans="1:65">
      <c r="A682" s="30"/>
      <c r="B682" s="19">
        <v>1</v>
      </c>
      <c r="C682" s="9">
        <v>2</v>
      </c>
      <c r="D682" s="216">
        <v>19.8</v>
      </c>
      <c r="E682" s="216">
        <v>18.931532666434023</v>
      </c>
      <c r="F682" s="225">
        <v>14</v>
      </c>
      <c r="G682" s="216">
        <v>19</v>
      </c>
      <c r="H682" s="216">
        <v>18.5</v>
      </c>
      <c r="I682" s="216">
        <v>20</v>
      </c>
      <c r="J682" s="216">
        <v>18.8</v>
      </c>
      <c r="K682" s="216">
        <v>19.2</v>
      </c>
      <c r="L682" s="216">
        <v>20.9</v>
      </c>
      <c r="M682" s="216">
        <v>18.935110133280002</v>
      </c>
      <c r="N682" s="225">
        <v>16</v>
      </c>
      <c r="O682" s="225">
        <v>19</v>
      </c>
      <c r="P682" s="216">
        <v>16.989999999999998</v>
      </c>
      <c r="Q682" s="216">
        <v>19.2</v>
      </c>
      <c r="R682" s="216">
        <v>18.420000000000002</v>
      </c>
      <c r="S682" s="216">
        <v>18</v>
      </c>
      <c r="T682" s="216">
        <v>19.190000000000001</v>
      </c>
      <c r="U682" s="225">
        <v>18</v>
      </c>
      <c r="V682" s="216">
        <v>20.849</v>
      </c>
      <c r="W682" s="217"/>
      <c r="X682" s="218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8"/>
      <c r="AT682" s="218"/>
      <c r="AU682" s="218"/>
      <c r="AV682" s="218"/>
      <c r="AW682" s="218"/>
      <c r="AX682" s="218"/>
      <c r="AY682" s="218"/>
      <c r="AZ682" s="218"/>
      <c r="BA682" s="218"/>
      <c r="BB682" s="218"/>
      <c r="BC682" s="218"/>
      <c r="BD682" s="218"/>
      <c r="BE682" s="218"/>
      <c r="BF682" s="218"/>
      <c r="BG682" s="218"/>
      <c r="BH682" s="218"/>
      <c r="BI682" s="218"/>
      <c r="BJ682" s="218"/>
      <c r="BK682" s="218"/>
      <c r="BL682" s="218"/>
      <c r="BM682" s="221">
        <v>16</v>
      </c>
    </row>
    <row r="683" spans="1:65">
      <c r="A683" s="30"/>
      <c r="B683" s="19">
        <v>1</v>
      </c>
      <c r="C683" s="9">
        <v>3</v>
      </c>
      <c r="D683" s="216">
        <v>19.5</v>
      </c>
      <c r="E683" s="216">
        <v>19.015913021678944</v>
      </c>
      <c r="F683" s="225">
        <v>14</v>
      </c>
      <c r="G683" s="216">
        <v>20</v>
      </c>
      <c r="H683" s="216">
        <v>17.8</v>
      </c>
      <c r="I683" s="216">
        <v>20.100000000000001</v>
      </c>
      <c r="J683" s="216">
        <v>18.8</v>
      </c>
      <c r="K683" s="216">
        <v>19.100000000000001</v>
      </c>
      <c r="L683" s="216">
        <v>19.8</v>
      </c>
      <c r="M683" s="216">
        <v>18.552976170480001</v>
      </c>
      <c r="N683" s="225">
        <v>16</v>
      </c>
      <c r="O683" s="225">
        <v>19</v>
      </c>
      <c r="P683" s="216">
        <v>17.72</v>
      </c>
      <c r="Q683" s="216">
        <v>21.4</v>
      </c>
      <c r="R683" s="216">
        <v>18.3</v>
      </c>
      <c r="S683" s="216">
        <v>19.100000000000001</v>
      </c>
      <c r="T683" s="216">
        <v>19.39</v>
      </c>
      <c r="U683" s="225">
        <v>18</v>
      </c>
      <c r="V683" s="226">
        <v>11.686</v>
      </c>
      <c r="W683" s="217"/>
      <c r="X683" s="218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8"/>
      <c r="AT683" s="218"/>
      <c r="AU683" s="218"/>
      <c r="AV683" s="218"/>
      <c r="AW683" s="218"/>
      <c r="AX683" s="218"/>
      <c r="AY683" s="218"/>
      <c r="AZ683" s="218"/>
      <c r="BA683" s="218"/>
      <c r="BB683" s="218"/>
      <c r="BC683" s="218"/>
      <c r="BD683" s="218"/>
      <c r="BE683" s="218"/>
      <c r="BF683" s="218"/>
      <c r="BG683" s="218"/>
      <c r="BH683" s="218"/>
      <c r="BI683" s="218"/>
      <c r="BJ683" s="218"/>
      <c r="BK683" s="218"/>
      <c r="BL683" s="218"/>
      <c r="BM683" s="221">
        <v>16</v>
      </c>
    </row>
    <row r="684" spans="1:65">
      <c r="A684" s="30"/>
      <c r="B684" s="19">
        <v>1</v>
      </c>
      <c r="C684" s="9">
        <v>4</v>
      </c>
      <c r="D684" s="216">
        <v>19.2</v>
      </c>
      <c r="E684" s="216">
        <v>18.90083263804258</v>
      </c>
      <c r="F684" s="225">
        <v>16</v>
      </c>
      <c r="G684" s="216">
        <v>19</v>
      </c>
      <c r="H684" s="216">
        <v>17.3</v>
      </c>
      <c r="I684" s="216">
        <v>19.600000000000001</v>
      </c>
      <c r="J684" s="216">
        <v>18.8</v>
      </c>
      <c r="K684" s="216">
        <v>19.3</v>
      </c>
      <c r="L684" s="216">
        <v>19.899999999999999</v>
      </c>
      <c r="M684" s="216">
        <v>19.036971618667202</v>
      </c>
      <c r="N684" s="225">
        <v>18</v>
      </c>
      <c r="O684" s="225">
        <v>19</v>
      </c>
      <c r="P684" s="216">
        <v>17.07</v>
      </c>
      <c r="Q684" s="216">
        <v>19.2</v>
      </c>
      <c r="R684" s="216">
        <v>17.97</v>
      </c>
      <c r="S684" s="216">
        <v>19.100000000000001</v>
      </c>
      <c r="T684" s="216">
        <v>18.91</v>
      </c>
      <c r="U684" s="225">
        <v>18</v>
      </c>
      <c r="V684" s="216">
        <v>20.513000000000002</v>
      </c>
      <c r="W684" s="217"/>
      <c r="X684" s="218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8"/>
      <c r="AT684" s="218"/>
      <c r="AU684" s="218"/>
      <c r="AV684" s="218"/>
      <c r="AW684" s="218"/>
      <c r="AX684" s="218"/>
      <c r="AY684" s="218"/>
      <c r="AZ684" s="218"/>
      <c r="BA684" s="218"/>
      <c r="BB684" s="218"/>
      <c r="BC684" s="218"/>
      <c r="BD684" s="218"/>
      <c r="BE684" s="218"/>
      <c r="BF684" s="218"/>
      <c r="BG684" s="218"/>
      <c r="BH684" s="218"/>
      <c r="BI684" s="218"/>
      <c r="BJ684" s="218"/>
      <c r="BK684" s="218"/>
      <c r="BL684" s="218"/>
      <c r="BM684" s="221">
        <v>19.023074786428406</v>
      </c>
    </row>
    <row r="685" spans="1:65">
      <c r="A685" s="30"/>
      <c r="B685" s="19">
        <v>1</v>
      </c>
      <c r="C685" s="9">
        <v>5</v>
      </c>
      <c r="D685" s="216">
        <v>18.899999999999999</v>
      </c>
      <c r="E685" s="216">
        <v>19.09137034193127</v>
      </c>
      <c r="F685" s="225">
        <v>13</v>
      </c>
      <c r="G685" s="216">
        <v>20</v>
      </c>
      <c r="H685" s="216">
        <v>17.399999999999999</v>
      </c>
      <c r="I685" s="216">
        <v>19.8</v>
      </c>
      <c r="J685" s="226">
        <v>18</v>
      </c>
      <c r="K685" s="216">
        <v>18</v>
      </c>
      <c r="L685" s="216">
        <v>19.2</v>
      </c>
      <c r="M685" s="216">
        <v>19.076299814563203</v>
      </c>
      <c r="N685" s="225">
        <v>21</v>
      </c>
      <c r="O685" s="225">
        <v>19</v>
      </c>
      <c r="P685" s="216">
        <v>16.53</v>
      </c>
      <c r="Q685" s="216">
        <v>20.100000000000001</v>
      </c>
      <c r="R685" s="216">
        <v>17.88</v>
      </c>
      <c r="S685" s="216">
        <v>18.399999999999999</v>
      </c>
      <c r="T685" s="216">
        <v>18.489999999999998</v>
      </c>
      <c r="U685" s="225">
        <v>18</v>
      </c>
      <c r="V685" s="216">
        <v>21.370999999999999</v>
      </c>
      <c r="W685" s="217"/>
      <c r="X685" s="218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8"/>
      <c r="AT685" s="218"/>
      <c r="AU685" s="218"/>
      <c r="AV685" s="218"/>
      <c r="AW685" s="218"/>
      <c r="AX685" s="218"/>
      <c r="AY685" s="218"/>
      <c r="AZ685" s="218"/>
      <c r="BA685" s="218"/>
      <c r="BB685" s="218"/>
      <c r="BC685" s="218"/>
      <c r="BD685" s="218"/>
      <c r="BE685" s="218"/>
      <c r="BF685" s="218"/>
      <c r="BG685" s="218"/>
      <c r="BH685" s="218"/>
      <c r="BI685" s="218"/>
      <c r="BJ685" s="218"/>
      <c r="BK685" s="218"/>
      <c r="BL685" s="218"/>
      <c r="BM685" s="221">
        <v>50</v>
      </c>
    </row>
    <row r="686" spans="1:65">
      <c r="A686" s="30"/>
      <c r="B686" s="19">
        <v>1</v>
      </c>
      <c r="C686" s="9">
        <v>6</v>
      </c>
      <c r="D686" s="216">
        <v>19.8</v>
      </c>
      <c r="E686" s="216">
        <v>18.642738354587962</v>
      </c>
      <c r="F686" s="225">
        <v>17</v>
      </c>
      <c r="G686" s="216">
        <v>19</v>
      </c>
      <c r="H686" s="216">
        <v>18.100000000000001</v>
      </c>
      <c r="I686" s="216">
        <v>19.899999999999999</v>
      </c>
      <c r="J686" s="216">
        <v>19</v>
      </c>
      <c r="K686" s="216">
        <v>17.8</v>
      </c>
      <c r="L686" s="216">
        <v>19.399999999999999</v>
      </c>
      <c r="M686" s="216">
        <v>18.432401452360804</v>
      </c>
      <c r="N686" s="225">
        <v>22</v>
      </c>
      <c r="O686" s="225">
        <v>19</v>
      </c>
      <c r="P686" s="216">
        <v>16.38</v>
      </c>
      <c r="Q686" s="216">
        <v>19.3</v>
      </c>
      <c r="R686" s="216">
        <v>18.260000000000002</v>
      </c>
      <c r="S686" s="216">
        <v>19.100000000000001</v>
      </c>
      <c r="T686" s="216">
        <v>18.54</v>
      </c>
      <c r="U686" s="225">
        <v>18</v>
      </c>
      <c r="V686" s="216">
        <v>21.695</v>
      </c>
      <c r="W686" s="217"/>
      <c r="X686" s="218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8"/>
      <c r="AT686" s="218"/>
      <c r="AU686" s="218"/>
      <c r="AV686" s="218"/>
      <c r="AW686" s="218"/>
      <c r="AX686" s="218"/>
      <c r="AY686" s="218"/>
      <c r="AZ686" s="218"/>
      <c r="BA686" s="218"/>
      <c r="BB686" s="218"/>
      <c r="BC686" s="218"/>
      <c r="BD686" s="218"/>
      <c r="BE686" s="218"/>
      <c r="BF686" s="218"/>
      <c r="BG686" s="218"/>
      <c r="BH686" s="218"/>
      <c r="BI686" s="218"/>
      <c r="BJ686" s="218"/>
      <c r="BK686" s="218"/>
      <c r="BL686" s="218"/>
      <c r="BM686" s="219"/>
    </row>
    <row r="687" spans="1:65">
      <c r="A687" s="30"/>
      <c r="B687" s="20" t="s">
        <v>260</v>
      </c>
      <c r="C687" s="12"/>
      <c r="D687" s="222">
        <v>19.45</v>
      </c>
      <c r="E687" s="222">
        <v>18.931594187087537</v>
      </c>
      <c r="F687" s="222">
        <v>14.5</v>
      </c>
      <c r="G687" s="222">
        <v>19.666666666666668</v>
      </c>
      <c r="H687" s="222">
        <v>17.883333333333329</v>
      </c>
      <c r="I687" s="222">
        <v>19.816666666666666</v>
      </c>
      <c r="J687" s="222">
        <v>18.766666666666666</v>
      </c>
      <c r="K687" s="222">
        <v>18.516666666666666</v>
      </c>
      <c r="L687" s="222">
        <v>19.933333333333334</v>
      </c>
      <c r="M687" s="222">
        <v>18.793194276005202</v>
      </c>
      <c r="N687" s="222">
        <v>18.833333333333332</v>
      </c>
      <c r="O687" s="222">
        <v>19</v>
      </c>
      <c r="P687" s="222">
        <v>17.028333333333332</v>
      </c>
      <c r="Q687" s="222">
        <v>20.05</v>
      </c>
      <c r="R687" s="222">
        <v>18.14</v>
      </c>
      <c r="S687" s="222">
        <v>18.683333333333334</v>
      </c>
      <c r="T687" s="222">
        <v>18.7</v>
      </c>
      <c r="U687" s="222">
        <v>18</v>
      </c>
      <c r="V687" s="222">
        <v>19.308499999999999</v>
      </c>
      <c r="W687" s="217"/>
      <c r="X687" s="218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8"/>
      <c r="AT687" s="218"/>
      <c r="AU687" s="218"/>
      <c r="AV687" s="218"/>
      <c r="AW687" s="218"/>
      <c r="AX687" s="218"/>
      <c r="AY687" s="218"/>
      <c r="AZ687" s="218"/>
      <c r="BA687" s="218"/>
      <c r="BB687" s="218"/>
      <c r="BC687" s="218"/>
      <c r="BD687" s="218"/>
      <c r="BE687" s="218"/>
      <c r="BF687" s="218"/>
      <c r="BG687" s="218"/>
      <c r="BH687" s="218"/>
      <c r="BI687" s="218"/>
      <c r="BJ687" s="218"/>
      <c r="BK687" s="218"/>
      <c r="BL687" s="218"/>
      <c r="BM687" s="219"/>
    </row>
    <row r="688" spans="1:65">
      <c r="A688" s="30"/>
      <c r="B688" s="3" t="s">
        <v>261</v>
      </c>
      <c r="C688" s="29"/>
      <c r="D688" s="216">
        <v>19.5</v>
      </c>
      <c r="E688" s="216">
        <v>18.969355383142229</v>
      </c>
      <c r="F688" s="216">
        <v>14</v>
      </c>
      <c r="G688" s="216">
        <v>19.5</v>
      </c>
      <c r="H688" s="216">
        <v>17.950000000000003</v>
      </c>
      <c r="I688" s="216">
        <v>19.850000000000001</v>
      </c>
      <c r="J688" s="216">
        <v>18.8</v>
      </c>
      <c r="K688" s="216">
        <v>18.55</v>
      </c>
      <c r="L688" s="216">
        <v>19.850000000000001</v>
      </c>
      <c r="M688" s="216">
        <v>18.830258299980002</v>
      </c>
      <c r="N688" s="216">
        <v>19</v>
      </c>
      <c r="O688" s="216">
        <v>19</v>
      </c>
      <c r="P688" s="216">
        <v>17.03</v>
      </c>
      <c r="Q688" s="216">
        <v>19.700000000000003</v>
      </c>
      <c r="R688" s="216">
        <v>18.135000000000002</v>
      </c>
      <c r="S688" s="216">
        <v>18.75</v>
      </c>
      <c r="T688" s="216">
        <v>18.725000000000001</v>
      </c>
      <c r="U688" s="216">
        <v>18</v>
      </c>
      <c r="V688" s="216">
        <v>20.681000000000001</v>
      </c>
      <c r="W688" s="217"/>
      <c r="X688" s="218"/>
      <c r="Y688" s="218"/>
      <c r="Z688" s="218"/>
      <c r="AA688" s="218"/>
      <c r="AB688" s="218"/>
      <c r="AC688" s="218"/>
      <c r="AD688" s="218"/>
      <c r="AE688" s="218"/>
      <c r="AF688" s="218"/>
      <c r="AG688" s="218"/>
      <c r="AH688" s="218"/>
      <c r="AI688" s="218"/>
      <c r="AJ688" s="218"/>
      <c r="AK688" s="218"/>
      <c r="AL688" s="218"/>
      <c r="AM688" s="218"/>
      <c r="AN688" s="218"/>
      <c r="AO688" s="218"/>
      <c r="AP688" s="218"/>
      <c r="AQ688" s="218"/>
      <c r="AR688" s="218"/>
      <c r="AS688" s="218"/>
      <c r="AT688" s="218"/>
      <c r="AU688" s="218"/>
      <c r="AV688" s="218"/>
      <c r="AW688" s="218"/>
      <c r="AX688" s="218"/>
      <c r="AY688" s="218"/>
      <c r="AZ688" s="218"/>
      <c r="BA688" s="218"/>
      <c r="BB688" s="218"/>
      <c r="BC688" s="218"/>
      <c r="BD688" s="218"/>
      <c r="BE688" s="218"/>
      <c r="BF688" s="218"/>
      <c r="BG688" s="218"/>
      <c r="BH688" s="218"/>
      <c r="BI688" s="218"/>
      <c r="BJ688" s="218"/>
      <c r="BK688" s="218"/>
      <c r="BL688" s="218"/>
      <c r="BM688" s="219"/>
    </row>
    <row r="689" spans="1:65">
      <c r="A689" s="30"/>
      <c r="B689" s="3" t="s">
        <v>262</v>
      </c>
      <c r="C689" s="29"/>
      <c r="D689" s="24">
        <v>0.35071355833500445</v>
      </c>
      <c r="E689" s="24">
        <v>0.15667481102302966</v>
      </c>
      <c r="F689" s="24">
        <v>1.6431676725154984</v>
      </c>
      <c r="G689" s="24">
        <v>0.81649658092772603</v>
      </c>
      <c r="H689" s="24">
        <v>0.47081489639418467</v>
      </c>
      <c r="I689" s="24">
        <v>0.23166067138525404</v>
      </c>
      <c r="J689" s="24">
        <v>0.40824829046386291</v>
      </c>
      <c r="K689" s="24">
        <v>0.75740786018278627</v>
      </c>
      <c r="L689" s="24">
        <v>0.63140055960275043</v>
      </c>
      <c r="M689" s="24">
        <v>0.2654006918650092</v>
      </c>
      <c r="N689" s="24">
        <v>2.5625508125043486</v>
      </c>
      <c r="O689" s="24">
        <v>0</v>
      </c>
      <c r="P689" s="24">
        <v>0.5204389173252385</v>
      </c>
      <c r="Q689" s="24">
        <v>0.99347873656158359</v>
      </c>
      <c r="R689" s="24">
        <v>0.21531372459738932</v>
      </c>
      <c r="S689" s="24">
        <v>0.47923550230201822</v>
      </c>
      <c r="T689" s="24">
        <v>0.61162079755351739</v>
      </c>
      <c r="U689" s="24">
        <v>0</v>
      </c>
      <c r="V689" s="24">
        <v>3.7962973408309195</v>
      </c>
      <c r="W689" s="14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86</v>
      </c>
      <c r="C690" s="29"/>
      <c r="D690" s="13">
        <v>1.8031545415681464E-2</v>
      </c>
      <c r="E690" s="13">
        <v>8.27583823500142E-3</v>
      </c>
      <c r="F690" s="13">
        <v>0.11332190844934473</v>
      </c>
      <c r="G690" s="13">
        <v>4.1516775301409799E-2</v>
      </c>
      <c r="H690" s="13">
        <v>2.6327021233598404E-2</v>
      </c>
      <c r="I690" s="13">
        <v>1.1690193677977495E-2</v>
      </c>
      <c r="J690" s="13">
        <v>2.1753905353314187E-2</v>
      </c>
      <c r="K690" s="13">
        <v>4.0904114861356596E-2</v>
      </c>
      <c r="L690" s="13">
        <v>3.1675613357997512E-2</v>
      </c>
      <c r="M690" s="13">
        <v>1.4122170396751968E-2</v>
      </c>
      <c r="N690" s="13">
        <v>0.13606464491173534</v>
      </c>
      <c r="O690" s="13">
        <v>0</v>
      </c>
      <c r="P690" s="13">
        <v>3.0563115434583843E-2</v>
      </c>
      <c r="Q690" s="13">
        <v>4.955006167389444E-2</v>
      </c>
      <c r="R690" s="13">
        <v>1.1869554828963028E-2</v>
      </c>
      <c r="S690" s="13">
        <v>2.5650428312329252E-2</v>
      </c>
      <c r="T690" s="13">
        <v>3.2706994521578471E-2</v>
      </c>
      <c r="U690" s="13">
        <v>0</v>
      </c>
      <c r="V690" s="13">
        <v>0.19661275297568012</v>
      </c>
      <c r="W690" s="147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3" t="s">
        <v>263</v>
      </c>
      <c r="C691" s="29"/>
      <c r="D691" s="13">
        <v>2.2442492518411017E-2</v>
      </c>
      <c r="E691" s="13">
        <v>-4.8089281237612136E-3</v>
      </c>
      <c r="F691" s="13">
        <v>-0.23776780763408945</v>
      </c>
      <c r="G691" s="13">
        <v>3.383216895606278E-2</v>
      </c>
      <c r="H691" s="13">
        <v>-5.9913629415377145E-2</v>
      </c>
      <c r="I691" s="13">
        <v>4.1717329566744343E-2</v>
      </c>
      <c r="J691" s="13">
        <v>-1.3478794708028485E-2</v>
      </c>
      <c r="K691" s="13">
        <v>-2.6620729059164794E-2</v>
      </c>
      <c r="L691" s="13">
        <v>4.7850232263941361E-2</v>
      </c>
      <c r="M691" s="13">
        <v>-1.2084298306349828E-2</v>
      </c>
      <c r="N691" s="13">
        <v>-9.9742788810587291E-3</v>
      </c>
      <c r="O691" s="13">
        <v>-1.2129893136344494E-3</v>
      </c>
      <c r="P691" s="13">
        <v>-0.10485904489626352</v>
      </c>
      <c r="Q691" s="13">
        <v>5.3983134961138379E-2</v>
      </c>
      <c r="R691" s="13">
        <v>-4.6421243481543528E-2</v>
      </c>
      <c r="S691" s="13">
        <v>-1.7859439491740514E-2</v>
      </c>
      <c r="T691" s="13">
        <v>-1.6983310534998131E-2</v>
      </c>
      <c r="U691" s="13">
        <v>-5.3780726718180016E-2</v>
      </c>
      <c r="V691" s="13">
        <v>1.5004157675667873E-2</v>
      </c>
      <c r="W691" s="147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30"/>
      <c r="B692" s="46" t="s">
        <v>264</v>
      </c>
      <c r="C692" s="47"/>
      <c r="D692" s="45">
        <v>0.68</v>
      </c>
      <c r="E692" s="45">
        <v>0.14000000000000001</v>
      </c>
      <c r="F692" s="45" t="s">
        <v>265</v>
      </c>
      <c r="G692" s="45">
        <v>0.9</v>
      </c>
      <c r="H692" s="45">
        <v>0.94</v>
      </c>
      <c r="I692" s="45">
        <v>1.06</v>
      </c>
      <c r="J692" s="45">
        <v>0.03</v>
      </c>
      <c r="K692" s="45">
        <v>0.28999999999999998</v>
      </c>
      <c r="L692" s="45">
        <v>1.18</v>
      </c>
      <c r="M692" s="45">
        <v>0</v>
      </c>
      <c r="N692" s="45" t="s">
        <v>265</v>
      </c>
      <c r="O692" s="45" t="s">
        <v>265</v>
      </c>
      <c r="P692" s="45">
        <v>1.82</v>
      </c>
      <c r="Q692" s="45">
        <v>1.3</v>
      </c>
      <c r="R692" s="45">
        <v>0.67</v>
      </c>
      <c r="S692" s="45">
        <v>0.11</v>
      </c>
      <c r="T692" s="45">
        <v>0.1</v>
      </c>
      <c r="U692" s="45" t="s">
        <v>265</v>
      </c>
      <c r="V692" s="45">
        <v>0.53</v>
      </c>
      <c r="W692" s="147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B693" s="31" t="s">
        <v>311</v>
      </c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BM693" s="55"/>
    </row>
    <row r="694" spans="1:65">
      <c r="BM694" s="55"/>
    </row>
    <row r="695" spans="1:65" ht="15">
      <c r="B695" s="8" t="s">
        <v>527</v>
      </c>
      <c r="BM695" s="28" t="s">
        <v>66</v>
      </c>
    </row>
    <row r="696" spans="1:65" ht="15">
      <c r="A696" s="25" t="s">
        <v>40</v>
      </c>
      <c r="B696" s="18" t="s">
        <v>110</v>
      </c>
      <c r="C696" s="15" t="s">
        <v>111</v>
      </c>
      <c r="D696" s="16" t="s">
        <v>228</v>
      </c>
      <c r="E696" s="17" t="s">
        <v>228</v>
      </c>
      <c r="F696" s="17" t="s">
        <v>228</v>
      </c>
      <c r="G696" s="17" t="s">
        <v>228</v>
      </c>
      <c r="H696" s="17" t="s">
        <v>228</v>
      </c>
      <c r="I696" s="17" t="s">
        <v>228</v>
      </c>
      <c r="J696" s="17" t="s">
        <v>228</v>
      </c>
      <c r="K696" s="17" t="s">
        <v>228</v>
      </c>
      <c r="L696" s="17" t="s">
        <v>228</v>
      </c>
      <c r="M696" s="14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9" t="s">
        <v>229</v>
      </c>
      <c r="C697" s="9" t="s">
        <v>229</v>
      </c>
      <c r="D697" s="145" t="s">
        <v>232</v>
      </c>
      <c r="E697" s="146" t="s">
        <v>233</v>
      </c>
      <c r="F697" s="146" t="s">
        <v>235</v>
      </c>
      <c r="G697" s="146" t="s">
        <v>237</v>
      </c>
      <c r="H697" s="146" t="s">
        <v>247</v>
      </c>
      <c r="I697" s="146" t="s">
        <v>248</v>
      </c>
      <c r="J697" s="146" t="s">
        <v>249</v>
      </c>
      <c r="K697" s="146" t="s">
        <v>284</v>
      </c>
      <c r="L697" s="146" t="s">
        <v>253</v>
      </c>
      <c r="M697" s="14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 t="s">
        <v>3</v>
      </c>
    </row>
    <row r="698" spans="1:65">
      <c r="A698" s="30"/>
      <c r="B698" s="19"/>
      <c r="C698" s="9"/>
      <c r="D698" s="10" t="s">
        <v>300</v>
      </c>
      <c r="E698" s="11" t="s">
        <v>300</v>
      </c>
      <c r="F698" s="11" t="s">
        <v>300</v>
      </c>
      <c r="G698" s="11" t="s">
        <v>301</v>
      </c>
      <c r="H698" s="11" t="s">
        <v>300</v>
      </c>
      <c r="I698" s="11" t="s">
        <v>300</v>
      </c>
      <c r="J698" s="11" t="s">
        <v>301</v>
      </c>
      <c r="K698" s="11" t="s">
        <v>301</v>
      </c>
      <c r="L698" s="11" t="s">
        <v>300</v>
      </c>
      <c r="M698" s="14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2</v>
      </c>
    </row>
    <row r="699" spans="1:65">
      <c r="A699" s="30"/>
      <c r="B699" s="19"/>
      <c r="C699" s="9"/>
      <c r="D699" s="26"/>
      <c r="E699" s="26"/>
      <c r="F699" s="26"/>
      <c r="G699" s="26"/>
      <c r="H699" s="26"/>
      <c r="I699" s="26"/>
      <c r="J699" s="26"/>
      <c r="K699" s="26"/>
      <c r="L699" s="26"/>
      <c r="M699" s="14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3</v>
      </c>
    </row>
    <row r="700" spans="1:65">
      <c r="A700" s="30"/>
      <c r="B700" s="18">
        <v>1</v>
      </c>
      <c r="C700" s="14">
        <v>1</v>
      </c>
      <c r="D700" s="22">
        <v>2.2599999999999998</v>
      </c>
      <c r="E700" s="22">
        <v>2.3442632502082299</v>
      </c>
      <c r="F700" s="149">
        <v>2.7715000000000001</v>
      </c>
      <c r="G700" s="22">
        <v>2.4</v>
      </c>
      <c r="H700" s="22">
        <v>2.2999999999999998</v>
      </c>
      <c r="I700" s="22">
        <v>2.1800000000000002</v>
      </c>
      <c r="J700" s="22">
        <v>2</v>
      </c>
      <c r="K700" s="22">
        <v>2.16</v>
      </c>
      <c r="L700" s="22">
        <v>2.15</v>
      </c>
      <c r="M700" s="14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</v>
      </c>
    </row>
    <row r="701" spans="1:65">
      <c r="A701" s="30"/>
      <c r="B701" s="19">
        <v>1</v>
      </c>
      <c r="C701" s="9">
        <v>2</v>
      </c>
      <c r="D701" s="11">
        <v>2.21</v>
      </c>
      <c r="E701" s="11">
        <v>2.1416157219074803</v>
      </c>
      <c r="F701" s="150">
        <v>2.6515150000000003</v>
      </c>
      <c r="G701" s="11">
        <v>2.2999999999999998</v>
      </c>
      <c r="H701" s="11">
        <v>2.2999999999999998</v>
      </c>
      <c r="I701" s="11">
        <v>2.19</v>
      </c>
      <c r="J701" s="11">
        <v>2.1</v>
      </c>
      <c r="K701" s="11">
        <v>2.1</v>
      </c>
      <c r="L701" s="11">
        <v>2.2000000000000002</v>
      </c>
      <c r="M701" s="14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33</v>
      </c>
    </row>
    <row r="702" spans="1:65">
      <c r="A702" s="30"/>
      <c r="B702" s="19">
        <v>1</v>
      </c>
      <c r="C702" s="9">
        <v>3</v>
      </c>
      <c r="D702" s="11">
        <v>2.25</v>
      </c>
      <c r="E702" s="11">
        <v>2.3287408979360524</v>
      </c>
      <c r="F702" s="150">
        <v>2.6635800000000001</v>
      </c>
      <c r="G702" s="11">
        <v>2.2999999999999998</v>
      </c>
      <c r="H702" s="11">
        <v>2.2999999999999998</v>
      </c>
      <c r="I702" s="11">
        <v>2.23</v>
      </c>
      <c r="J702" s="11">
        <v>2.1</v>
      </c>
      <c r="K702" s="11">
        <v>2.13</v>
      </c>
      <c r="L702" s="11">
        <v>2.2000000000000002</v>
      </c>
      <c r="M702" s="14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16</v>
      </c>
    </row>
    <row r="703" spans="1:65">
      <c r="A703" s="30"/>
      <c r="B703" s="19">
        <v>1</v>
      </c>
      <c r="C703" s="9">
        <v>4</v>
      </c>
      <c r="D703" s="11">
        <v>2.27</v>
      </c>
      <c r="E703" s="11">
        <v>2.1922403241526327</v>
      </c>
      <c r="F703" s="150">
        <v>2.7568700000000002</v>
      </c>
      <c r="G703" s="11">
        <v>2.2999999999999998</v>
      </c>
      <c r="H703" s="11">
        <v>2.2999999999999998</v>
      </c>
      <c r="I703" s="11">
        <v>2.19</v>
      </c>
      <c r="J703" s="11">
        <v>2</v>
      </c>
      <c r="K703" s="11">
        <v>2.21</v>
      </c>
      <c r="L703" s="11">
        <v>2.1</v>
      </c>
      <c r="M703" s="14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>
        <v>2.2059382238910947</v>
      </c>
    </row>
    <row r="704" spans="1:65">
      <c r="A704" s="30"/>
      <c r="B704" s="19">
        <v>1</v>
      </c>
      <c r="C704" s="9">
        <v>5</v>
      </c>
      <c r="D704" s="11">
        <v>2.23</v>
      </c>
      <c r="E704" s="11">
        <v>2.2349274513539883</v>
      </c>
      <c r="F704" s="150">
        <v>2.8306850000000003</v>
      </c>
      <c r="G704" s="11">
        <v>2.2999999999999998</v>
      </c>
      <c r="H704" s="11">
        <v>2.2999999999999998</v>
      </c>
      <c r="I704" s="11">
        <v>2.16</v>
      </c>
      <c r="J704" s="11">
        <v>2</v>
      </c>
      <c r="K704" s="11">
        <v>2.14</v>
      </c>
      <c r="L704" s="11">
        <v>2.15</v>
      </c>
      <c r="M704" s="14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51</v>
      </c>
    </row>
    <row r="705" spans="1:65">
      <c r="A705" s="30"/>
      <c r="B705" s="19">
        <v>1</v>
      </c>
      <c r="C705" s="9">
        <v>6</v>
      </c>
      <c r="D705" s="11">
        <v>2.27</v>
      </c>
      <c r="E705" s="11">
        <v>2.2432471012141741</v>
      </c>
      <c r="F705" s="150">
        <v>2.6466699999999999</v>
      </c>
      <c r="G705" s="11">
        <v>2.2999999999999998</v>
      </c>
      <c r="H705" s="11">
        <v>2.2999999999999998</v>
      </c>
      <c r="I705" s="11">
        <v>2.14</v>
      </c>
      <c r="J705" s="11">
        <v>2</v>
      </c>
      <c r="K705" s="11">
        <v>2.23</v>
      </c>
      <c r="L705" s="11">
        <v>2.15</v>
      </c>
      <c r="M705" s="14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20" t="s">
        <v>260</v>
      </c>
      <c r="C706" s="12"/>
      <c r="D706" s="23">
        <v>2.2483333333333335</v>
      </c>
      <c r="E706" s="23">
        <v>2.2475057911287597</v>
      </c>
      <c r="F706" s="23">
        <v>2.7201366666666669</v>
      </c>
      <c r="G706" s="23">
        <v>2.3166666666666664</v>
      </c>
      <c r="H706" s="23">
        <v>2.3000000000000003</v>
      </c>
      <c r="I706" s="23">
        <v>2.1816666666666666</v>
      </c>
      <c r="J706" s="23">
        <v>2.0333333333333332</v>
      </c>
      <c r="K706" s="23">
        <v>2.1616666666666666</v>
      </c>
      <c r="L706" s="23">
        <v>2.1583333333333337</v>
      </c>
      <c r="M706" s="14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261</v>
      </c>
      <c r="C707" s="29"/>
      <c r="D707" s="11">
        <v>2.2549999999999999</v>
      </c>
      <c r="E707" s="11">
        <v>2.2390872762840814</v>
      </c>
      <c r="F707" s="11">
        <v>2.7102250000000003</v>
      </c>
      <c r="G707" s="11">
        <v>2.2999999999999998</v>
      </c>
      <c r="H707" s="11">
        <v>2.2999999999999998</v>
      </c>
      <c r="I707" s="11">
        <v>2.1850000000000001</v>
      </c>
      <c r="J707" s="11">
        <v>2</v>
      </c>
      <c r="K707" s="11">
        <v>2.1500000000000004</v>
      </c>
      <c r="L707" s="11">
        <v>2.15</v>
      </c>
      <c r="M707" s="14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262</v>
      </c>
      <c r="C708" s="29"/>
      <c r="D708" s="24">
        <v>2.4013884872437167E-2</v>
      </c>
      <c r="E708" s="24">
        <v>7.7980097635951345E-2</v>
      </c>
      <c r="F708" s="24">
        <v>7.6828906777766146E-2</v>
      </c>
      <c r="G708" s="24">
        <v>4.0824829046386339E-2</v>
      </c>
      <c r="H708" s="24">
        <v>4.8647535555904937E-16</v>
      </c>
      <c r="I708" s="24">
        <v>3.060501048303468E-2</v>
      </c>
      <c r="J708" s="24">
        <v>5.1639777949432267E-2</v>
      </c>
      <c r="K708" s="24">
        <v>4.9564772436344981E-2</v>
      </c>
      <c r="L708" s="24">
        <v>3.7638632635454111E-2</v>
      </c>
      <c r="M708" s="203"/>
      <c r="N708" s="204"/>
      <c r="O708" s="204"/>
      <c r="P708" s="204"/>
      <c r="Q708" s="204"/>
      <c r="R708" s="204"/>
      <c r="S708" s="204"/>
      <c r="T708" s="204"/>
      <c r="U708" s="204"/>
      <c r="V708" s="204"/>
      <c r="W708" s="204"/>
      <c r="X708" s="204"/>
      <c r="Y708" s="204"/>
      <c r="Z708" s="204"/>
      <c r="AA708" s="204"/>
      <c r="AB708" s="204"/>
      <c r="AC708" s="204"/>
      <c r="AD708" s="204"/>
      <c r="AE708" s="204"/>
      <c r="AF708" s="204"/>
      <c r="AG708" s="204"/>
      <c r="AH708" s="204"/>
      <c r="AI708" s="204"/>
      <c r="AJ708" s="204"/>
      <c r="AK708" s="204"/>
      <c r="AL708" s="204"/>
      <c r="AM708" s="204"/>
      <c r="AN708" s="204"/>
      <c r="AO708" s="204"/>
      <c r="AP708" s="204"/>
      <c r="AQ708" s="204"/>
      <c r="AR708" s="204"/>
      <c r="AS708" s="204"/>
      <c r="AT708" s="204"/>
      <c r="AU708" s="204"/>
      <c r="AV708" s="204"/>
      <c r="AW708" s="204"/>
      <c r="AX708" s="204"/>
      <c r="AY708" s="204"/>
      <c r="AZ708" s="204"/>
      <c r="BA708" s="204"/>
      <c r="BB708" s="204"/>
      <c r="BC708" s="204"/>
      <c r="BD708" s="204"/>
      <c r="BE708" s="204"/>
      <c r="BF708" s="204"/>
      <c r="BG708" s="204"/>
      <c r="BH708" s="204"/>
      <c r="BI708" s="204"/>
      <c r="BJ708" s="204"/>
      <c r="BK708" s="204"/>
      <c r="BL708" s="204"/>
      <c r="BM708" s="56"/>
    </row>
    <row r="709" spans="1:65">
      <c r="A709" s="30"/>
      <c r="B709" s="3" t="s">
        <v>86</v>
      </c>
      <c r="C709" s="29"/>
      <c r="D709" s="13">
        <v>1.0680749387295995E-2</v>
      </c>
      <c r="E709" s="13">
        <v>3.4696283294908696E-2</v>
      </c>
      <c r="F709" s="13">
        <v>2.824450246167759E-2</v>
      </c>
      <c r="G709" s="13">
        <v>1.7622228365346625E-2</v>
      </c>
      <c r="H709" s="13">
        <v>2.115110241561084E-16</v>
      </c>
      <c r="I709" s="13">
        <v>1.4028270656853177E-2</v>
      </c>
      <c r="J709" s="13">
        <v>2.5396612106278166E-2</v>
      </c>
      <c r="K709" s="13">
        <v>2.2928961805556661E-2</v>
      </c>
      <c r="L709" s="13">
        <v>1.7438748711407309E-2</v>
      </c>
      <c r="M709" s="14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3" t="s">
        <v>263</v>
      </c>
      <c r="C710" s="29"/>
      <c r="D710" s="13">
        <v>1.9218629507882223E-2</v>
      </c>
      <c r="E710" s="13">
        <v>1.8843486543491217E-2</v>
      </c>
      <c r="F710" s="13">
        <v>0.23309739012934294</v>
      </c>
      <c r="G710" s="13">
        <v>5.0195622695297315E-2</v>
      </c>
      <c r="H710" s="13">
        <v>4.2640258503245043E-2</v>
      </c>
      <c r="I710" s="13">
        <v>-1.1002827260327863E-2</v>
      </c>
      <c r="J710" s="13">
        <v>-7.8245568569595081E-2</v>
      </c>
      <c r="K710" s="13">
        <v>-2.0069264290790811E-2</v>
      </c>
      <c r="L710" s="13">
        <v>-2.1580337129201155E-2</v>
      </c>
      <c r="M710" s="14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30"/>
      <c r="B711" s="46" t="s">
        <v>264</v>
      </c>
      <c r="C711" s="47"/>
      <c r="D711" s="45">
        <v>0.01</v>
      </c>
      <c r="E711" s="45">
        <v>0</v>
      </c>
      <c r="F711" s="45">
        <v>4.6100000000000003</v>
      </c>
      <c r="G711" s="45">
        <v>0.67</v>
      </c>
      <c r="H711" s="45">
        <v>0.51</v>
      </c>
      <c r="I711" s="45">
        <v>0.64</v>
      </c>
      <c r="J711" s="45">
        <v>2.09</v>
      </c>
      <c r="K711" s="45">
        <v>0.84</v>
      </c>
      <c r="L711" s="45">
        <v>0.87</v>
      </c>
      <c r="M711" s="14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1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BM712" s="55"/>
    </row>
    <row r="713" spans="1:65" ht="15">
      <c r="B713" s="8" t="s">
        <v>528</v>
      </c>
      <c r="BM713" s="28" t="s">
        <v>319</v>
      </c>
    </row>
    <row r="714" spans="1:65" ht="15">
      <c r="A714" s="25" t="s">
        <v>124</v>
      </c>
      <c r="B714" s="18" t="s">
        <v>110</v>
      </c>
      <c r="C714" s="15" t="s">
        <v>111</v>
      </c>
      <c r="D714" s="16" t="s">
        <v>228</v>
      </c>
      <c r="E714" s="147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 t="s">
        <v>229</v>
      </c>
      <c r="C715" s="9" t="s">
        <v>229</v>
      </c>
      <c r="D715" s="145" t="s">
        <v>284</v>
      </c>
      <c r="E715" s="147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 t="s">
        <v>82</v>
      </c>
    </row>
    <row r="716" spans="1:65">
      <c r="A716" s="30"/>
      <c r="B716" s="19"/>
      <c r="C716" s="9"/>
      <c r="D716" s="10" t="s">
        <v>301</v>
      </c>
      <c r="E716" s="147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1</v>
      </c>
    </row>
    <row r="717" spans="1:65">
      <c r="A717" s="30"/>
      <c r="B717" s="19"/>
      <c r="C717" s="9"/>
      <c r="D717" s="26"/>
      <c r="E717" s="14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8">
        <v>1</v>
      </c>
      <c r="C718" s="14">
        <v>1</v>
      </c>
      <c r="D718" s="220">
        <v>16</v>
      </c>
      <c r="E718" s="217"/>
      <c r="F718" s="218"/>
      <c r="G718" s="218"/>
      <c r="H718" s="218"/>
      <c r="I718" s="218"/>
      <c r="J718" s="218"/>
      <c r="K718" s="218"/>
      <c r="L718" s="218"/>
      <c r="M718" s="218"/>
      <c r="N718" s="218"/>
      <c r="O718" s="218"/>
      <c r="P718" s="218"/>
      <c r="Q718" s="218"/>
      <c r="R718" s="218"/>
      <c r="S718" s="218"/>
      <c r="T718" s="218"/>
      <c r="U718" s="218"/>
      <c r="V718" s="218"/>
      <c r="W718" s="218"/>
      <c r="X718" s="218"/>
      <c r="Y718" s="218"/>
      <c r="Z718" s="218"/>
      <c r="AA718" s="218"/>
      <c r="AB718" s="218"/>
      <c r="AC718" s="218"/>
      <c r="AD718" s="218"/>
      <c r="AE718" s="218"/>
      <c r="AF718" s="218"/>
      <c r="AG718" s="218"/>
      <c r="AH718" s="218"/>
      <c r="AI718" s="218"/>
      <c r="AJ718" s="218"/>
      <c r="AK718" s="218"/>
      <c r="AL718" s="218"/>
      <c r="AM718" s="218"/>
      <c r="AN718" s="218"/>
      <c r="AO718" s="218"/>
      <c r="AP718" s="218"/>
      <c r="AQ718" s="218"/>
      <c r="AR718" s="218"/>
      <c r="AS718" s="218"/>
      <c r="AT718" s="218"/>
      <c r="AU718" s="218"/>
      <c r="AV718" s="218"/>
      <c r="AW718" s="218"/>
      <c r="AX718" s="218"/>
      <c r="AY718" s="218"/>
      <c r="AZ718" s="218"/>
      <c r="BA718" s="218"/>
      <c r="BB718" s="218"/>
      <c r="BC718" s="218"/>
      <c r="BD718" s="218"/>
      <c r="BE718" s="218"/>
      <c r="BF718" s="218"/>
      <c r="BG718" s="218"/>
      <c r="BH718" s="218"/>
      <c r="BI718" s="218"/>
      <c r="BJ718" s="218"/>
      <c r="BK718" s="218"/>
      <c r="BL718" s="218"/>
      <c r="BM718" s="221">
        <v>1</v>
      </c>
    </row>
    <row r="719" spans="1:65">
      <c r="A719" s="30"/>
      <c r="B719" s="19">
        <v>1</v>
      </c>
      <c r="C719" s="9">
        <v>2</v>
      </c>
      <c r="D719" s="216">
        <v>14</v>
      </c>
      <c r="E719" s="217"/>
      <c r="F719" s="218"/>
      <c r="G719" s="218"/>
      <c r="H719" s="218"/>
      <c r="I719" s="218"/>
      <c r="J719" s="218"/>
      <c r="K719" s="218"/>
      <c r="L719" s="218"/>
      <c r="M719" s="218"/>
      <c r="N719" s="218"/>
      <c r="O719" s="218"/>
      <c r="P719" s="218"/>
      <c r="Q719" s="218"/>
      <c r="R719" s="218"/>
      <c r="S719" s="218"/>
      <c r="T719" s="218"/>
      <c r="U719" s="218"/>
      <c r="V719" s="218"/>
      <c r="W719" s="218"/>
      <c r="X719" s="218"/>
      <c r="Y719" s="218"/>
      <c r="Z719" s="218"/>
      <c r="AA719" s="218"/>
      <c r="AB719" s="218"/>
      <c r="AC719" s="218"/>
      <c r="AD719" s="218"/>
      <c r="AE719" s="218"/>
      <c r="AF719" s="218"/>
      <c r="AG719" s="218"/>
      <c r="AH719" s="218"/>
      <c r="AI719" s="218"/>
      <c r="AJ719" s="218"/>
      <c r="AK719" s="218"/>
      <c r="AL719" s="218"/>
      <c r="AM719" s="218"/>
      <c r="AN719" s="218"/>
      <c r="AO719" s="218"/>
      <c r="AP719" s="218"/>
      <c r="AQ719" s="218"/>
      <c r="AR719" s="218"/>
      <c r="AS719" s="218"/>
      <c r="AT719" s="218"/>
      <c r="AU719" s="218"/>
      <c r="AV719" s="218"/>
      <c r="AW719" s="218"/>
      <c r="AX719" s="218"/>
      <c r="AY719" s="218"/>
      <c r="AZ719" s="218"/>
      <c r="BA719" s="218"/>
      <c r="BB719" s="218"/>
      <c r="BC719" s="218"/>
      <c r="BD719" s="218"/>
      <c r="BE719" s="218"/>
      <c r="BF719" s="218"/>
      <c r="BG719" s="218"/>
      <c r="BH719" s="218"/>
      <c r="BI719" s="218"/>
      <c r="BJ719" s="218"/>
      <c r="BK719" s="218"/>
      <c r="BL719" s="218"/>
      <c r="BM719" s="221">
        <v>1</v>
      </c>
    </row>
    <row r="720" spans="1:65">
      <c r="A720" s="30"/>
      <c r="B720" s="19">
        <v>1</v>
      </c>
      <c r="C720" s="9">
        <v>3</v>
      </c>
      <c r="D720" s="216">
        <v>14</v>
      </c>
      <c r="E720" s="217"/>
      <c r="F720" s="218"/>
      <c r="G720" s="218"/>
      <c r="H720" s="218"/>
      <c r="I720" s="218"/>
      <c r="J720" s="218"/>
      <c r="K720" s="218"/>
      <c r="L720" s="218"/>
      <c r="M720" s="218"/>
      <c r="N720" s="218"/>
      <c r="O720" s="218"/>
      <c r="P720" s="218"/>
      <c r="Q720" s="218"/>
      <c r="R720" s="218"/>
      <c r="S720" s="218"/>
      <c r="T720" s="218"/>
      <c r="U720" s="218"/>
      <c r="V720" s="218"/>
      <c r="W720" s="218"/>
      <c r="X720" s="218"/>
      <c r="Y720" s="218"/>
      <c r="Z720" s="218"/>
      <c r="AA720" s="218"/>
      <c r="AB720" s="218"/>
      <c r="AC720" s="218"/>
      <c r="AD720" s="218"/>
      <c r="AE720" s="218"/>
      <c r="AF720" s="218"/>
      <c r="AG720" s="218"/>
      <c r="AH720" s="218"/>
      <c r="AI720" s="218"/>
      <c r="AJ720" s="218"/>
      <c r="AK720" s="218"/>
      <c r="AL720" s="218"/>
      <c r="AM720" s="218"/>
      <c r="AN720" s="218"/>
      <c r="AO720" s="218"/>
      <c r="AP720" s="218"/>
      <c r="AQ720" s="218"/>
      <c r="AR720" s="218"/>
      <c r="AS720" s="218"/>
      <c r="AT720" s="218"/>
      <c r="AU720" s="218"/>
      <c r="AV720" s="218"/>
      <c r="AW720" s="218"/>
      <c r="AX720" s="218"/>
      <c r="AY720" s="218"/>
      <c r="AZ720" s="218"/>
      <c r="BA720" s="218"/>
      <c r="BB720" s="218"/>
      <c r="BC720" s="218"/>
      <c r="BD720" s="218"/>
      <c r="BE720" s="218"/>
      <c r="BF720" s="218"/>
      <c r="BG720" s="218"/>
      <c r="BH720" s="218"/>
      <c r="BI720" s="218"/>
      <c r="BJ720" s="218"/>
      <c r="BK720" s="218"/>
      <c r="BL720" s="218"/>
      <c r="BM720" s="221">
        <v>16</v>
      </c>
    </row>
    <row r="721" spans="1:65">
      <c r="A721" s="30"/>
      <c r="B721" s="19">
        <v>1</v>
      </c>
      <c r="C721" s="9">
        <v>4</v>
      </c>
      <c r="D721" s="216">
        <v>12</v>
      </c>
      <c r="E721" s="217"/>
      <c r="F721" s="218"/>
      <c r="G721" s="218"/>
      <c r="H721" s="218"/>
      <c r="I721" s="218"/>
      <c r="J721" s="218"/>
      <c r="K721" s="218"/>
      <c r="L721" s="218"/>
      <c r="M721" s="218"/>
      <c r="N721" s="218"/>
      <c r="O721" s="218"/>
      <c r="P721" s="218"/>
      <c r="Q721" s="218"/>
      <c r="R721" s="218"/>
      <c r="S721" s="218"/>
      <c r="T721" s="218"/>
      <c r="U721" s="218"/>
      <c r="V721" s="218"/>
      <c r="W721" s="218"/>
      <c r="X721" s="218"/>
      <c r="Y721" s="218"/>
      <c r="Z721" s="218"/>
      <c r="AA721" s="218"/>
      <c r="AB721" s="218"/>
      <c r="AC721" s="218"/>
      <c r="AD721" s="218"/>
      <c r="AE721" s="218"/>
      <c r="AF721" s="218"/>
      <c r="AG721" s="218"/>
      <c r="AH721" s="218"/>
      <c r="AI721" s="218"/>
      <c r="AJ721" s="218"/>
      <c r="AK721" s="218"/>
      <c r="AL721" s="218"/>
      <c r="AM721" s="218"/>
      <c r="AN721" s="218"/>
      <c r="AO721" s="218"/>
      <c r="AP721" s="218"/>
      <c r="AQ721" s="218"/>
      <c r="AR721" s="218"/>
      <c r="AS721" s="218"/>
      <c r="AT721" s="218"/>
      <c r="AU721" s="218"/>
      <c r="AV721" s="218"/>
      <c r="AW721" s="218"/>
      <c r="AX721" s="218"/>
      <c r="AY721" s="218"/>
      <c r="AZ721" s="218"/>
      <c r="BA721" s="218"/>
      <c r="BB721" s="218"/>
      <c r="BC721" s="218"/>
      <c r="BD721" s="218"/>
      <c r="BE721" s="218"/>
      <c r="BF721" s="218"/>
      <c r="BG721" s="218"/>
      <c r="BH721" s="218"/>
      <c r="BI721" s="218"/>
      <c r="BJ721" s="218"/>
      <c r="BK721" s="218"/>
      <c r="BL721" s="218"/>
      <c r="BM721" s="221">
        <v>13.8333333333333</v>
      </c>
    </row>
    <row r="722" spans="1:65">
      <c r="A722" s="30"/>
      <c r="B722" s="19">
        <v>1</v>
      </c>
      <c r="C722" s="9">
        <v>5</v>
      </c>
      <c r="D722" s="216">
        <v>14</v>
      </c>
      <c r="E722" s="217"/>
      <c r="F722" s="218"/>
      <c r="G722" s="218"/>
      <c r="H722" s="218"/>
      <c r="I722" s="218"/>
      <c r="J722" s="218"/>
      <c r="K722" s="218"/>
      <c r="L722" s="218"/>
      <c r="M722" s="218"/>
      <c r="N722" s="218"/>
      <c r="O722" s="218"/>
      <c r="P722" s="218"/>
      <c r="Q722" s="218"/>
      <c r="R722" s="218"/>
      <c r="S722" s="218"/>
      <c r="T722" s="218"/>
      <c r="U722" s="218"/>
      <c r="V722" s="218"/>
      <c r="W722" s="218"/>
      <c r="X722" s="218"/>
      <c r="Y722" s="218"/>
      <c r="Z722" s="218"/>
      <c r="AA722" s="218"/>
      <c r="AB722" s="218"/>
      <c r="AC722" s="218"/>
      <c r="AD722" s="218"/>
      <c r="AE722" s="218"/>
      <c r="AF722" s="218"/>
      <c r="AG722" s="218"/>
      <c r="AH722" s="218"/>
      <c r="AI722" s="218"/>
      <c r="AJ722" s="218"/>
      <c r="AK722" s="218"/>
      <c r="AL722" s="218"/>
      <c r="AM722" s="218"/>
      <c r="AN722" s="218"/>
      <c r="AO722" s="218"/>
      <c r="AP722" s="218"/>
      <c r="AQ722" s="218"/>
      <c r="AR722" s="218"/>
      <c r="AS722" s="218"/>
      <c r="AT722" s="218"/>
      <c r="AU722" s="218"/>
      <c r="AV722" s="218"/>
      <c r="AW722" s="218"/>
      <c r="AX722" s="218"/>
      <c r="AY722" s="218"/>
      <c r="AZ722" s="218"/>
      <c r="BA722" s="218"/>
      <c r="BB722" s="218"/>
      <c r="BC722" s="218"/>
      <c r="BD722" s="218"/>
      <c r="BE722" s="218"/>
      <c r="BF722" s="218"/>
      <c r="BG722" s="218"/>
      <c r="BH722" s="218"/>
      <c r="BI722" s="218"/>
      <c r="BJ722" s="218"/>
      <c r="BK722" s="218"/>
      <c r="BL722" s="218"/>
      <c r="BM722" s="221">
        <v>7</v>
      </c>
    </row>
    <row r="723" spans="1:65">
      <c r="A723" s="30"/>
      <c r="B723" s="19">
        <v>1</v>
      </c>
      <c r="C723" s="9">
        <v>6</v>
      </c>
      <c r="D723" s="216">
        <v>13</v>
      </c>
      <c r="E723" s="217"/>
      <c r="F723" s="218"/>
      <c r="G723" s="218"/>
      <c r="H723" s="218"/>
      <c r="I723" s="218"/>
      <c r="J723" s="218"/>
      <c r="K723" s="218"/>
      <c r="L723" s="218"/>
      <c r="M723" s="218"/>
      <c r="N723" s="218"/>
      <c r="O723" s="218"/>
      <c r="P723" s="218"/>
      <c r="Q723" s="218"/>
      <c r="R723" s="218"/>
      <c r="S723" s="218"/>
      <c r="T723" s="218"/>
      <c r="U723" s="218"/>
      <c r="V723" s="218"/>
      <c r="W723" s="218"/>
      <c r="X723" s="218"/>
      <c r="Y723" s="218"/>
      <c r="Z723" s="218"/>
      <c r="AA723" s="218"/>
      <c r="AB723" s="218"/>
      <c r="AC723" s="218"/>
      <c r="AD723" s="218"/>
      <c r="AE723" s="218"/>
      <c r="AF723" s="218"/>
      <c r="AG723" s="218"/>
      <c r="AH723" s="218"/>
      <c r="AI723" s="218"/>
      <c r="AJ723" s="218"/>
      <c r="AK723" s="218"/>
      <c r="AL723" s="218"/>
      <c r="AM723" s="218"/>
      <c r="AN723" s="218"/>
      <c r="AO723" s="218"/>
      <c r="AP723" s="218"/>
      <c r="AQ723" s="218"/>
      <c r="AR723" s="218"/>
      <c r="AS723" s="218"/>
      <c r="AT723" s="218"/>
      <c r="AU723" s="218"/>
      <c r="AV723" s="218"/>
      <c r="AW723" s="218"/>
      <c r="AX723" s="218"/>
      <c r="AY723" s="218"/>
      <c r="AZ723" s="218"/>
      <c r="BA723" s="218"/>
      <c r="BB723" s="218"/>
      <c r="BC723" s="218"/>
      <c r="BD723" s="218"/>
      <c r="BE723" s="218"/>
      <c r="BF723" s="218"/>
      <c r="BG723" s="218"/>
      <c r="BH723" s="218"/>
      <c r="BI723" s="218"/>
      <c r="BJ723" s="218"/>
      <c r="BK723" s="218"/>
      <c r="BL723" s="218"/>
      <c r="BM723" s="219"/>
    </row>
    <row r="724" spans="1:65">
      <c r="A724" s="30"/>
      <c r="B724" s="20" t="s">
        <v>260</v>
      </c>
      <c r="C724" s="12"/>
      <c r="D724" s="222">
        <v>13.833333333333334</v>
      </c>
      <c r="E724" s="217"/>
      <c r="F724" s="218"/>
      <c r="G724" s="218"/>
      <c r="H724" s="218"/>
      <c r="I724" s="218"/>
      <c r="J724" s="218"/>
      <c r="K724" s="218"/>
      <c r="L724" s="218"/>
      <c r="M724" s="218"/>
      <c r="N724" s="218"/>
      <c r="O724" s="218"/>
      <c r="P724" s="218"/>
      <c r="Q724" s="218"/>
      <c r="R724" s="218"/>
      <c r="S724" s="218"/>
      <c r="T724" s="218"/>
      <c r="U724" s="218"/>
      <c r="V724" s="218"/>
      <c r="W724" s="218"/>
      <c r="X724" s="218"/>
      <c r="Y724" s="218"/>
      <c r="Z724" s="218"/>
      <c r="AA724" s="218"/>
      <c r="AB724" s="218"/>
      <c r="AC724" s="218"/>
      <c r="AD724" s="218"/>
      <c r="AE724" s="218"/>
      <c r="AF724" s="218"/>
      <c r="AG724" s="218"/>
      <c r="AH724" s="218"/>
      <c r="AI724" s="218"/>
      <c r="AJ724" s="218"/>
      <c r="AK724" s="218"/>
      <c r="AL724" s="218"/>
      <c r="AM724" s="218"/>
      <c r="AN724" s="218"/>
      <c r="AO724" s="218"/>
      <c r="AP724" s="218"/>
      <c r="AQ724" s="218"/>
      <c r="AR724" s="218"/>
      <c r="AS724" s="218"/>
      <c r="AT724" s="218"/>
      <c r="AU724" s="218"/>
      <c r="AV724" s="218"/>
      <c r="AW724" s="218"/>
      <c r="AX724" s="218"/>
      <c r="AY724" s="218"/>
      <c r="AZ724" s="218"/>
      <c r="BA724" s="218"/>
      <c r="BB724" s="218"/>
      <c r="BC724" s="218"/>
      <c r="BD724" s="218"/>
      <c r="BE724" s="218"/>
      <c r="BF724" s="218"/>
      <c r="BG724" s="218"/>
      <c r="BH724" s="218"/>
      <c r="BI724" s="218"/>
      <c r="BJ724" s="218"/>
      <c r="BK724" s="218"/>
      <c r="BL724" s="218"/>
      <c r="BM724" s="219"/>
    </row>
    <row r="725" spans="1:65">
      <c r="A725" s="30"/>
      <c r="B725" s="3" t="s">
        <v>261</v>
      </c>
      <c r="C725" s="29"/>
      <c r="D725" s="216">
        <v>14</v>
      </c>
      <c r="E725" s="217"/>
      <c r="F725" s="218"/>
      <c r="G725" s="218"/>
      <c r="H725" s="218"/>
      <c r="I725" s="218"/>
      <c r="J725" s="218"/>
      <c r="K725" s="218"/>
      <c r="L725" s="218"/>
      <c r="M725" s="218"/>
      <c r="N725" s="218"/>
      <c r="O725" s="218"/>
      <c r="P725" s="218"/>
      <c r="Q725" s="218"/>
      <c r="R725" s="218"/>
      <c r="S725" s="218"/>
      <c r="T725" s="218"/>
      <c r="U725" s="218"/>
      <c r="V725" s="218"/>
      <c r="W725" s="218"/>
      <c r="X725" s="218"/>
      <c r="Y725" s="218"/>
      <c r="Z725" s="218"/>
      <c r="AA725" s="218"/>
      <c r="AB725" s="218"/>
      <c r="AC725" s="218"/>
      <c r="AD725" s="218"/>
      <c r="AE725" s="218"/>
      <c r="AF725" s="218"/>
      <c r="AG725" s="218"/>
      <c r="AH725" s="218"/>
      <c r="AI725" s="218"/>
      <c r="AJ725" s="218"/>
      <c r="AK725" s="218"/>
      <c r="AL725" s="218"/>
      <c r="AM725" s="218"/>
      <c r="AN725" s="218"/>
      <c r="AO725" s="218"/>
      <c r="AP725" s="218"/>
      <c r="AQ725" s="218"/>
      <c r="AR725" s="218"/>
      <c r="AS725" s="218"/>
      <c r="AT725" s="218"/>
      <c r="AU725" s="218"/>
      <c r="AV725" s="218"/>
      <c r="AW725" s="218"/>
      <c r="AX725" s="218"/>
      <c r="AY725" s="218"/>
      <c r="AZ725" s="218"/>
      <c r="BA725" s="218"/>
      <c r="BB725" s="218"/>
      <c r="BC725" s="218"/>
      <c r="BD725" s="218"/>
      <c r="BE725" s="218"/>
      <c r="BF725" s="218"/>
      <c r="BG725" s="218"/>
      <c r="BH725" s="218"/>
      <c r="BI725" s="218"/>
      <c r="BJ725" s="218"/>
      <c r="BK725" s="218"/>
      <c r="BL725" s="218"/>
      <c r="BM725" s="219"/>
    </row>
    <row r="726" spans="1:65">
      <c r="A726" s="30"/>
      <c r="B726" s="3" t="s">
        <v>262</v>
      </c>
      <c r="C726" s="29"/>
      <c r="D726" s="216">
        <v>1.3291601358251257</v>
      </c>
      <c r="E726" s="217"/>
      <c r="F726" s="218"/>
      <c r="G726" s="218"/>
      <c r="H726" s="218"/>
      <c r="I726" s="218"/>
      <c r="J726" s="218"/>
      <c r="K726" s="218"/>
      <c r="L726" s="218"/>
      <c r="M726" s="218"/>
      <c r="N726" s="218"/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/>
      <c r="AB726" s="218"/>
      <c r="AC726" s="218"/>
      <c r="AD726" s="218"/>
      <c r="AE726" s="218"/>
      <c r="AF726" s="218"/>
      <c r="AG726" s="218"/>
      <c r="AH726" s="218"/>
      <c r="AI726" s="218"/>
      <c r="AJ726" s="218"/>
      <c r="AK726" s="218"/>
      <c r="AL726" s="218"/>
      <c r="AM726" s="218"/>
      <c r="AN726" s="218"/>
      <c r="AO726" s="218"/>
      <c r="AP726" s="218"/>
      <c r="AQ726" s="218"/>
      <c r="AR726" s="218"/>
      <c r="AS726" s="218"/>
      <c r="AT726" s="218"/>
      <c r="AU726" s="218"/>
      <c r="AV726" s="218"/>
      <c r="AW726" s="218"/>
      <c r="AX726" s="218"/>
      <c r="AY726" s="218"/>
      <c r="AZ726" s="218"/>
      <c r="BA726" s="218"/>
      <c r="BB726" s="218"/>
      <c r="BC726" s="218"/>
      <c r="BD726" s="218"/>
      <c r="BE726" s="218"/>
      <c r="BF726" s="218"/>
      <c r="BG726" s="218"/>
      <c r="BH726" s="218"/>
      <c r="BI726" s="218"/>
      <c r="BJ726" s="218"/>
      <c r="BK726" s="218"/>
      <c r="BL726" s="218"/>
      <c r="BM726" s="219"/>
    </row>
    <row r="727" spans="1:65">
      <c r="A727" s="30"/>
      <c r="B727" s="3" t="s">
        <v>86</v>
      </c>
      <c r="C727" s="29"/>
      <c r="D727" s="13">
        <v>9.6083865240370533E-2</v>
      </c>
      <c r="E727" s="147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3" t="s">
        <v>263</v>
      </c>
      <c r="C728" s="29"/>
      <c r="D728" s="13">
        <v>2.4424906541753444E-15</v>
      </c>
      <c r="E728" s="147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30"/>
      <c r="B729" s="46" t="s">
        <v>264</v>
      </c>
      <c r="C729" s="47"/>
      <c r="D729" s="45" t="s">
        <v>265</v>
      </c>
      <c r="E729" s="147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1"/>
      <c r="C730" s="20"/>
      <c r="D730" s="20"/>
      <c r="BM730" s="55"/>
    </row>
    <row r="731" spans="1:65" ht="15">
      <c r="B731" s="8" t="s">
        <v>529</v>
      </c>
      <c r="BM731" s="28" t="s">
        <v>66</v>
      </c>
    </row>
    <row r="732" spans="1:65" ht="15">
      <c r="A732" s="25" t="s">
        <v>43</v>
      </c>
      <c r="B732" s="18" t="s">
        <v>110</v>
      </c>
      <c r="C732" s="15" t="s">
        <v>111</v>
      </c>
      <c r="D732" s="16" t="s">
        <v>228</v>
      </c>
      <c r="E732" s="17" t="s">
        <v>228</v>
      </c>
      <c r="F732" s="17" t="s">
        <v>228</v>
      </c>
      <c r="G732" s="17" t="s">
        <v>228</v>
      </c>
      <c r="H732" s="17" t="s">
        <v>228</v>
      </c>
      <c r="I732" s="17" t="s">
        <v>228</v>
      </c>
      <c r="J732" s="17" t="s">
        <v>228</v>
      </c>
      <c r="K732" s="17" t="s">
        <v>228</v>
      </c>
      <c r="L732" s="17" t="s">
        <v>228</v>
      </c>
      <c r="M732" s="17" t="s">
        <v>228</v>
      </c>
      <c r="N732" s="17" t="s">
        <v>228</v>
      </c>
      <c r="O732" s="17" t="s">
        <v>228</v>
      </c>
      <c r="P732" s="17" t="s">
        <v>228</v>
      </c>
      <c r="Q732" s="17" t="s">
        <v>228</v>
      </c>
      <c r="R732" s="17" t="s">
        <v>228</v>
      </c>
      <c r="S732" s="17" t="s">
        <v>228</v>
      </c>
      <c r="T732" s="17" t="s">
        <v>228</v>
      </c>
      <c r="U732" s="147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1</v>
      </c>
    </row>
    <row r="733" spans="1:65">
      <c r="A733" s="30"/>
      <c r="B733" s="19" t="s">
        <v>229</v>
      </c>
      <c r="C733" s="9" t="s">
        <v>229</v>
      </c>
      <c r="D733" s="145" t="s">
        <v>232</v>
      </c>
      <c r="E733" s="146" t="s">
        <v>233</v>
      </c>
      <c r="F733" s="146" t="s">
        <v>235</v>
      </c>
      <c r="G733" s="146" t="s">
        <v>237</v>
      </c>
      <c r="H733" s="146" t="s">
        <v>239</v>
      </c>
      <c r="I733" s="146" t="s">
        <v>240</v>
      </c>
      <c r="J733" s="146" t="s">
        <v>241</v>
      </c>
      <c r="K733" s="146" t="s">
        <v>242</v>
      </c>
      <c r="L733" s="146" t="s">
        <v>243</v>
      </c>
      <c r="M733" s="146" t="s">
        <v>244</v>
      </c>
      <c r="N733" s="146" t="s">
        <v>245</v>
      </c>
      <c r="O733" s="146" t="s">
        <v>246</v>
      </c>
      <c r="P733" s="146" t="s">
        <v>247</v>
      </c>
      <c r="Q733" s="146" t="s">
        <v>248</v>
      </c>
      <c r="R733" s="146" t="s">
        <v>249</v>
      </c>
      <c r="S733" s="146" t="s">
        <v>284</v>
      </c>
      <c r="T733" s="146" t="s">
        <v>253</v>
      </c>
      <c r="U733" s="147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 t="s">
        <v>3</v>
      </c>
    </row>
    <row r="734" spans="1:65">
      <c r="A734" s="30"/>
      <c r="B734" s="19"/>
      <c r="C734" s="9"/>
      <c r="D734" s="10" t="s">
        <v>300</v>
      </c>
      <c r="E734" s="11" t="s">
        <v>300</v>
      </c>
      <c r="F734" s="11" t="s">
        <v>300</v>
      </c>
      <c r="G734" s="11" t="s">
        <v>301</v>
      </c>
      <c r="H734" s="11" t="s">
        <v>301</v>
      </c>
      <c r="I734" s="11" t="s">
        <v>301</v>
      </c>
      <c r="J734" s="11" t="s">
        <v>301</v>
      </c>
      <c r="K734" s="11" t="s">
        <v>301</v>
      </c>
      <c r="L734" s="11" t="s">
        <v>301</v>
      </c>
      <c r="M734" s="11" t="s">
        <v>114</v>
      </c>
      <c r="N734" s="11" t="s">
        <v>301</v>
      </c>
      <c r="O734" s="11" t="s">
        <v>300</v>
      </c>
      <c r="P734" s="11" t="s">
        <v>300</v>
      </c>
      <c r="Q734" s="11" t="s">
        <v>300</v>
      </c>
      <c r="R734" s="11" t="s">
        <v>301</v>
      </c>
      <c r="S734" s="11" t="s">
        <v>301</v>
      </c>
      <c r="T734" s="11" t="s">
        <v>300</v>
      </c>
      <c r="U734" s="147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9"/>
      <c r="C735" s="9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147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2</v>
      </c>
    </row>
    <row r="736" spans="1:65">
      <c r="A736" s="30"/>
      <c r="B736" s="18">
        <v>1</v>
      </c>
      <c r="C736" s="14">
        <v>1</v>
      </c>
      <c r="D736" s="220">
        <v>14.86</v>
      </c>
      <c r="E736" s="220">
        <v>14.184583444840662</v>
      </c>
      <c r="F736" s="220">
        <v>16.564249999999998</v>
      </c>
      <c r="G736" s="220">
        <v>14.1</v>
      </c>
      <c r="H736" s="220">
        <v>14.8</v>
      </c>
      <c r="I736" s="220">
        <v>14.8</v>
      </c>
      <c r="J736" s="220">
        <v>15</v>
      </c>
      <c r="K736" s="220">
        <v>14.6</v>
      </c>
      <c r="L736" s="220">
        <v>15.2</v>
      </c>
      <c r="M736" s="220">
        <v>14.072352465719998</v>
      </c>
      <c r="N736" s="220">
        <v>15.7</v>
      </c>
      <c r="O736" s="220">
        <v>15.7</v>
      </c>
      <c r="P736" s="220">
        <v>14.2</v>
      </c>
      <c r="Q736" s="220">
        <v>13.73</v>
      </c>
      <c r="R736" s="220">
        <v>13.6</v>
      </c>
      <c r="S736" s="220">
        <v>15</v>
      </c>
      <c r="T736" s="220">
        <v>13.2</v>
      </c>
      <c r="U736" s="217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8"/>
      <c r="AJ736" s="218"/>
      <c r="AK736" s="218"/>
      <c r="AL736" s="218"/>
      <c r="AM736" s="218"/>
      <c r="AN736" s="218"/>
      <c r="AO736" s="218"/>
      <c r="AP736" s="218"/>
      <c r="AQ736" s="218"/>
      <c r="AR736" s="218"/>
      <c r="AS736" s="218"/>
      <c r="AT736" s="218"/>
      <c r="AU736" s="218"/>
      <c r="AV736" s="218"/>
      <c r="AW736" s="218"/>
      <c r="AX736" s="218"/>
      <c r="AY736" s="218"/>
      <c r="AZ736" s="218"/>
      <c r="BA736" s="218"/>
      <c r="BB736" s="218"/>
      <c r="BC736" s="218"/>
      <c r="BD736" s="218"/>
      <c r="BE736" s="218"/>
      <c r="BF736" s="218"/>
      <c r="BG736" s="218"/>
      <c r="BH736" s="218"/>
      <c r="BI736" s="218"/>
      <c r="BJ736" s="218"/>
      <c r="BK736" s="218"/>
      <c r="BL736" s="218"/>
      <c r="BM736" s="221">
        <v>1</v>
      </c>
    </row>
    <row r="737" spans="1:65">
      <c r="A737" s="30"/>
      <c r="B737" s="19">
        <v>1</v>
      </c>
      <c r="C737" s="9">
        <v>2</v>
      </c>
      <c r="D737" s="216">
        <v>14.93</v>
      </c>
      <c r="E737" s="216">
        <v>14.021464845373846</v>
      </c>
      <c r="F737" s="216">
        <v>16.668600000000001</v>
      </c>
      <c r="G737" s="216">
        <v>14</v>
      </c>
      <c r="H737" s="216">
        <v>14.7</v>
      </c>
      <c r="I737" s="216">
        <v>14.9</v>
      </c>
      <c r="J737" s="216">
        <v>14.8</v>
      </c>
      <c r="K737" s="216">
        <v>15.6</v>
      </c>
      <c r="L737" s="216">
        <v>15.7</v>
      </c>
      <c r="M737" s="216">
        <v>14.714473461419999</v>
      </c>
      <c r="N737" s="216">
        <v>16.5</v>
      </c>
      <c r="O737" s="216">
        <v>15.9</v>
      </c>
      <c r="P737" s="216">
        <v>13.4</v>
      </c>
      <c r="Q737" s="216">
        <v>13.71</v>
      </c>
      <c r="R737" s="216">
        <v>14</v>
      </c>
      <c r="S737" s="216">
        <v>14.2</v>
      </c>
      <c r="T737" s="216">
        <v>13.2</v>
      </c>
      <c r="U737" s="217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8"/>
      <c r="AJ737" s="218"/>
      <c r="AK737" s="218"/>
      <c r="AL737" s="218"/>
      <c r="AM737" s="218"/>
      <c r="AN737" s="218"/>
      <c r="AO737" s="218"/>
      <c r="AP737" s="218"/>
      <c r="AQ737" s="218"/>
      <c r="AR737" s="218"/>
      <c r="AS737" s="218"/>
      <c r="AT737" s="218"/>
      <c r="AU737" s="218"/>
      <c r="AV737" s="218"/>
      <c r="AW737" s="218"/>
      <c r="AX737" s="218"/>
      <c r="AY737" s="218"/>
      <c r="AZ737" s="218"/>
      <c r="BA737" s="218"/>
      <c r="BB737" s="218"/>
      <c r="BC737" s="218"/>
      <c r="BD737" s="218"/>
      <c r="BE737" s="218"/>
      <c r="BF737" s="218"/>
      <c r="BG737" s="218"/>
      <c r="BH737" s="218"/>
      <c r="BI737" s="218"/>
      <c r="BJ737" s="218"/>
      <c r="BK737" s="218"/>
      <c r="BL737" s="218"/>
      <c r="BM737" s="221">
        <v>34</v>
      </c>
    </row>
    <row r="738" spans="1:65">
      <c r="A738" s="30"/>
      <c r="B738" s="19">
        <v>1</v>
      </c>
      <c r="C738" s="9">
        <v>3</v>
      </c>
      <c r="D738" s="216">
        <v>15.370000000000001</v>
      </c>
      <c r="E738" s="216">
        <v>14.733743538857725</v>
      </c>
      <c r="F738" s="216">
        <v>16.608699999999999</v>
      </c>
      <c r="G738" s="216">
        <v>13.8</v>
      </c>
      <c r="H738" s="216">
        <v>14.2</v>
      </c>
      <c r="I738" s="216">
        <v>15</v>
      </c>
      <c r="J738" s="216">
        <v>15.2</v>
      </c>
      <c r="K738" s="216">
        <v>15.6</v>
      </c>
      <c r="L738" s="216">
        <v>15.400000000000002</v>
      </c>
      <c r="M738" s="216">
        <v>14.34079170012</v>
      </c>
      <c r="N738" s="216">
        <v>15.400000000000002</v>
      </c>
      <c r="O738" s="216">
        <v>15.400000000000002</v>
      </c>
      <c r="P738" s="216">
        <v>13.6</v>
      </c>
      <c r="Q738" s="216">
        <v>14.16</v>
      </c>
      <c r="R738" s="216">
        <v>13.8</v>
      </c>
      <c r="S738" s="216">
        <v>14.8</v>
      </c>
      <c r="T738" s="216">
        <v>13.2</v>
      </c>
      <c r="U738" s="217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8"/>
      <c r="AJ738" s="218"/>
      <c r="AK738" s="218"/>
      <c r="AL738" s="218"/>
      <c r="AM738" s="218"/>
      <c r="AN738" s="218"/>
      <c r="AO738" s="218"/>
      <c r="AP738" s="218"/>
      <c r="AQ738" s="218"/>
      <c r="AR738" s="218"/>
      <c r="AS738" s="218"/>
      <c r="AT738" s="218"/>
      <c r="AU738" s="218"/>
      <c r="AV738" s="218"/>
      <c r="AW738" s="218"/>
      <c r="AX738" s="218"/>
      <c r="AY738" s="218"/>
      <c r="AZ738" s="218"/>
      <c r="BA738" s="218"/>
      <c r="BB738" s="218"/>
      <c r="BC738" s="218"/>
      <c r="BD738" s="218"/>
      <c r="BE738" s="218"/>
      <c r="BF738" s="218"/>
      <c r="BG738" s="218"/>
      <c r="BH738" s="218"/>
      <c r="BI738" s="218"/>
      <c r="BJ738" s="218"/>
      <c r="BK738" s="218"/>
      <c r="BL738" s="218"/>
      <c r="BM738" s="221">
        <v>16</v>
      </c>
    </row>
    <row r="739" spans="1:65">
      <c r="A739" s="30"/>
      <c r="B739" s="19">
        <v>1</v>
      </c>
      <c r="C739" s="9">
        <v>4</v>
      </c>
      <c r="D739" s="216">
        <v>15.289999999999997</v>
      </c>
      <c r="E739" s="216">
        <v>14.347155221126879</v>
      </c>
      <c r="F739" s="216">
        <v>16.697949999999999</v>
      </c>
      <c r="G739" s="216">
        <v>13.9</v>
      </c>
      <c r="H739" s="216">
        <v>14</v>
      </c>
      <c r="I739" s="216">
        <v>14.6</v>
      </c>
      <c r="J739" s="216">
        <v>14.9</v>
      </c>
      <c r="K739" s="216">
        <v>15.299999999999999</v>
      </c>
      <c r="L739" s="216">
        <v>15.299999999999999</v>
      </c>
      <c r="M739" s="216">
        <v>14.70798007002</v>
      </c>
      <c r="N739" s="216">
        <v>15.1</v>
      </c>
      <c r="O739" s="216">
        <v>15.2</v>
      </c>
      <c r="P739" s="216">
        <v>13.9</v>
      </c>
      <c r="Q739" s="216">
        <v>14.36</v>
      </c>
      <c r="R739" s="216">
        <v>13.9</v>
      </c>
      <c r="S739" s="216">
        <v>15.2</v>
      </c>
      <c r="T739" s="216">
        <v>13</v>
      </c>
      <c r="U739" s="217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8"/>
      <c r="AJ739" s="218"/>
      <c r="AK739" s="218"/>
      <c r="AL739" s="218"/>
      <c r="AM739" s="218"/>
      <c r="AN739" s="218"/>
      <c r="AO739" s="218"/>
      <c r="AP739" s="218"/>
      <c r="AQ739" s="218"/>
      <c r="AR739" s="218"/>
      <c r="AS739" s="218"/>
      <c r="AT739" s="218"/>
      <c r="AU739" s="218"/>
      <c r="AV739" s="218"/>
      <c r="AW739" s="218"/>
      <c r="AX739" s="218"/>
      <c r="AY739" s="218"/>
      <c r="AZ739" s="218"/>
      <c r="BA739" s="218"/>
      <c r="BB739" s="218"/>
      <c r="BC739" s="218"/>
      <c r="BD739" s="218"/>
      <c r="BE739" s="218"/>
      <c r="BF739" s="218"/>
      <c r="BG739" s="218"/>
      <c r="BH739" s="218"/>
      <c r="BI739" s="218"/>
      <c r="BJ739" s="218"/>
      <c r="BK739" s="218"/>
      <c r="BL739" s="218"/>
      <c r="BM739" s="221">
        <v>14.688768667674925</v>
      </c>
    </row>
    <row r="740" spans="1:65">
      <c r="A740" s="30"/>
      <c r="B740" s="19">
        <v>1</v>
      </c>
      <c r="C740" s="9">
        <v>5</v>
      </c>
      <c r="D740" s="216">
        <v>15.299999999999999</v>
      </c>
      <c r="E740" s="216">
        <v>14.078954744875308</v>
      </c>
      <c r="F740" s="216">
        <v>16.619349999999997</v>
      </c>
      <c r="G740" s="226">
        <v>13.4</v>
      </c>
      <c r="H740" s="216">
        <v>14.4</v>
      </c>
      <c r="I740" s="216">
        <v>14.9</v>
      </c>
      <c r="J740" s="216">
        <v>14.4</v>
      </c>
      <c r="K740" s="216">
        <v>14.6</v>
      </c>
      <c r="L740" s="216">
        <v>14.8</v>
      </c>
      <c r="M740" s="216">
        <v>14.570190685319998</v>
      </c>
      <c r="N740" s="216">
        <v>15.7</v>
      </c>
      <c r="O740" s="216">
        <v>15.8</v>
      </c>
      <c r="P740" s="216">
        <v>13.5</v>
      </c>
      <c r="Q740" s="216">
        <v>13.85</v>
      </c>
      <c r="R740" s="216">
        <v>13.7</v>
      </c>
      <c r="S740" s="216">
        <v>14.6</v>
      </c>
      <c r="T740" s="226">
        <v>13.8</v>
      </c>
      <c r="U740" s="217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8"/>
      <c r="AJ740" s="218"/>
      <c r="AK740" s="218"/>
      <c r="AL740" s="218"/>
      <c r="AM740" s="218"/>
      <c r="AN740" s="218"/>
      <c r="AO740" s="218"/>
      <c r="AP740" s="218"/>
      <c r="AQ740" s="218"/>
      <c r="AR740" s="218"/>
      <c r="AS740" s="218"/>
      <c r="AT740" s="218"/>
      <c r="AU740" s="218"/>
      <c r="AV740" s="218"/>
      <c r="AW740" s="218"/>
      <c r="AX740" s="218"/>
      <c r="AY740" s="218"/>
      <c r="AZ740" s="218"/>
      <c r="BA740" s="218"/>
      <c r="BB740" s="218"/>
      <c r="BC740" s="218"/>
      <c r="BD740" s="218"/>
      <c r="BE740" s="218"/>
      <c r="BF740" s="218"/>
      <c r="BG740" s="218"/>
      <c r="BH740" s="218"/>
      <c r="BI740" s="218"/>
      <c r="BJ740" s="218"/>
      <c r="BK740" s="218"/>
      <c r="BL740" s="218"/>
      <c r="BM740" s="221">
        <v>52</v>
      </c>
    </row>
    <row r="741" spans="1:65">
      <c r="A741" s="30"/>
      <c r="B741" s="19">
        <v>1</v>
      </c>
      <c r="C741" s="9">
        <v>6</v>
      </c>
      <c r="D741" s="216">
        <v>15.06</v>
      </c>
      <c r="E741" s="216">
        <v>14.672574353947999</v>
      </c>
      <c r="F741" s="216">
        <v>16.644850000000002</v>
      </c>
      <c r="G741" s="216">
        <v>13.9</v>
      </c>
      <c r="H741" s="216">
        <v>14.5</v>
      </c>
      <c r="I741" s="216">
        <v>15.2</v>
      </c>
      <c r="J741" s="216">
        <v>14.8</v>
      </c>
      <c r="K741" s="216">
        <v>14.6</v>
      </c>
      <c r="L741" s="216">
        <v>15.6</v>
      </c>
      <c r="M741" s="216">
        <v>14.076439571219998</v>
      </c>
      <c r="N741" s="216">
        <v>15.6</v>
      </c>
      <c r="O741" s="216">
        <v>15.9</v>
      </c>
      <c r="P741" s="216">
        <v>13.4</v>
      </c>
      <c r="Q741" s="216">
        <v>13.91</v>
      </c>
      <c r="R741" s="216">
        <v>14</v>
      </c>
      <c r="S741" s="216">
        <v>14.7</v>
      </c>
      <c r="T741" s="216">
        <v>13.2</v>
      </c>
      <c r="U741" s="217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8"/>
      <c r="AJ741" s="218"/>
      <c r="AK741" s="218"/>
      <c r="AL741" s="218"/>
      <c r="AM741" s="218"/>
      <c r="AN741" s="218"/>
      <c r="AO741" s="218"/>
      <c r="AP741" s="218"/>
      <c r="AQ741" s="218"/>
      <c r="AR741" s="218"/>
      <c r="AS741" s="218"/>
      <c r="AT741" s="218"/>
      <c r="AU741" s="218"/>
      <c r="AV741" s="218"/>
      <c r="AW741" s="218"/>
      <c r="AX741" s="218"/>
      <c r="AY741" s="218"/>
      <c r="AZ741" s="218"/>
      <c r="BA741" s="218"/>
      <c r="BB741" s="218"/>
      <c r="BC741" s="218"/>
      <c r="BD741" s="218"/>
      <c r="BE741" s="218"/>
      <c r="BF741" s="218"/>
      <c r="BG741" s="218"/>
      <c r="BH741" s="218"/>
      <c r="BI741" s="218"/>
      <c r="BJ741" s="218"/>
      <c r="BK741" s="218"/>
      <c r="BL741" s="218"/>
      <c r="BM741" s="219"/>
    </row>
    <row r="742" spans="1:65">
      <c r="A742" s="30"/>
      <c r="B742" s="20" t="s">
        <v>260</v>
      </c>
      <c r="C742" s="12"/>
      <c r="D742" s="222">
        <v>15.135</v>
      </c>
      <c r="E742" s="222">
        <v>14.339746024837069</v>
      </c>
      <c r="F742" s="222">
        <v>16.633950000000002</v>
      </c>
      <c r="G742" s="222">
        <v>13.850000000000001</v>
      </c>
      <c r="H742" s="222">
        <v>14.433333333333335</v>
      </c>
      <c r="I742" s="222">
        <v>14.9</v>
      </c>
      <c r="J742" s="222">
        <v>14.85</v>
      </c>
      <c r="K742" s="222">
        <v>15.049999999999997</v>
      </c>
      <c r="L742" s="222">
        <v>15.33333333333333</v>
      </c>
      <c r="M742" s="222">
        <v>14.413704658969998</v>
      </c>
      <c r="N742" s="222">
        <v>15.666666666666666</v>
      </c>
      <c r="O742" s="222">
        <v>15.65</v>
      </c>
      <c r="P742" s="222">
        <v>13.666666666666666</v>
      </c>
      <c r="Q742" s="222">
        <v>13.953333333333333</v>
      </c>
      <c r="R742" s="222">
        <v>13.833333333333334</v>
      </c>
      <c r="S742" s="222">
        <v>14.75</v>
      </c>
      <c r="T742" s="222">
        <v>13.266666666666666</v>
      </c>
      <c r="U742" s="217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8"/>
      <c r="AJ742" s="218"/>
      <c r="AK742" s="218"/>
      <c r="AL742" s="218"/>
      <c r="AM742" s="218"/>
      <c r="AN742" s="218"/>
      <c r="AO742" s="218"/>
      <c r="AP742" s="218"/>
      <c r="AQ742" s="218"/>
      <c r="AR742" s="218"/>
      <c r="AS742" s="218"/>
      <c r="AT742" s="218"/>
      <c r="AU742" s="218"/>
      <c r="AV742" s="218"/>
      <c r="AW742" s="218"/>
      <c r="AX742" s="218"/>
      <c r="AY742" s="218"/>
      <c r="AZ742" s="218"/>
      <c r="BA742" s="218"/>
      <c r="BB742" s="218"/>
      <c r="BC742" s="218"/>
      <c r="BD742" s="218"/>
      <c r="BE742" s="218"/>
      <c r="BF742" s="218"/>
      <c r="BG742" s="218"/>
      <c r="BH742" s="218"/>
      <c r="BI742" s="218"/>
      <c r="BJ742" s="218"/>
      <c r="BK742" s="218"/>
      <c r="BL742" s="218"/>
      <c r="BM742" s="219"/>
    </row>
    <row r="743" spans="1:65">
      <c r="A743" s="30"/>
      <c r="B743" s="3" t="s">
        <v>261</v>
      </c>
      <c r="C743" s="29"/>
      <c r="D743" s="216">
        <v>15.174999999999999</v>
      </c>
      <c r="E743" s="216">
        <v>14.265869332983771</v>
      </c>
      <c r="F743" s="216">
        <v>16.632100000000001</v>
      </c>
      <c r="G743" s="216">
        <v>13.9</v>
      </c>
      <c r="H743" s="216">
        <v>14.45</v>
      </c>
      <c r="I743" s="216">
        <v>14.9</v>
      </c>
      <c r="J743" s="216">
        <v>14.850000000000001</v>
      </c>
      <c r="K743" s="216">
        <v>14.95</v>
      </c>
      <c r="L743" s="216">
        <v>15.350000000000001</v>
      </c>
      <c r="M743" s="216">
        <v>14.45549119272</v>
      </c>
      <c r="N743" s="216">
        <v>15.649999999999999</v>
      </c>
      <c r="O743" s="216">
        <v>15.75</v>
      </c>
      <c r="P743" s="216">
        <v>13.55</v>
      </c>
      <c r="Q743" s="216">
        <v>13.879999999999999</v>
      </c>
      <c r="R743" s="216">
        <v>13.850000000000001</v>
      </c>
      <c r="S743" s="216">
        <v>14.75</v>
      </c>
      <c r="T743" s="216">
        <v>13.2</v>
      </c>
      <c r="U743" s="217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8"/>
      <c r="AJ743" s="218"/>
      <c r="AK743" s="218"/>
      <c r="AL743" s="218"/>
      <c r="AM743" s="218"/>
      <c r="AN743" s="218"/>
      <c r="AO743" s="218"/>
      <c r="AP743" s="218"/>
      <c r="AQ743" s="218"/>
      <c r="AR743" s="218"/>
      <c r="AS743" s="218"/>
      <c r="AT743" s="218"/>
      <c r="AU743" s="218"/>
      <c r="AV743" s="218"/>
      <c r="AW743" s="218"/>
      <c r="AX743" s="218"/>
      <c r="AY743" s="218"/>
      <c r="AZ743" s="218"/>
      <c r="BA743" s="218"/>
      <c r="BB743" s="218"/>
      <c r="BC743" s="218"/>
      <c r="BD743" s="218"/>
      <c r="BE743" s="218"/>
      <c r="BF743" s="218"/>
      <c r="BG743" s="218"/>
      <c r="BH743" s="218"/>
      <c r="BI743" s="218"/>
      <c r="BJ743" s="218"/>
      <c r="BK743" s="218"/>
      <c r="BL743" s="218"/>
      <c r="BM743" s="219"/>
    </row>
    <row r="744" spans="1:65">
      <c r="A744" s="30"/>
      <c r="B744" s="3" t="s">
        <v>262</v>
      </c>
      <c r="C744" s="29"/>
      <c r="D744" s="24">
        <v>0.21435951110225998</v>
      </c>
      <c r="E744" s="24">
        <v>0.3031349735806238</v>
      </c>
      <c r="F744" s="24">
        <v>4.7168305036328011E-2</v>
      </c>
      <c r="G744" s="24">
        <v>0.24289915602982218</v>
      </c>
      <c r="H744" s="24">
        <v>0.30110906108363256</v>
      </c>
      <c r="I744" s="24">
        <v>0.19999999999999982</v>
      </c>
      <c r="J744" s="24">
        <v>0.26645825188948419</v>
      </c>
      <c r="K744" s="24">
        <v>0.5049752469181038</v>
      </c>
      <c r="L744" s="24">
        <v>0.32041639575194408</v>
      </c>
      <c r="M744" s="24">
        <v>0.29567993687043764</v>
      </c>
      <c r="N744" s="24">
        <v>0.46761807778000469</v>
      </c>
      <c r="O744" s="24">
        <v>0.28809720581775872</v>
      </c>
      <c r="P744" s="24">
        <v>0.32041639575194414</v>
      </c>
      <c r="Q744" s="24">
        <v>0.25680083073593524</v>
      </c>
      <c r="R744" s="24">
        <v>0.16329931618554541</v>
      </c>
      <c r="S744" s="24">
        <v>0.3449637662132069</v>
      </c>
      <c r="T744" s="24">
        <v>0.27325202042558971</v>
      </c>
      <c r="U744" s="147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86</v>
      </c>
      <c r="C745" s="29"/>
      <c r="D745" s="13">
        <v>1.4163165583234884E-2</v>
      </c>
      <c r="E745" s="13">
        <v>2.1139493897282473E-2</v>
      </c>
      <c r="F745" s="13">
        <v>2.8356647120093546E-3</v>
      </c>
      <c r="G745" s="13">
        <v>1.7537845200709182E-2</v>
      </c>
      <c r="H745" s="13">
        <v>2.0862059659374078E-2</v>
      </c>
      <c r="I745" s="13">
        <v>1.3422818791946296E-2</v>
      </c>
      <c r="J745" s="13">
        <v>1.7943316625554491E-2</v>
      </c>
      <c r="K745" s="13">
        <v>3.3553172552697935E-2</v>
      </c>
      <c r="L745" s="13">
        <v>2.0896721462083313E-2</v>
      </c>
      <c r="M745" s="13">
        <v>2.051380570549077E-2</v>
      </c>
      <c r="N745" s="13">
        <v>2.9847962411489664E-2</v>
      </c>
      <c r="O745" s="13">
        <v>1.8408767144904709E-2</v>
      </c>
      <c r="P745" s="13">
        <v>2.3445102128191037E-2</v>
      </c>
      <c r="Q745" s="13">
        <v>1.8404264027897892E-2</v>
      </c>
      <c r="R745" s="13">
        <v>1.1804769844738222E-2</v>
      </c>
      <c r="S745" s="13">
        <v>2.3387373980556399E-2</v>
      </c>
      <c r="T745" s="13">
        <v>2.059688596172787E-2</v>
      </c>
      <c r="U745" s="147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3" t="s">
        <v>263</v>
      </c>
      <c r="C746" s="29"/>
      <c r="D746" s="13">
        <v>3.0379083667311235E-2</v>
      </c>
      <c r="E746" s="13">
        <v>-2.3761191338382059E-2</v>
      </c>
      <c r="F746" s="13">
        <v>0.13242643929751385</v>
      </c>
      <c r="G746" s="13">
        <v>-5.7102721586239746E-2</v>
      </c>
      <c r="H746" s="13">
        <v>-1.7389839823927278E-2</v>
      </c>
      <c r="I746" s="13">
        <v>1.4380465585922542E-2</v>
      </c>
      <c r="J746" s="13">
        <v>1.0976504292010025E-2</v>
      </c>
      <c r="K746" s="13">
        <v>2.4592349467659647E-2</v>
      </c>
      <c r="L746" s="13">
        <v>4.3881463466497239E-2</v>
      </c>
      <c r="M746" s="13">
        <v>-1.8726144779599552E-2</v>
      </c>
      <c r="N746" s="13">
        <v>6.6574538759247348E-2</v>
      </c>
      <c r="O746" s="13">
        <v>6.5439884994609843E-2</v>
      </c>
      <c r="P746" s="13">
        <v>-6.9583912997252417E-2</v>
      </c>
      <c r="Q746" s="13">
        <v>-5.0067868245487368E-2</v>
      </c>
      <c r="R746" s="13">
        <v>-5.8237375350877363E-2</v>
      </c>
      <c r="S746" s="13">
        <v>4.1685817041849926E-3</v>
      </c>
      <c r="T746" s="13">
        <v>-9.6815603348552326E-2</v>
      </c>
      <c r="U746" s="147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30"/>
      <c r="B747" s="46" t="s">
        <v>264</v>
      </c>
      <c r="C747" s="47"/>
      <c r="D747" s="45">
        <v>0.45</v>
      </c>
      <c r="E747" s="45">
        <v>0.47</v>
      </c>
      <c r="F747" s="45">
        <v>2.1800000000000002</v>
      </c>
      <c r="G747" s="45">
        <v>1.04</v>
      </c>
      <c r="H747" s="45">
        <v>0.37</v>
      </c>
      <c r="I747" s="45">
        <v>0.17</v>
      </c>
      <c r="J747" s="45">
        <v>0.12</v>
      </c>
      <c r="K747" s="45">
        <v>0.35</v>
      </c>
      <c r="L747" s="45">
        <v>0.67</v>
      </c>
      <c r="M747" s="45">
        <v>0.39</v>
      </c>
      <c r="N747" s="45">
        <v>1.06</v>
      </c>
      <c r="O747" s="45">
        <v>1.04</v>
      </c>
      <c r="P747" s="45">
        <v>1.25</v>
      </c>
      <c r="Q747" s="45">
        <v>0.92</v>
      </c>
      <c r="R747" s="45">
        <v>1.06</v>
      </c>
      <c r="S747" s="45">
        <v>0</v>
      </c>
      <c r="T747" s="45">
        <v>1.71</v>
      </c>
      <c r="U747" s="147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1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BM748" s="55"/>
    </row>
    <row r="749" spans="1:65" ht="15">
      <c r="B749" s="8" t="s">
        <v>530</v>
      </c>
      <c r="BM749" s="28" t="s">
        <v>66</v>
      </c>
    </row>
    <row r="750" spans="1:65" ht="15">
      <c r="A750" s="25" t="s">
        <v>59</v>
      </c>
      <c r="B750" s="18" t="s">
        <v>110</v>
      </c>
      <c r="C750" s="15" t="s">
        <v>111</v>
      </c>
      <c r="D750" s="16" t="s">
        <v>228</v>
      </c>
      <c r="E750" s="17" t="s">
        <v>228</v>
      </c>
      <c r="F750" s="17" t="s">
        <v>228</v>
      </c>
      <c r="G750" s="17" t="s">
        <v>228</v>
      </c>
      <c r="H750" s="17" t="s">
        <v>228</v>
      </c>
      <c r="I750" s="17" t="s">
        <v>228</v>
      </c>
      <c r="J750" s="17" t="s">
        <v>228</v>
      </c>
      <c r="K750" s="17" t="s">
        <v>228</v>
      </c>
      <c r="L750" s="17" t="s">
        <v>228</v>
      </c>
      <c r="M750" s="17" t="s">
        <v>228</v>
      </c>
      <c r="N750" s="17" t="s">
        <v>228</v>
      </c>
      <c r="O750" s="17" t="s">
        <v>228</v>
      </c>
      <c r="P750" s="17" t="s">
        <v>228</v>
      </c>
      <c r="Q750" s="17" t="s">
        <v>228</v>
      </c>
      <c r="R750" s="17" t="s">
        <v>228</v>
      </c>
      <c r="S750" s="17" t="s">
        <v>228</v>
      </c>
      <c r="T750" s="147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1</v>
      </c>
    </row>
    <row r="751" spans="1:65">
      <c r="A751" s="30"/>
      <c r="B751" s="19" t="s">
        <v>229</v>
      </c>
      <c r="C751" s="9" t="s">
        <v>229</v>
      </c>
      <c r="D751" s="145" t="s">
        <v>232</v>
      </c>
      <c r="E751" s="146" t="s">
        <v>233</v>
      </c>
      <c r="F751" s="146" t="s">
        <v>237</v>
      </c>
      <c r="G751" s="146" t="s">
        <v>239</v>
      </c>
      <c r="H751" s="146" t="s">
        <v>240</v>
      </c>
      <c r="I751" s="146" t="s">
        <v>241</v>
      </c>
      <c r="J751" s="146" t="s">
        <v>242</v>
      </c>
      <c r="K751" s="146" t="s">
        <v>243</v>
      </c>
      <c r="L751" s="146" t="s">
        <v>244</v>
      </c>
      <c r="M751" s="146" t="s">
        <v>245</v>
      </c>
      <c r="N751" s="146" t="s">
        <v>246</v>
      </c>
      <c r="O751" s="146" t="s">
        <v>247</v>
      </c>
      <c r="P751" s="146" t="s">
        <v>248</v>
      </c>
      <c r="Q751" s="146" t="s">
        <v>249</v>
      </c>
      <c r="R751" s="146" t="s">
        <v>284</v>
      </c>
      <c r="S751" s="146" t="s">
        <v>253</v>
      </c>
      <c r="T751" s="147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 t="s">
        <v>3</v>
      </c>
    </row>
    <row r="752" spans="1:65">
      <c r="A752" s="30"/>
      <c r="B752" s="19"/>
      <c r="C752" s="9"/>
      <c r="D752" s="10" t="s">
        <v>300</v>
      </c>
      <c r="E752" s="11" t="s">
        <v>300</v>
      </c>
      <c r="F752" s="11" t="s">
        <v>301</v>
      </c>
      <c r="G752" s="11" t="s">
        <v>301</v>
      </c>
      <c r="H752" s="11" t="s">
        <v>301</v>
      </c>
      <c r="I752" s="11" t="s">
        <v>301</v>
      </c>
      <c r="J752" s="11" t="s">
        <v>301</v>
      </c>
      <c r="K752" s="11" t="s">
        <v>301</v>
      </c>
      <c r="L752" s="11" t="s">
        <v>114</v>
      </c>
      <c r="M752" s="11" t="s">
        <v>301</v>
      </c>
      <c r="N752" s="11" t="s">
        <v>300</v>
      </c>
      <c r="O752" s="11" t="s">
        <v>300</v>
      </c>
      <c r="P752" s="11" t="s">
        <v>300</v>
      </c>
      <c r="Q752" s="11" t="s">
        <v>301</v>
      </c>
      <c r="R752" s="11" t="s">
        <v>301</v>
      </c>
      <c r="S752" s="11" t="s">
        <v>300</v>
      </c>
      <c r="T752" s="147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9"/>
      <c r="C753" s="9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147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3</v>
      </c>
    </row>
    <row r="754" spans="1:65">
      <c r="A754" s="30"/>
      <c r="B754" s="18">
        <v>1</v>
      </c>
      <c r="C754" s="14">
        <v>1</v>
      </c>
      <c r="D754" s="227">
        <v>3.0000000000000001E-3</v>
      </c>
      <c r="E754" s="228">
        <v>9.4980520862773844E-3</v>
      </c>
      <c r="F754" s="227">
        <v>2E-3</v>
      </c>
      <c r="G754" s="228" t="s">
        <v>312</v>
      </c>
      <c r="H754" s="227">
        <v>2E-3</v>
      </c>
      <c r="I754" s="227">
        <v>2E-3</v>
      </c>
      <c r="J754" s="227">
        <v>3.0000000000000001E-3</v>
      </c>
      <c r="K754" s="227">
        <v>3.0000000000000001E-3</v>
      </c>
      <c r="L754" s="228" t="s">
        <v>313</v>
      </c>
      <c r="M754" s="228">
        <v>8.9999999999999993E-3</v>
      </c>
      <c r="N754" s="228" t="s">
        <v>313</v>
      </c>
      <c r="O754" s="227">
        <v>3.0000000000000001E-3</v>
      </c>
      <c r="P754" s="227">
        <v>2E-3</v>
      </c>
      <c r="Q754" s="228" t="s">
        <v>312</v>
      </c>
      <c r="R754" s="228">
        <v>1.1999999999999999E-3</v>
      </c>
      <c r="S754" s="228" t="s">
        <v>104</v>
      </c>
      <c r="T754" s="203"/>
      <c r="U754" s="204"/>
      <c r="V754" s="204"/>
      <c r="W754" s="204"/>
      <c r="X754" s="204"/>
      <c r="Y754" s="204"/>
      <c r="Z754" s="204"/>
      <c r="AA754" s="204"/>
      <c r="AB754" s="204"/>
      <c r="AC754" s="204"/>
      <c r="AD754" s="204"/>
      <c r="AE754" s="204"/>
      <c r="AF754" s="204"/>
      <c r="AG754" s="204"/>
      <c r="AH754" s="204"/>
      <c r="AI754" s="204"/>
      <c r="AJ754" s="204"/>
      <c r="AK754" s="204"/>
      <c r="AL754" s="204"/>
      <c r="AM754" s="204"/>
      <c r="AN754" s="204"/>
      <c r="AO754" s="204"/>
      <c r="AP754" s="204"/>
      <c r="AQ754" s="204"/>
      <c r="AR754" s="204"/>
      <c r="AS754" s="204"/>
      <c r="AT754" s="204"/>
      <c r="AU754" s="204"/>
      <c r="AV754" s="204"/>
      <c r="AW754" s="204"/>
      <c r="AX754" s="204"/>
      <c r="AY754" s="204"/>
      <c r="AZ754" s="204"/>
      <c r="BA754" s="204"/>
      <c r="BB754" s="204"/>
      <c r="BC754" s="204"/>
      <c r="BD754" s="204"/>
      <c r="BE754" s="204"/>
      <c r="BF754" s="204"/>
      <c r="BG754" s="204"/>
      <c r="BH754" s="204"/>
      <c r="BI754" s="204"/>
      <c r="BJ754" s="204"/>
      <c r="BK754" s="204"/>
      <c r="BL754" s="204"/>
      <c r="BM754" s="229">
        <v>1</v>
      </c>
    </row>
    <row r="755" spans="1:65">
      <c r="A755" s="30"/>
      <c r="B755" s="19">
        <v>1</v>
      </c>
      <c r="C755" s="9">
        <v>2</v>
      </c>
      <c r="D755" s="24"/>
      <c r="E755" s="230">
        <v>1.06937071991313E-2</v>
      </c>
      <c r="F755" s="24">
        <v>2E-3</v>
      </c>
      <c r="G755" s="24">
        <v>2E-3</v>
      </c>
      <c r="H755" s="24">
        <v>3.0000000000000001E-3</v>
      </c>
      <c r="I755" s="24">
        <v>2E-3</v>
      </c>
      <c r="J755" s="24">
        <v>3.0000000000000001E-3</v>
      </c>
      <c r="K755" s="24">
        <v>3.0000000000000001E-3</v>
      </c>
      <c r="L755" s="230" t="s">
        <v>313</v>
      </c>
      <c r="M755" s="230">
        <v>7.0000000000000001E-3</v>
      </c>
      <c r="N755" s="230" t="s">
        <v>313</v>
      </c>
      <c r="O755" s="24">
        <v>2E-3</v>
      </c>
      <c r="P755" s="24"/>
      <c r="Q755" s="230" t="s">
        <v>312</v>
      </c>
      <c r="R755" s="230">
        <v>1E-3</v>
      </c>
      <c r="S755" s="230" t="s">
        <v>104</v>
      </c>
      <c r="T755" s="203"/>
      <c r="U755" s="204"/>
      <c r="V755" s="204"/>
      <c r="W755" s="204"/>
      <c r="X755" s="204"/>
      <c r="Y755" s="204"/>
      <c r="Z755" s="204"/>
      <c r="AA755" s="204"/>
      <c r="AB755" s="204"/>
      <c r="AC755" s="204"/>
      <c r="AD755" s="204"/>
      <c r="AE755" s="204"/>
      <c r="AF755" s="204"/>
      <c r="AG755" s="204"/>
      <c r="AH755" s="204"/>
      <c r="AI755" s="204"/>
      <c r="AJ755" s="204"/>
      <c r="AK755" s="204"/>
      <c r="AL755" s="204"/>
      <c r="AM755" s="204"/>
      <c r="AN755" s="204"/>
      <c r="AO755" s="204"/>
      <c r="AP755" s="204"/>
      <c r="AQ755" s="204"/>
      <c r="AR755" s="204"/>
      <c r="AS755" s="204"/>
      <c r="AT755" s="204"/>
      <c r="AU755" s="204"/>
      <c r="AV755" s="204"/>
      <c r="AW755" s="204"/>
      <c r="AX755" s="204"/>
      <c r="AY755" s="204"/>
      <c r="AZ755" s="204"/>
      <c r="BA755" s="204"/>
      <c r="BB755" s="204"/>
      <c r="BC755" s="204"/>
      <c r="BD755" s="204"/>
      <c r="BE755" s="204"/>
      <c r="BF755" s="204"/>
      <c r="BG755" s="204"/>
      <c r="BH755" s="204"/>
      <c r="BI755" s="204"/>
      <c r="BJ755" s="204"/>
      <c r="BK755" s="204"/>
      <c r="BL755" s="204"/>
      <c r="BM755" s="229">
        <v>35</v>
      </c>
    </row>
    <row r="756" spans="1:65">
      <c r="A756" s="30"/>
      <c r="B756" s="19">
        <v>1</v>
      </c>
      <c r="C756" s="9">
        <v>3</v>
      </c>
      <c r="D756" s="24"/>
      <c r="E756" s="230">
        <v>1.0080559783473201E-2</v>
      </c>
      <c r="F756" s="24">
        <v>2E-3</v>
      </c>
      <c r="G756" s="230" t="s">
        <v>312</v>
      </c>
      <c r="H756" s="24">
        <v>2E-3</v>
      </c>
      <c r="I756" s="24">
        <v>3.0000000000000001E-3</v>
      </c>
      <c r="J756" s="24">
        <v>2E-3</v>
      </c>
      <c r="K756" s="24">
        <v>2E-3</v>
      </c>
      <c r="L756" s="230" t="s">
        <v>313</v>
      </c>
      <c r="M756" s="230">
        <v>8.0000000000000002E-3</v>
      </c>
      <c r="N756" s="230" t="s">
        <v>313</v>
      </c>
      <c r="O756" s="230" t="s">
        <v>312</v>
      </c>
      <c r="P756" s="24"/>
      <c r="Q756" s="230" t="s">
        <v>312</v>
      </c>
      <c r="R756" s="230">
        <v>1E-3</v>
      </c>
      <c r="S756" s="230" t="s">
        <v>104</v>
      </c>
      <c r="T756" s="203"/>
      <c r="U756" s="204"/>
      <c r="V756" s="204"/>
      <c r="W756" s="204"/>
      <c r="X756" s="204"/>
      <c r="Y756" s="204"/>
      <c r="Z756" s="204"/>
      <c r="AA756" s="204"/>
      <c r="AB756" s="204"/>
      <c r="AC756" s="204"/>
      <c r="AD756" s="204"/>
      <c r="AE756" s="204"/>
      <c r="AF756" s="204"/>
      <c r="AG756" s="204"/>
      <c r="AH756" s="204"/>
      <c r="AI756" s="204"/>
      <c r="AJ756" s="204"/>
      <c r="AK756" s="204"/>
      <c r="AL756" s="204"/>
      <c r="AM756" s="204"/>
      <c r="AN756" s="204"/>
      <c r="AO756" s="204"/>
      <c r="AP756" s="204"/>
      <c r="AQ756" s="204"/>
      <c r="AR756" s="204"/>
      <c r="AS756" s="204"/>
      <c r="AT756" s="204"/>
      <c r="AU756" s="204"/>
      <c r="AV756" s="204"/>
      <c r="AW756" s="204"/>
      <c r="AX756" s="204"/>
      <c r="AY756" s="204"/>
      <c r="AZ756" s="204"/>
      <c r="BA756" s="204"/>
      <c r="BB756" s="204"/>
      <c r="BC756" s="204"/>
      <c r="BD756" s="204"/>
      <c r="BE756" s="204"/>
      <c r="BF756" s="204"/>
      <c r="BG756" s="204"/>
      <c r="BH756" s="204"/>
      <c r="BI756" s="204"/>
      <c r="BJ756" s="204"/>
      <c r="BK756" s="204"/>
      <c r="BL756" s="204"/>
      <c r="BM756" s="229">
        <v>16</v>
      </c>
    </row>
    <row r="757" spans="1:65">
      <c r="A757" s="30"/>
      <c r="B757" s="19">
        <v>1</v>
      </c>
      <c r="C757" s="9">
        <v>4</v>
      </c>
      <c r="D757" s="24"/>
      <c r="E757" s="230">
        <v>1.13194529830631E-2</v>
      </c>
      <c r="F757" s="24">
        <v>2E-3</v>
      </c>
      <c r="G757" s="24">
        <v>2E-3</v>
      </c>
      <c r="H757" s="24">
        <v>2E-3</v>
      </c>
      <c r="I757" s="230" t="s">
        <v>312</v>
      </c>
      <c r="J757" s="24">
        <v>3.0000000000000001E-3</v>
      </c>
      <c r="K757" s="24">
        <v>3.0000000000000001E-3</v>
      </c>
      <c r="L757" s="230" t="s">
        <v>313</v>
      </c>
      <c r="M757" s="230">
        <v>8.0000000000000002E-3</v>
      </c>
      <c r="N757" s="230" t="s">
        <v>313</v>
      </c>
      <c r="O757" s="24">
        <v>3.0000000000000001E-3</v>
      </c>
      <c r="P757" s="24"/>
      <c r="Q757" s="230" t="s">
        <v>312</v>
      </c>
      <c r="R757" s="230">
        <v>1.1999999999999999E-3</v>
      </c>
      <c r="S757" s="230" t="s">
        <v>104</v>
      </c>
      <c r="T757" s="203"/>
      <c r="U757" s="204"/>
      <c r="V757" s="204"/>
      <c r="W757" s="204"/>
      <c r="X757" s="204"/>
      <c r="Y757" s="204"/>
      <c r="Z757" s="204"/>
      <c r="AA757" s="204"/>
      <c r="AB757" s="204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4"/>
      <c r="AT757" s="204"/>
      <c r="AU757" s="204"/>
      <c r="AV757" s="204"/>
      <c r="AW757" s="204"/>
      <c r="AX757" s="204"/>
      <c r="AY757" s="204"/>
      <c r="AZ757" s="204"/>
      <c r="BA757" s="204"/>
      <c r="BB757" s="204"/>
      <c r="BC757" s="204"/>
      <c r="BD757" s="204"/>
      <c r="BE757" s="204"/>
      <c r="BF757" s="204"/>
      <c r="BG757" s="204"/>
      <c r="BH757" s="204"/>
      <c r="BI757" s="204"/>
      <c r="BJ757" s="204"/>
      <c r="BK757" s="204"/>
      <c r="BL757" s="204"/>
      <c r="BM757" s="229">
        <v>2.4555555555555559E-3</v>
      </c>
    </row>
    <row r="758" spans="1:65">
      <c r="A758" s="30"/>
      <c r="B758" s="19">
        <v>1</v>
      </c>
      <c r="C758" s="9">
        <v>5</v>
      </c>
      <c r="D758" s="24"/>
      <c r="E758" s="230">
        <v>1.04842066958717E-2</v>
      </c>
      <c r="F758" s="24">
        <v>2E-3</v>
      </c>
      <c r="G758" s="24">
        <v>2E-3</v>
      </c>
      <c r="H758" s="230" t="s">
        <v>312</v>
      </c>
      <c r="I758" s="24">
        <v>3.0000000000000001E-3</v>
      </c>
      <c r="J758" s="24">
        <v>3.0000000000000001E-3</v>
      </c>
      <c r="K758" s="24">
        <v>3.0000000000000001E-3</v>
      </c>
      <c r="L758" s="230" t="s">
        <v>313</v>
      </c>
      <c r="M758" s="230">
        <v>8.9999999999999993E-3</v>
      </c>
      <c r="N758" s="230" t="s">
        <v>313</v>
      </c>
      <c r="O758" s="230" t="s">
        <v>312</v>
      </c>
      <c r="P758" s="24"/>
      <c r="Q758" s="230" t="s">
        <v>312</v>
      </c>
      <c r="R758" s="230">
        <v>8.0000000000000004E-4</v>
      </c>
      <c r="S758" s="230" t="s">
        <v>104</v>
      </c>
      <c r="T758" s="203"/>
      <c r="U758" s="204"/>
      <c r="V758" s="204"/>
      <c r="W758" s="204"/>
      <c r="X758" s="204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4"/>
      <c r="AT758" s="204"/>
      <c r="AU758" s="204"/>
      <c r="AV758" s="204"/>
      <c r="AW758" s="204"/>
      <c r="AX758" s="204"/>
      <c r="AY758" s="204"/>
      <c r="AZ758" s="204"/>
      <c r="BA758" s="204"/>
      <c r="BB758" s="204"/>
      <c r="BC758" s="204"/>
      <c r="BD758" s="204"/>
      <c r="BE758" s="204"/>
      <c r="BF758" s="204"/>
      <c r="BG758" s="204"/>
      <c r="BH758" s="204"/>
      <c r="BI758" s="204"/>
      <c r="BJ758" s="204"/>
      <c r="BK758" s="204"/>
      <c r="BL758" s="204"/>
      <c r="BM758" s="229">
        <v>53</v>
      </c>
    </row>
    <row r="759" spans="1:65">
      <c r="A759" s="30"/>
      <c r="B759" s="19">
        <v>1</v>
      </c>
      <c r="C759" s="9">
        <v>6</v>
      </c>
      <c r="D759" s="24">
        <v>2E-3</v>
      </c>
      <c r="E759" s="230">
        <v>1.112866379778335E-2</v>
      </c>
      <c r="F759" s="24">
        <v>2E-3</v>
      </c>
      <c r="G759" s="24">
        <v>2E-3</v>
      </c>
      <c r="H759" s="24">
        <v>2E-3</v>
      </c>
      <c r="I759" s="24">
        <v>2E-3</v>
      </c>
      <c r="J759" s="24">
        <v>2E-3</v>
      </c>
      <c r="K759" s="24">
        <v>3.0000000000000001E-3</v>
      </c>
      <c r="L759" s="230" t="s">
        <v>313</v>
      </c>
      <c r="M759" s="230">
        <v>8.9999999999999993E-3</v>
      </c>
      <c r="N759" s="230" t="s">
        <v>313</v>
      </c>
      <c r="O759" s="24">
        <v>4.0000000000000001E-3</v>
      </c>
      <c r="P759" s="24">
        <v>3.0000000000000001E-3</v>
      </c>
      <c r="Q759" s="230" t="s">
        <v>312</v>
      </c>
      <c r="R759" s="230">
        <v>1.1000000000000001E-3</v>
      </c>
      <c r="S759" s="230" t="s">
        <v>104</v>
      </c>
      <c r="T759" s="203"/>
      <c r="U759" s="204"/>
      <c r="V759" s="204"/>
      <c r="W759" s="204"/>
      <c r="X759" s="204"/>
      <c r="Y759" s="204"/>
      <c r="Z759" s="204"/>
      <c r="AA759" s="204"/>
      <c r="AB759" s="204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4"/>
      <c r="AT759" s="204"/>
      <c r="AU759" s="204"/>
      <c r="AV759" s="204"/>
      <c r="AW759" s="204"/>
      <c r="AX759" s="204"/>
      <c r="AY759" s="204"/>
      <c r="AZ759" s="204"/>
      <c r="BA759" s="204"/>
      <c r="BB759" s="204"/>
      <c r="BC759" s="204"/>
      <c r="BD759" s="204"/>
      <c r="BE759" s="204"/>
      <c r="BF759" s="204"/>
      <c r="BG759" s="204"/>
      <c r="BH759" s="204"/>
      <c r="BI759" s="204"/>
      <c r="BJ759" s="204"/>
      <c r="BK759" s="204"/>
      <c r="BL759" s="204"/>
      <c r="BM759" s="56"/>
    </row>
    <row r="760" spans="1:65">
      <c r="A760" s="30"/>
      <c r="B760" s="20" t="s">
        <v>260</v>
      </c>
      <c r="C760" s="12"/>
      <c r="D760" s="232">
        <v>2.5000000000000001E-3</v>
      </c>
      <c r="E760" s="232">
        <v>1.053410709093334E-2</v>
      </c>
      <c r="F760" s="232">
        <v>2E-3</v>
      </c>
      <c r="G760" s="232">
        <v>2E-3</v>
      </c>
      <c r="H760" s="232">
        <v>2.2000000000000001E-3</v>
      </c>
      <c r="I760" s="232">
        <v>2.4000000000000002E-3</v>
      </c>
      <c r="J760" s="232">
        <v>2.6666666666666666E-3</v>
      </c>
      <c r="K760" s="232">
        <v>2.8333333333333331E-3</v>
      </c>
      <c r="L760" s="232" t="s">
        <v>693</v>
      </c>
      <c r="M760" s="232">
        <v>8.3333333333333332E-3</v>
      </c>
      <c r="N760" s="232" t="s">
        <v>693</v>
      </c>
      <c r="O760" s="232">
        <v>3.0000000000000001E-3</v>
      </c>
      <c r="P760" s="232">
        <v>2.5000000000000001E-3</v>
      </c>
      <c r="Q760" s="232" t="s">
        <v>693</v>
      </c>
      <c r="R760" s="232">
        <v>1.0499999999999999E-3</v>
      </c>
      <c r="S760" s="232" t="s">
        <v>693</v>
      </c>
      <c r="T760" s="203"/>
      <c r="U760" s="204"/>
      <c r="V760" s="204"/>
      <c r="W760" s="204"/>
      <c r="X760" s="204"/>
      <c r="Y760" s="204"/>
      <c r="Z760" s="204"/>
      <c r="AA760" s="204"/>
      <c r="AB760" s="204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4"/>
      <c r="AT760" s="204"/>
      <c r="AU760" s="204"/>
      <c r="AV760" s="204"/>
      <c r="AW760" s="204"/>
      <c r="AX760" s="204"/>
      <c r="AY760" s="204"/>
      <c r="AZ760" s="204"/>
      <c r="BA760" s="204"/>
      <c r="BB760" s="204"/>
      <c r="BC760" s="204"/>
      <c r="BD760" s="204"/>
      <c r="BE760" s="204"/>
      <c r="BF760" s="204"/>
      <c r="BG760" s="204"/>
      <c r="BH760" s="204"/>
      <c r="BI760" s="204"/>
      <c r="BJ760" s="204"/>
      <c r="BK760" s="204"/>
      <c r="BL760" s="204"/>
      <c r="BM760" s="56"/>
    </row>
    <row r="761" spans="1:65">
      <c r="A761" s="30"/>
      <c r="B761" s="3" t="s">
        <v>261</v>
      </c>
      <c r="C761" s="29"/>
      <c r="D761" s="24">
        <v>2.5000000000000001E-3</v>
      </c>
      <c r="E761" s="24">
        <v>1.0588956947501501E-2</v>
      </c>
      <c r="F761" s="24">
        <v>2E-3</v>
      </c>
      <c r="G761" s="24">
        <v>2E-3</v>
      </c>
      <c r="H761" s="24">
        <v>2E-3</v>
      </c>
      <c r="I761" s="24">
        <v>2E-3</v>
      </c>
      <c r="J761" s="24">
        <v>3.0000000000000001E-3</v>
      </c>
      <c r="K761" s="24">
        <v>3.0000000000000001E-3</v>
      </c>
      <c r="L761" s="24" t="s">
        <v>693</v>
      </c>
      <c r="M761" s="24">
        <v>8.5000000000000006E-3</v>
      </c>
      <c r="N761" s="24" t="s">
        <v>693</v>
      </c>
      <c r="O761" s="24">
        <v>3.0000000000000001E-3</v>
      </c>
      <c r="P761" s="24">
        <v>2.5000000000000001E-3</v>
      </c>
      <c r="Q761" s="24" t="s">
        <v>693</v>
      </c>
      <c r="R761" s="24">
        <v>1.0500000000000002E-3</v>
      </c>
      <c r="S761" s="24" t="s">
        <v>693</v>
      </c>
      <c r="T761" s="203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3" t="s">
        <v>262</v>
      </c>
      <c r="C762" s="29"/>
      <c r="D762" s="24">
        <v>7.0710678118654751E-4</v>
      </c>
      <c r="E762" s="24">
        <v>6.7488417149708308E-4</v>
      </c>
      <c r="F762" s="24">
        <v>0</v>
      </c>
      <c r="G762" s="24">
        <v>0</v>
      </c>
      <c r="H762" s="24">
        <v>4.4721359549995795E-4</v>
      </c>
      <c r="I762" s="24">
        <v>5.4772255750516611E-4</v>
      </c>
      <c r="J762" s="24">
        <v>5.1639777949432221E-4</v>
      </c>
      <c r="K762" s="24">
        <v>4.0824829046386303E-4</v>
      </c>
      <c r="L762" s="24" t="s">
        <v>693</v>
      </c>
      <c r="M762" s="24">
        <v>8.1649658092772563E-4</v>
      </c>
      <c r="N762" s="24" t="s">
        <v>693</v>
      </c>
      <c r="O762" s="24">
        <v>8.1649658092772595E-4</v>
      </c>
      <c r="P762" s="24">
        <v>7.0710678118654751E-4</v>
      </c>
      <c r="Q762" s="24" t="s">
        <v>693</v>
      </c>
      <c r="R762" s="24">
        <v>1.5165750888103096E-4</v>
      </c>
      <c r="S762" s="24" t="s">
        <v>693</v>
      </c>
      <c r="T762" s="203"/>
      <c r="U762" s="204"/>
      <c r="V762" s="204"/>
      <c r="W762" s="204"/>
      <c r="X762" s="204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04"/>
      <c r="AT762" s="204"/>
      <c r="AU762" s="204"/>
      <c r="AV762" s="204"/>
      <c r="AW762" s="204"/>
      <c r="AX762" s="204"/>
      <c r="AY762" s="204"/>
      <c r="AZ762" s="204"/>
      <c r="BA762" s="204"/>
      <c r="BB762" s="204"/>
      <c r="BC762" s="204"/>
      <c r="BD762" s="204"/>
      <c r="BE762" s="204"/>
      <c r="BF762" s="204"/>
      <c r="BG762" s="204"/>
      <c r="BH762" s="204"/>
      <c r="BI762" s="204"/>
      <c r="BJ762" s="204"/>
      <c r="BK762" s="204"/>
      <c r="BL762" s="204"/>
      <c r="BM762" s="56"/>
    </row>
    <row r="763" spans="1:65">
      <c r="A763" s="30"/>
      <c r="B763" s="3" t="s">
        <v>86</v>
      </c>
      <c r="C763" s="29"/>
      <c r="D763" s="13">
        <v>0.28284271247461901</v>
      </c>
      <c r="E763" s="13">
        <v>6.4066575901620834E-2</v>
      </c>
      <c r="F763" s="13">
        <v>0</v>
      </c>
      <c r="G763" s="13">
        <v>0</v>
      </c>
      <c r="H763" s="13">
        <v>0.20327890704543541</v>
      </c>
      <c r="I763" s="13">
        <v>0.2282177322938192</v>
      </c>
      <c r="J763" s="13">
        <v>0.19364916731037082</v>
      </c>
      <c r="K763" s="13">
        <v>0.14408763192842225</v>
      </c>
      <c r="L763" s="13" t="s">
        <v>693</v>
      </c>
      <c r="M763" s="13">
        <v>9.7979589711327073E-2</v>
      </c>
      <c r="N763" s="13" t="s">
        <v>693</v>
      </c>
      <c r="O763" s="13">
        <v>0.27216552697590862</v>
      </c>
      <c r="P763" s="13">
        <v>0.28284271247461901</v>
      </c>
      <c r="Q763" s="13" t="s">
        <v>693</v>
      </c>
      <c r="R763" s="13">
        <v>0.14443572274383901</v>
      </c>
      <c r="S763" s="13" t="s">
        <v>693</v>
      </c>
      <c r="T763" s="147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3" t="s">
        <v>263</v>
      </c>
      <c r="C764" s="29"/>
      <c r="D764" s="13">
        <v>1.8099547511312153E-2</v>
      </c>
      <c r="E764" s="13">
        <v>3.2899078650859748</v>
      </c>
      <c r="F764" s="13">
        <v>-0.18552036199095034</v>
      </c>
      <c r="G764" s="13">
        <v>-0.18552036199095034</v>
      </c>
      <c r="H764" s="13">
        <v>-0.10407239819004532</v>
      </c>
      <c r="I764" s="13">
        <v>-2.2624434389140302E-2</v>
      </c>
      <c r="J764" s="13">
        <v>8.5972850678732948E-2</v>
      </c>
      <c r="K764" s="13">
        <v>0.15384615384615352</v>
      </c>
      <c r="L764" s="13" t="s">
        <v>693</v>
      </c>
      <c r="M764" s="13">
        <v>2.3936651583710402</v>
      </c>
      <c r="N764" s="13" t="s">
        <v>693</v>
      </c>
      <c r="O764" s="13">
        <v>0.22171945701357454</v>
      </c>
      <c r="P764" s="13">
        <v>1.8099547511312153E-2</v>
      </c>
      <c r="Q764" s="13" t="s">
        <v>693</v>
      </c>
      <c r="R764" s="13">
        <v>-0.57239819004524894</v>
      </c>
      <c r="S764" s="13" t="s">
        <v>693</v>
      </c>
      <c r="T764" s="147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30"/>
      <c r="B765" s="46" t="s">
        <v>264</v>
      </c>
      <c r="C765" s="47"/>
      <c r="D765" s="45">
        <v>0</v>
      </c>
      <c r="E765" s="45">
        <v>8.1300000000000008</v>
      </c>
      <c r="F765" s="45">
        <v>0.51</v>
      </c>
      <c r="G765" s="45">
        <v>0.84</v>
      </c>
      <c r="H765" s="45">
        <v>0.51</v>
      </c>
      <c r="I765" s="45">
        <v>0.34</v>
      </c>
      <c r="J765" s="45">
        <v>0.17</v>
      </c>
      <c r="K765" s="45">
        <v>0.34</v>
      </c>
      <c r="L765" s="45">
        <v>22.76</v>
      </c>
      <c r="M765" s="45">
        <v>5.9</v>
      </c>
      <c r="N765" s="45">
        <v>22.76</v>
      </c>
      <c r="O765" s="45">
        <v>0.17</v>
      </c>
      <c r="P765" s="45">
        <v>0</v>
      </c>
      <c r="Q765" s="45">
        <v>1.52</v>
      </c>
      <c r="R765" s="45">
        <v>1.47</v>
      </c>
      <c r="S765" s="45">
        <v>48.04</v>
      </c>
      <c r="T765" s="147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1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BM766" s="55"/>
    </row>
    <row r="767" spans="1:65" ht="15">
      <c r="B767" s="8" t="s">
        <v>531</v>
      </c>
      <c r="BM767" s="28" t="s">
        <v>66</v>
      </c>
    </row>
    <row r="768" spans="1:65" ht="15">
      <c r="A768" s="25" t="s">
        <v>60</v>
      </c>
      <c r="B768" s="18" t="s">
        <v>110</v>
      </c>
      <c r="C768" s="15" t="s">
        <v>111</v>
      </c>
      <c r="D768" s="16" t="s">
        <v>228</v>
      </c>
      <c r="E768" s="17" t="s">
        <v>228</v>
      </c>
      <c r="F768" s="17" t="s">
        <v>228</v>
      </c>
      <c r="G768" s="17" t="s">
        <v>228</v>
      </c>
      <c r="H768" s="17" t="s">
        <v>228</v>
      </c>
      <c r="I768" s="17" t="s">
        <v>228</v>
      </c>
      <c r="J768" s="17" t="s">
        <v>228</v>
      </c>
      <c r="K768" s="17" t="s">
        <v>228</v>
      </c>
      <c r="L768" s="17" t="s">
        <v>228</v>
      </c>
      <c r="M768" s="17" t="s">
        <v>228</v>
      </c>
      <c r="N768" s="17" t="s">
        <v>228</v>
      </c>
      <c r="O768" s="17" t="s">
        <v>228</v>
      </c>
      <c r="P768" s="17" t="s">
        <v>228</v>
      </c>
      <c r="Q768" s="17" t="s">
        <v>228</v>
      </c>
      <c r="R768" s="17" t="s">
        <v>228</v>
      </c>
      <c r="S768" s="17" t="s">
        <v>228</v>
      </c>
      <c r="T768" s="17" t="s">
        <v>228</v>
      </c>
      <c r="U768" s="17" t="s">
        <v>228</v>
      </c>
      <c r="V768" s="17" t="s">
        <v>228</v>
      </c>
      <c r="W768" s="17" t="s">
        <v>228</v>
      </c>
      <c r="X768" s="147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</v>
      </c>
    </row>
    <row r="769" spans="1:65">
      <c r="A769" s="30"/>
      <c r="B769" s="19" t="s">
        <v>229</v>
      </c>
      <c r="C769" s="9" t="s">
        <v>229</v>
      </c>
      <c r="D769" s="145" t="s">
        <v>232</v>
      </c>
      <c r="E769" s="146" t="s">
        <v>233</v>
      </c>
      <c r="F769" s="146" t="s">
        <v>235</v>
      </c>
      <c r="G769" s="146" t="s">
        <v>237</v>
      </c>
      <c r="H769" s="146" t="s">
        <v>238</v>
      </c>
      <c r="I769" s="146" t="s">
        <v>239</v>
      </c>
      <c r="J769" s="146" t="s">
        <v>240</v>
      </c>
      <c r="K769" s="146" t="s">
        <v>241</v>
      </c>
      <c r="L769" s="146" t="s">
        <v>242</v>
      </c>
      <c r="M769" s="146" t="s">
        <v>243</v>
      </c>
      <c r="N769" s="146" t="s">
        <v>244</v>
      </c>
      <c r="O769" s="146" t="s">
        <v>245</v>
      </c>
      <c r="P769" s="146" t="s">
        <v>246</v>
      </c>
      <c r="Q769" s="146" t="s">
        <v>247</v>
      </c>
      <c r="R769" s="146" t="s">
        <v>248</v>
      </c>
      <c r="S769" s="146" t="s">
        <v>249</v>
      </c>
      <c r="T769" s="146" t="s">
        <v>284</v>
      </c>
      <c r="U769" s="146" t="s">
        <v>252</v>
      </c>
      <c r="V769" s="146" t="s">
        <v>253</v>
      </c>
      <c r="W769" s="146" t="s">
        <v>299</v>
      </c>
      <c r="X769" s="147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 t="s">
        <v>1</v>
      </c>
    </row>
    <row r="770" spans="1:65">
      <c r="A770" s="30"/>
      <c r="B770" s="19"/>
      <c r="C770" s="9"/>
      <c r="D770" s="10" t="s">
        <v>114</v>
      </c>
      <c r="E770" s="11" t="s">
        <v>300</v>
      </c>
      <c r="F770" s="11" t="s">
        <v>114</v>
      </c>
      <c r="G770" s="11" t="s">
        <v>301</v>
      </c>
      <c r="H770" s="11" t="s">
        <v>114</v>
      </c>
      <c r="I770" s="11" t="s">
        <v>301</v>
      </c>
      <c r="J770" s="11" t="s">
        <v>301</v>
      </c>
      <c r="K770" s="11" t="s">
        <v>301</v>
      </c>
      <c r="L770" s="11" t="s">
        <v>301</v>
      </c>
      <c r="M770" s="11" t="s">
        <v>301</v>
      </c>
      <c r="N770" s="11" t="s">
        <v>114</v>
      </c>
      <c r="O770" s="11" t="s">
        <v>301</v>
      </c>
      <c r="P770" s="11" t="s">
        <v>114</v>
      </c>
      <c r="Q770" s="11" t="s">
        <v>300</v>
      </c>
      <c r="R770" s="11" t="s">
        <v>300</v>
      </c>
      <c r="S770" s="11" t="s">
        <v>301</v>
      </c>
      <c r="T770" s="11" t="s">
        <v>301</v>
      </c>
      <c r="U770" s="11" t="s">
        <v>114</v>
      </c>
      <c r="V770" s="11" t="s">
        <v>114</v>
      </c>
      <c r="W770" s="11" t="s">
        <v>114</v>
      </c>
      <c r="X770" s="147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9"/>
      <c r="C771" s="9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147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3</v>
      </c>
    </row>
    <row r="772" spans="1:65">
      <c r="A772" s="30"/>
      <c r="B772" s="18">
        <v>1</v>
      </c>
      <c r="C772" s="14">
        <v>1</v>
      </c>
      <c r="D772" s="227">
        <v>0.27139999999999997</v>
      </c>
      <c r="E772" s="227">
        <v>0.26944063575709998</v>
      </c>
      <c r="F772" s="227">
        <v>0.28528500000000001</v>
      </c>
      <c r="G772" s="227">
        <v>0.25</v>
      </c>
      <c r="H772" s="227">
        <v>0.28999999999999998</v>
      </c>
      <c r="I772" s="227">
        <v>0.26</v>
      </c>
      <c r="J772" s="227">
        <v>0.26</v>
      </c>
      <c r="K772" s="227">
        <v>0.28000000000000003</v>
      </c>
      <c r="L772" s="227">
        <v>0.26</v>
      </c>
      <c r="M772" s="227">
        <v>0.27</v>
      </c>
      <c r="N772" s="227">
        <v>0.26678819832444467</v>
      </c>
      <c r="O772" s="227">
        <v>0.25219999999999998</v>
      </c>
      <c r="P772" s="227">
        <v>0.28500000000000003</v>
      </c>
      <c r="Q772" s="227">
        <v>0.27</v>
      </c>
      <c r="R772" s="227">
        <v>0.24</v>
      </c>
      <c r="S772" s="227">
        <v>0.24</v>
      </c>
      <c r="T772" s="227">
        <v>0.254</v>
      </c>
      <c r="U772" s="228">
        <v>0.14000000000000001</v>
      </c>
      <c r="V772" s="227">
        <v>0.27</v>
      </c>
      <c r="W772" s="228">
        <v>0.31783809999999996</v>
      </c>
      <c r="X772" s="203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29">
        <v>1</v>
      </c>
    </row>
    <row r="773" spans="1:65">
      <c r="A773" s="30"/>
      <c r="B773" s="19">
        <v>1</v>
      </c>
      <c r="C773" s="9">
        <v>2</v>
      </c>
      <c r="D773" s="24">
        <v>0.2676</v>
      </c>
      <c r="E773" s="24">
        <v>0.26658709461482</v>
      </c>
      <c r="F773" s="24">
        <v>0.28372199999999997</v>
      </c>
      <c r="G773" s="24">
        <v>0.25</v>
      </c>
      <c r="H773" s="24">
        <v>0.28000000000000003</v>
      </c>
      <c r="I773" s="24">
        <v>0.26</v>
      </c>
      <c r="J773" s="24">
        <v>0.27</v>
      </c>
      <c r="K773" s="24">
        <v>0.27</v>
      </c>
      <c r="L773" s="24">
        <v>0.27</v>
      </c>
      <c r="M773" s="24">
        <v>0.27</v>
      </c>
      <c r="N773" s="24">
        <v>0.27128246753906093</v>
      </c>
      <c r="O773" s="24">
        <v>0.2616</v>
      </c>
      <c r="P773" s="24">
        <v>0.29199999999999998</v>
      </c>
      <c r="Q773" s="24">
        <v>0.27</v>
      </c>
      <c r="R773" s="24">
        <v>0.22999999999999998</v>
      </c>
      <c r="S773" s="24">
        <v>0.24</v>
      </c>
      <c r="T773" s="24">
        <v>0.251</v>
      </c>
      <c r="U773" s="230">
        <v>0.14000000000000001</v>
      </c>
      <c r="V773" s="24">
        <v>0.26500000000000001</v>
      </c>
      <c r="W773" s="230">
        <v>0.31753539999999991</v>
      </c>
      <c r="X773" s="203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29">
        <v>20</v>
      </c>
    </row>
    <row r="774" spans="1:65">
      <c r="A774" s="30"/>
      <c r="B774" s="19">
        <v>1</v>
      </c>
      <c r="C774" s="9">
        <v>3</v>
      </c>
      <c r="D774" s="24">
        <v>0.27110000000000001</v>
      </c>
      <c r="E774" s="24">
        <v>0.28172862691485995</v>
      </c>
      <c r="F774" s="24">
        <v>0.28298400000000001</v>
      </c>
      <c r="G774" s="24">
        <v>0.25</v>
      </c>
      <c r="H774" s="24">
        <v>0.28999999999999998</v>
      </c>
      <c r="I774" s="24">
        <v>0.26</v>
      </c>
      <c r="J774" s="24">
        <v>0.27</v>
      </c>
      <c r="K774" s="24">
        <v>0.27</v>
      </c>
      <c r="L774" s="24">
        <v>0.27</v>
      </c>
      <c r="M774" s="24">
        <v>0.27</v>
      </c>
      <c r="N774" s="24">
        <v>0.27583503712072038</v>
      </c>
      <c r="O774" s="24">
        <v>0.26180000000000003</v>
      </c>
      <c r="P774" s="24">
        <v>0.28900000000000003</v>
      </c>
      <c r="Q774" s="24">
        <v>0.25</v>
      </c>
      <c r="R774" s="24">
        <v>0.24</v>
      </c>
      <c r="S774" s="24">
        <v>0.24</v>
      </c>
      <c r="T774" s="24">
        <v>0.23800000000000002</v>
      </c>
      <c r="U774" s="230">
        <v>0.15</v>
      </c>
      <c r="V774" s="24">
        <v>0.26500000000000001</v>
      </c>
      <c r="W774" s="231">
        <v>1.7667100000000005E-2</v>
      </c>
      <c r="X774" s="203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229">
        <v>16</v>
      </c>
    </row>
    <row r="775" spans="1:65">
      <c r="A775" s="30"/>
      <c r="B775" s="19">
        <v>1</v>
      </c>
      <c r="C775" s="9">
        <v>4</v>
      </c>
      <c r="D775" s="24">
        <v>0.27039999999999997</v>
      </c>
      <c r="E775" s="24">
        <v>0.27080804221012</v>
      </c>
      <c r="F775" s="24">
        <v>0.28279599999999999</v>
      </c>
      <c r="G775" s="24">
        <v>0.26</v>
      </c>
      <c r="H775" s="24">
        <v>0.28000000000000003</v>
      </c>
      <c r="I775" s="24">
        <v>0.26</v>
      </c>
      <c r="J775" s="24">
        <v>0.26</v>
      </c>
      <c r="K775" s="24">
        <v>0.26</v>
      </c>
      <c r="L775" s="24">
        <v>0.27</v>
      </c>
      <c r="M775" s="24">
        <v>0.27</v>
      </c>
      <c r="N775" s="24">
        <v>0.27924785040031574</v>
      </c>
      <c r="O775" s="24">
        <v>0.25319999999999998</v>
      </c>
      <c r="P775" s="24">
        <v>0.29199999999999998</v>
      </c>
      <c r="Q775" s="24">
        <v>0.27</v>
      </c>
      <c r="R775" s="24">
        <v>0.25</v>
      </c>
      <c r="S775" s="24">
        <v>0.24</v>
      </c>
      <c r="T775" s="24">
        <v>0.24399999999999999</v>
      </c>
      <c r="U775" s="230">
        <v>0.14000000000000001</v>
      </c>
      <c r="V775" s="24">
        <v>0.26500000000000001</v>
      </c>
      <c r="W775" s="230">
        <v>0.32036599999999998</v>
      </c>
      <c r="X775" s="203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29">
        <v>0.26461058006038701</v>
      </c>
    </row>
    <row r="776" spans="1:65">
      <c r="A776" s="30"/>
      <c r="B776" s="19">
        <v>1</v>
      </c>
      <c r="C776" s="9">
        <v>5</v>
      </c>
      <c r="D776" s="24">
        <v>0.2762</v>
      </c>
      <c r="E776" s="24">
        <v>0.26676881190132001</v>
      </c>
      <c r="F776" s="24">
        <v>0.28282800000000002</v>
      </c>
      <c r="G776" s="24">
        <v>0.26</v>
      </c>
      <c r="H776" s="24">
        <v>0.28000000000000003</v>
      </c>
      <c r="I776" s="24">
        <v>0.26</v>
      </c>
      <c r="J776" s="24">
        <v>0.28000000000000003</v>
      </c>
      <c r="K776" s="24">
        <v>0.26</v>
      </c>
      <c r="L776" s="24">
        <v>0.27</v>
      </c>
      <c r="M776" s="24">
        <v>0.27</v>
      </c>
      <c r="N776" s="24">
        <v>0.26989678344871409</v>
      </c>
      <c r="O776" s="24">
        <v>0.252</v>
      </c>
      <c r="P776" s="24">
        <v>0.29099999999999998</v>
      </c>
      <c r="Q776" s="24">
        <v>0.26</v>
      </c>
      <c r="R776" s="24">
        <v>0.22</v>
      </c>
      <c r="S776" s="24">
        <v>0.24</v>
      </c>
      <c r="T776" s="24">
        <v>0.22999999999999998</v>
      </c>
      <c r="U776" s="230">
        <v>0.13</v>
      </c>
      <c r="V776" s="24">
        <v>0.27</v>
      </c>
      <c r="W776" s="230">
        <v>0.31085170000000001</v>
      </c>
      <c r="X776" s="203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229">
        <v>54</v>
      </c>
    </row>
    <row r="777" spans="1:65">
      <c r="A777" s="30"/>
      <c r="B777" s="19">
        <v>1</v>
      </c>
      <c r="C777" s="9">
        <v>6</v>
      </c>
      <c r="D777" s="24">
        <v>0.2681</v>
      </c>
      <c r="E777" s="24">
        <v>0.27506245109971994</v>
      </c>
      <c r="F777" s="24">
        <v>0.28429300000000002</v>
      </c>
      <c r="G777" s="24">
        <v>0.26</v>
      </c>
      <c r="H777" s="24">
        <v>0.28000000000000003</v>
      </c>
      <c r="I777" s="24">
        <v>0.26</v>
      </c>
      <c r="J777" s="24">
        <v>0.26</v>
      </c>
      <c r="K777" s="24">
        <v>0.27</v>
      </c>
      <c r="L777" s="24">
        <v>0.27</v>
      </c>
      <c r="M777" s="24">
        <v>0.26</v>
      </c>
      <c r="N777" s="24">
        <v>0.27758864719060533</v>
      </c>
      <c r="O777" s="24">
        <v>0.25940000000000002</v>
      </c>
      <c r="P777" s="24">
        <v>0.28400000000000003</v>
      </c>
      <c r="Q777" s="24">
        <v>0.26</v>
      </c>
      <c r="R777" s="24">
        <v>0.22999999999999998</v>
      </c>
      <c r="S777" s="24">
        <v>0.24</v>
      </c>
      <c r="T777" s="24">
        <v>0.23500000000000001</v>
      </c>
      <c r="U777" s="230">
        <v>0.14000000000000001</v>
      </c>
      <c r="V777" s="24">
        <v>0.27</v>
      </c>
      <c r="W777" s="230">
        <v>0.3096061</v>
      </c>
      <c r="X777" s="203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56"/>
    </row>
    <row r="778" spans="1:65">
      <c r="A778" s="30"/>
      <c r="B778" s="20" t="s">
        <v>260</v>
      </c>
      <c r="C778" s="12"/>
      <c r="D778" s="232">
        <v>0.27079999999999999</v>
      </c>
      <c r="E778" s="232">
        <v>0.27173261041632329</v>
      </c>
      <c r="F778" s="232">
        <v>0.28365133333333331</v>
      </c>
      <c r="G778" s="232">
        <v>0.255</v>
      </c>
      <c r="H778" s="232">
        <v>0.28333333333333338</v>
      </c>
      <c r="I778" s="232">
        <v>0.26</v>
      </c>
      <c r="J778" s="232">
        <v>0.26666666666666666</v>
      </c>
      <c r="K778" s="232">
        <v>0.26833333333333337</v>
      </c>
      <c r="L778" s="232">
        <v>0.26833333333333337</v>
      </c>
      <c r="M778" s="232">
        <v>0.26833333333333337</v>
      </c>
      <c r="N778" s="232">
        <v>0.27343983067064354</v>
      </c>
      <c r="O778" s="232">
        <v>0.25669999999999998</v>
      </c>
      <c r="P778" s="232">
        <v>0.28883333333333333</v>
      </c>
      <c r="Q778" s="232">
        <v>0.26333333333333336</v>
      </c>
      <c r="R778" s="232">
        <v>0.23499999999999999</v>
      </c>
      <c r="S778" s="232">
        <v>0.24</v>
      </c>
      <c r="T778" s="232">
        <v>0.24200000000000002</v>
      </c>
      <c r="U778" s="232">
        <v>0.14000000000000001</v>
      </c>
      <c r="V778" s="232">
        <v>0.26750000000000002</v>
      </c>
      <c r="W778" s="232">
        <v>0.26564406666666662</v>
      </c>
      <c r="X778" s="203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56"/>
    </row>
    <row r="779" spans="1:65">
      <c r="A779" s="30"/>
      <c r="B779" s="3" t="s">
        <v>261</v>
      </c>
      <c r="C779" s="29"/>
      <c r="D779" s="24">
        <v>0.27074999999999999</v>
      </c>
      <c r="E779" s="24">
        <v>0.27012433898360999</v>
      </c>
      <c r="F779" s="24">
        <v>0.28335299999999997</v>
      </c>
      <c r="G779" s="24">
        <v>0.255</v>
      </c>
      <c r="H779" s="24">
        <v>0.28000000000000003</v>
      </c>
      <c r="I779" s="24">
        <v>0.26</v>
      </c>
      <c r="J779" s="24">
        <v>0.26500000000000001</v>
      </c>
      <c r="K779" s="24">
        <v>0.27</v>
      </c>
      <c r="L779" s="24">
        <v>0.27</v>
      </c>
      <c r="M779" s="24">
        <v>0.27</v>
      </c>
      <c r="N779" s="24">
        <v>0.27355875232989069</v>
      </c>
      <c r="O779" s="24">
        <v>0.25629999999999997</v>
      </c>
      <c r="P779" s="24">
        <v>0.29000000000000004</v>
      </c>
      <c r="Q779" s="24">
        <v>0.26500000000000001</v>
      </c>
      <c r="R779" s="24">
        <v>0.23499999999999999</v>
      </c>
      <c r="S779" s="24">
        <v>0.24</v>
      </c>
      <c r="T779" s="24">
        <v>0.24099999999999999</v>
      </c>
      <c r="U779" s="24">
        <v>0.14000000000000001</v>
      </c>
      <c r="V779" s="24">
        <v>0.26750000000000002</v>
      </c>
      <c r="W779" s="24">
        <v>0.31419354999999993</v>
      </c>
      <c r="X779" s="203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56"/>
    </row>
    <row r="780" spans="1:65">
      <c r="A780" s="30"/>
      <c r="B780" s="3" t="s">
        <v>262</v>
      </c>
      <c r="C780" s="29"/>
      <c r="D780" s="24">
        <v>3.0757112998459381E-3</v>
      </c>
      <c r="E780" s="24">
        <v>5.8005480358899386E-3</v>
      </c>
      <c r="F780" s="24">
        <v>9.9402246788826113E-4</v>
      </c>
      <c r="G780" s="24">
        <v>5.4772255750516656E-3</v>
      </c>
      <c r="H780" s="24">
        <v>5.1639777949431991E-3</v>
      </c>
      <c r="I780" s="24">
        <v>0</v>
      </c>
      <c r="J780" s="24">
        <v>8.1649658092772665E-3</v>
      </c>
      <c r="K780" s="24">
        <v>7.5277265270908165E-3</v>
      </c>
      <c r="L780" s="24">
        <v>4.0824829046386332E-3</v>
      </c>
      <c r="M780" s="24">
        <v>4.0824829046386332E-3</v>
      </c>
      <c r="N780" s="24">
        <v>4.8607488682792929E-3</v>
      </c>
      <c r="O780" s="24">
        <v>4.730750469005964E-3</v>
      </c>
      <c r="P780" s="24">
        <v>3.5449494589720881E-3</v>
      </c>
      <c r="Q780" s="24">
        <v>8.1649658092772682E-3</v>
      </c>
      <c r="R780" s="24">
        <v>1.0488088481701517E-2</v>
      </c>
      <c r="S780" s="24">
        <v>0</v>
      </c>
      <c r="T780" s="24">
        <v>9.3594871654380744E-3</v>
      </c>
      <c r="U780" s="24">
        <v>6.3245553203367553E-3</v>
      </c>
      <c r="V780" s="24">
        <v>2.7386127875258328E-3</v>
      </c>
      <c r="W780" s="24">
        <v>0.12155688714511685</v>
      </c>
      <c r="X780" s="203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4"/>
      <c r="AT780" s="204"/>
      <c r="AU780" s="204"/>
      <c r="AV780" s="204"/>
      <c r="AW780" s="204"/>
      <c r="AX780" s="204"/>
      <c r="AY780" s="204"/>
      <c r="AZ780" s="204"/>
      <c r="BA780" s="204"/>
      <c r="BB780" s="204"/>
      <c r="BC780" s="204"/>
      <c r="BD780" s="204"/>
      <c r="BE780" s="204"/>
      <c r="BF780" s="204"/>
      <c r="BG780" s="204"/>
      <c r="BH780" s="204"/>
      <c r="BI780" s="204"/>
      <c r="BJ780" s="204"/>
      <c r="BK780" s="204"/>
      <c r="BL780" s="204"/>
      <c r="BM780" s="56"/>
    </row>
    <row r="781" spans="1:65">
      <c r="A781" s="30"/>
      <c r="B781" s="3" t="s">
        <v>86</v>
      </c>
      <c r="C781" s="29"/>
      <c r="D781" s="13">
        <v>1.1357870383478354E-2</v>
      </c>
      <c r="E781" s="13">
        <v>2.1346528953602152E-2</v>
      </c>
      <c r="F781" s="13">
        <v>3.5043814397309179E-3</v>
      </c>
      <c r="G781" s="13">
        <v>2.1479315980594767E-2</v>
      </c>
      <c r="H781" s="13">
        <v>1.8225803982152466E-2</v>
      </c>
      <c r="I781" s="13">
        <v>0</v>
      </c>
      <c r="J781" s="13">
        <v>3.0618621784789749E-2</v>
      </c>
      <c r="K781" s="13">
        <v>2.8053639231394343E-2</v>
      </c>
      <c r="L781" s="13">
        <v>1.5214222004864469E-2</v>
      </c>
      <c r="M781" s="13">
        <v>1.5214222004864469E-2</v>
      </c>
      <c r="N781" s="13">
        <v>1.7776301485989555E-2</v>
      </c>
      <c r="O781" s="13">
        <v>1.8429101943926624E-2</v>
      </c>
      <c r="P781" s="13">
        <v>1.2273339153971453E-2</v>
      </c>
      <c r="Q781" s="13">
        <v>3.100619927573646E-2</v>
      </c>
      <c r="R781" s="13">
        <v>4.4630163751921352E-2</v>
      </c>
      <c r="S781" s="13">
        <v>0</v>
      </c>
      <c r="T781" s="13">
        <v>3.8675566799330881E-2</v>
      </c>
      <c r="U781" s="13">
        <v>4.5175395145262531E-2</v>
      </c>
      <c r="V781" s="13">
        <v>1.0237804813180682E-2</v>
      </c>
      <c r="W781" s="13">
        <v>0.45759308186486958</v>
      </c>
      <c r="X781" s="147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3" t="s">
        <v>263</v>
      </c>
      <c r="C782" s="29"/>
      <c r="D782" s="13">
        <v>2.3390674470387784E-2</v>
      </c>
      <c r="E782" s="13">
        <v>2.691513829231984E-2</v>
      </c>
      <c r="F782" s="13">
        <v>7.1957641559914132E-2</v>
      </c>
      <c r="G782" s="13">
        <v>-3.6319712001665838E-2</v>
      </c>
      <c r="H782" s="13">
        <v>7.0755875553704772E-2</v>
      </c>
      <c r="I782" s="13">
        <v>-1.7424020080129887E-2</v>
      </c>
      <c r="J782" s="13">
        <v>7.7702358152513806E-3</v>
      </c>
      <c r="K782" s="13">
        <v>1.4068799789096698E-2</v>
      </c>
      <c r="L782" s="13">
        <v>1.4068799789096698E-2</v>
      </c>
      <c r="M782" s="13">
        <v>1.4068799789096698E-2</v>
      </c>
      <c r="N782" s="13">
        <v>3.3366959885888114E-2</v>
      </c>
      <c r="O782" s="13">
        <v>-2.9895176748343744E-2</v>
      </c>
      <c r="P782" s="13">
        <v>9.1541136667394163E-2</v>
      </c>
      <c r="Q782" s="13">
        <v>-4.8268921324391423E-3</v>
      </c>
      <c r="R782" s="13">
        <v>-0.11190247968780975</v>
      </c>
      <c r="S782" s="13">
        <v>-9.3006787766273802E-2</v>
      </c>
      <c r="T782" s="13">
        <v>-8.5448510997659377E-2</v>
      </c>
      <c r="U782" s="13">
        <v>-0.47092062619699304</v>
      </c>
      <c r="V782" s="13">
        <v>1.091951780217415E-2</v>
      </c>
      <c r="W782" s="13">
        <v>3.9056889034585485E-3</v>
      </c>
      <c r="X782" s="147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30"/>
      <c r="B783" s="46" t="s">
        <v>264</v>
      </c>
      <c r="C783" s="47"/>
      <c r="D783" s="45">
        <v>0.37</v>
      </c>
      <c r="E783" s="45">
        <v>0.47</v>
      </c>
      <c r="F783" s="45">
        <v>1.66</v>
      </c>
      <c r="G783" s="45">
        <v>1.21</v>
      </c>
      <c r="H783" s="45">
        <v>1.63</v>
      </c>
      <c r="I783" s="45">
        <v>0.71</v>
      </c>
      <c r="J783" s="45">
        <v>0.04</v>
      </c>
      <c r="K783" s="45">
        <v>0.13</v>
      </c>
      <c r="L783" s="45">
        <v>0.13</v>
      </c>
      <c r="M783" s="45">
        <v>0.13</v>
      </c>
      <c r="N783" s="45">
        <v>0.64</v>
      </c>
      <c r="O783" s="45">
        <v>1.04</v>
      </c>
      <c r="P783" s="45">
        <v>2.1800000000000002</v>
      </c>
      <c r="Q783" s="45">
        <v>0.38</v>
      </c>
      <c r="R783" s="45">
        <v>3.22</v>
      </c>
      <c r="S783" s="45">
        <v>2.72</v>
      </c>
      <c r="T783" s="45">
        <v>2.52</v>
      </c>
      <c r="U783" s="45">
        <v>12.75</v>
      </c>
      <c r="V783" s="45">
        <v>0.04</v>
      </c>
      <c r="W783" s="45">
        <v>0.14000000000000001</v>
      </c>
      <c r="X783" s="147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BM784" s="55"/>
    </row>
    <row r="785" spans="1:65" ht="15">
      <c r="B785" s="8" t="s">
        <v>532</v>
      </c>
      <c r="BM785" s="28" t="s">
        <v>66</v>
      </c>
    </row>
    <row r="786" spans="1:65" ht="15">
      <c r="A786" s="25" t="s">
        <v>6</v>
      </c>
      <c r="B786" s="18" t="s">
        <v>110</v>
      </c>
      <c r="C786" s="15" t="s">
        <v>111</v>
      </c>
      <c r="D786" s="16" t="s">
        <v>228</v>
      </c>
      <c r="E786" s="17" t="s">
        <v>228</v>
      </c>
      <c r="F786" s="17" t="s">
        <v>228</v>
      </c>
      <c r="G786" s="17" t="s">
        <v>228</v>
      </c>
      <c r="H786" s="17" t="s">
        <v>228</v>
      </c>
      <c r="I786" s="17" t="s">
        <v>228</v>
      </c>
      <c r="J786" s="17" t="s">
        <v>228</v>
      </c>
      <c r="K786" s="17" t="s">
        <v>228</v>
      </c>
      <c r="L786" s="17" t="s">
        <v>228</v>
      </c>
      <c r="M786" s="17" t="s">
        <v>228</v>
      </c>
      <c r="N786" s="17" t="s">
        <v>228</v>
      </c>
      <c r="O786" s="17" t="s">
        <v>228</v>
      </c>
      <c r="P786" s="17" t="s">
        <v>228</v>
      </c>
      <c r="Q786" s="17" t="s">
        <v>228</v>
      </c>
      <c r="R786" s="17" t="s">
        <v>228</v>
      </c>
      <c r="S786" s="17" t="s">
        <v>228</v>
      </c>
      <c r="T786" s="17" t="s">
        <v>228</v>
      </c>
      <c r="U786" s="17" t="s">
        <v>228</v>
      </c>
      <c r="V786" s="17" t="s">
        <v>228</v>
      </c>
      <c r="W786" s="147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</v>
      </c>
    </row>
    <row r="787" spans="1:65">
      <c r="A787" s="30"/>
      <c r="B787" s="19" t="s">
        <v>229</v>
      </c>
      <c r="C787" s="9" t="s">
        <v>229</v>
      </c>
      <c r="D787" s="145" t="s">
        <v>232</v>
      </c>
      <c r="E787" s="146" t="s">
        <v>233</v>
      </c>
      <c r="F787" s="146" t="s">
        <v>237</v>
      </c>
      <c r="G787" s="146" t="s">
        <v>238</v>
      </c>
      <c r="H787" s="146" t="s">
        <v>239</v>
      </c>
      <c r="I787" s="146" t="s">
        <v>240</v>
      </c>
      <c r="J787" s="146" t="s">
        <v>241</v>
      </c>
      <c r="K787" s="146" t="s">
        <v>242</v>
      </c>
      <c r="L787" s="146" t="s">
        <v>243</v>
      </c>
      <c r="M787" s="146" t="s">
        <v>244</v>
      </c>
      <c r="N787" s="146" t="s">
        <v>245</v>
      </c>
      <c r="O787" s="146" t="s">
        <v>246</v>
      </c>
      <c r="P787" s="146" t="s">
        <v>247</v>
      </c>
      <c r="Q787" s="146" t="s">
        <v>248</v>
      </c>
      <c r="R787" s="146" t="s">
        <v>249</v>
      </c>
      <c r="S787" s="146" t="s">
        <v>284</v>
      </c>
      <c r="T787" s="146" t="s">
        <v>252</v>
      </c>
      <c r="U787" s="146" t="s">
        <v>253</v>
      </c>
      <c r="V787" s="146" t="s">
        <v>299</v>
      </c>
      <c r="W787" s="147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 t="s">
        <v>3</v>
      </c>
    </row>
    <row r="788" spans="1:65">
      <c r="A788" s="30"/>
      <c r="B788" s="19"/>
      <c r="C788" s="9"/>
      <c r="D788" s="10" t="s">
        <v>300</v>
      </c>
      <c r="E788" s="11" t="s">
        <v>300</v>
      </c>
      <c r="F788" s="11" t="s">
        <v>301</v>
      </c>
      <c r="G788" s="11" t="s">
        <v>114</v>
      </c>
      <c r="H788" s="11" t="s">
        <v>301</v>
      </c>
      <c r="I788" s="11" t="s">
        <v>301</v>
      </c>
      <c r="J788" s="11" t="s">
        <v>301</v>
      </c>
      <c r="K788" s="11" t="s">
        <v>301</v>
      </c>
      <c r="L788" s="11" t="s">
        <v>301</v>
      </c>
      <c r="M788" s="11" t="s">
        <v>114</v>
      </c>
      <c r="N788" s="11" t="s">
        <v>301</v>
      </c>
      <c r="O788" s="11" t="s">
        <v>300</v>
      </c>
      <c r="P788" s="11" t="s">
        <v>300</v>
      </c>
      <c r="Q788" s="11" t="s">
        <v>300</v>
      </c>
      <c r="R788" s="11" t="s">
        <v>301</v>
      </c>
      <c r="S788" s="11" t="s">
        <v>301</v>
      </c>
      <c r="T788" s="11" t="s">
        <v>114</v>
      </c>
      <c r="U788" s="11" t="s">
        <v>300</v>
      </c>
      <c r="V788" s="11" t="s">
        <v>114</v>
      </c>
      <c r="W788" s="147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2</v>
      </c>
    </row>
    <row r="789" spans="1:65">
      <c r="A789" s="30"/>
      <c r="B789" s="19"/>
      <c r="C789" s="9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147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</v>
      </c>
    </row>
    <row r="790" spans="1:65">
      <c r="A790" s="30"/>
      <c r="B790" s="18">
        <v>1</v>
      </c>
      <c r="C790" s="14">
        <v>1</v>
      </c>
      <c r="D790" s="22">
        <v>3.47</v>
      </c>
      <c r="E790" s="22">
        <v>3.1503143158264066</v>
      </c>
      <c r="F790" s="22">
        <v>3.6</v>
      </c>
      <c r="G790" s="149" t="s">
        <v>103</v>
      </c>
      <c r="H790" s="22">
        <v>3.58</v>
      </c>
      <c r="I790" s="22">
        <v>3.56</v>
      </c>
      <c r="J790" s="22">
        <v>3.62</v>
      </c>
      <c r="K790" s="22">
        <v>3.43</v>
      </c>
      <c r="L790" s="22">
        <v>3.76</v>
      </c>
      <c r="M790" s="22">
        <v>3.5959958319600003</v>
      </c>
      <c r="N790" s="22">
        <v>3.24</v>
      </c>
      <c r="O790" s="22">
        <v>3.3</v>
      </c>
      <c r="P790" s="22">
        <v>3.1</v>
      </c>
      <c r="Q790" s="22">
        <v>3.54</v>
      </c>
      <c r="R790" s="22">
        <v>2.98</v>
      </c>
      <c r="S790" s="22">
        <v>3.4</v>
      </c>
      <c r="T790" s="149" t="s">
        <v>103</v>
      </c>
      <c r="U790" s="22">
        <v>4</v>
      </c>
      <c r="V790" s="22">
        <v>3.6960000000000002</v>
      </c>
      <c r="W790" s="14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</v>
      </c>
    </row>
    <row r="791" spans="1:65">
      <c r="A791" s="30"/>
      <c r="B791" s="19">
        <v>1</v>
      </c>
      <c r="C791" s="9">
        <v>2</v>
      </c>
      <c r="D791" s="11">
        <v>3.45</v>
      </c>
      <c r="E791" s="11">
        <v>3.0708064117290497</v>
      </c>
      <c r="F791" s="11">
        <v>3.6</v>
      </c>
      <c r="G791" s="150" t="s">
        <v>103</v>
      </c>
      <c r="H791" s="11">
        <v>3.69</v>
      </c>
      <c r="I791" s="11">
        <v>3.44</v>
      </c>
      <c r="J791" s="11">
        <v>3.49</v>
      </c>
      <c r="K791" s="11">
        <v>3.7</v>
      </c>
      <c r="L791" s="143">
        <v>3.9300000000000006</v>
      </c>
      <c r="M791" s="11">
        <v>3.6249047931599998</v>
      </c>
      <c r="N791" s="11">
        <v>3.21</v>
      </c>
      <c r="O791" s="11">
        <v>3.3</v>
      </c>
      <c r="P791" s="11">
        <v>3.04</v>
      </c>
      <c r="Q791" s="11">
        <v>3.61</v>
      </c>
      <c r="R791" s="11">
        <v>2.98</v>
      </c>
      <c r="S791" s="11">
        <v>3.3</v>
      </c>
      <c r="T791" s="150" t="s">
        <v>103</v>
      </c>
      <c r="U791" s="11">
        <v>3.7</v>
      </c>
      <c r="V791" s="11">
        <v>3.258</v>
      </c>
      <c r="W791" s="14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36</v>
      </c>
    </row>
    <row r="792" spans="1:65">
      <c r="A792" s="30"/>
      <c r="B792" s="19">
        <v>1</v>
      </c>
      <c r="C792" s="9">
        <v>3</v>
      </c>
      <c r="D792" s="11">
        <v>3.4</v>
      </c>
      <c r="E792" s="11">
        <v>3.2103963016069921</v>
      </c>
      <c r="F792" s="11">
        <v>3.3</v>
      </c>
      <c r="G792" s="150" t="s">
        <v>103</v>
      </c>
      <c r="H792" s="11">
        <v>3.35</v>
      </c>
      <c r="I792" s="11">
        <v>3.37</v>
      </c>
      <c r="J792" s="11">
        <v>3.5</v>
      </c>
      <c r="K792" s="11">
        <v>3.63</v>
      </c>
      <c r="L792" s="11">
        <v>3.76</v>
      </c>
      <c r="M792" s="11">
        <v>3.6025136494200001</v>
      </c>
      <c r="N792" s="11">
        <v>3.16</v>
      </c>
      <c r="O792" s="11">
        <v>3.3</v>
      </c>
      <c r="P792" s="11">
        <v>3.34</v>
      </c>
      <c r="Q792" s="11">
        <v>3.57</v>
      </c>
      <c r="R792" s="11">
        <v>2.96</v>
      </c>
      <c r="S792" s="11">
        <v>3.6</v>
      </c>
      <c r="T792" s="150" t="s">
        <v>103</v>
      </c>
      <c r="U792" s="11">
        <v>3.8</v>
      </c>
      <c r="V792" s="11">
        <v>4.3099999999999996</v>
      </c>
      <c r="W792" s="14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16</v>
      </c>
    </row>
    <row r="793" spans="1:65">
      <c r="A793" s="30"/>
      <c r="B793" s="19">
        <v>1</v>
      </c>
      <c r="C793" s="9">
        <v>4</v>
      </c>
      <c r="D793" s="11">
        <v>3.48</v>
      </c>
      <c r="E793" s="11">
        <v>3.0973137101825978</v>
      </c>
      <c r="F793" s="11">
        <v>3.6</v>
      </c>
      <c r="G793" s="150" t="s">
        <v>103</v>
      </c>
      <c r="H793" s="11">
        <v>3.36</v>
      </c>
      <c r="I793" s="11">
        <v>3.35</v>
      </c>
      <c r="J793" s="11">
        <v>3.61</v>
      </c>
      <c r="K793" s="11">
        <v>3.72</v>
      </c>
      <c r="L793" s="11">
        <v>3.81</v>
      </c>
      <c r="M793" s="11">
        <v>3.8309892112799995</v>
      </c>
      <c r="N793" s="11">
        <v>3.09</v>
      </c>
      <c r="O793" s="11">
        <v>3.3</v>
      </c>
      <c r="P793" s="11">
        <v>3.23</v>
      </c>
      <c r="Q793" s="11">
        <v>3.56</v>
      </c>
      <c r="R793" s="11">
        <v>2.96</v>
      </c>
      <c r="S793" s="11">
        <v>3.5</v>
      </c>
      <c r="T793" s="150" t="s">
        <v>103</v>
      </c>
      <c r="U793" s="11">
        <v>3.7</v>
      </c>
      <c r="V793" s="143">
        <v>1.5049999999999999</v>
      </c>
      <c r="W793" s="147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8">
        <v>3.4569155063606627</v>
      </c>
    </row>
    <row r="794" spans="1:65">
      <c r="A794" s="30"/>
      <c r="B794" s="19">
        <v>1</v>
      </c>
      <c r="C794" s="9">
        <v>5</v>
      </c>
      <c r="D794" s="11">
        <v>3.42</v>
      </c>
      <c r="E794" s="11">
        <v>3.3448866802504655</v>
      </c>
      <c r="F794" s="11">
        <v>3.6</v>
      </c>
      <c r="G794" s="150" t="s">
        <v>103</v>
      </c>
      <c r="H794" s="11">
        <v>3.59</v>
      </c>
      <c r="I794" s="11">
        <v>3.39</v>
      </c>
      <c r="J794" s="11">
        <v>3.28</v>
      </c>
      <c r="K794" s="11">
        <v>3.62</v>
      </c>
      <c r="L794" s="11">
        <v>3.7</v>
      </c>
      <c r="M794" s="11">
        <v>3.7986120925200004</v>
      </c>
      <c r="N794" s="11">
        <v>3.21</v>
      </c>
      <c r="O794" s="11">
        <v>3.3</v>
      </c>
      <c r="P794" s="11">
        <v>2.94</v>
      </c>
      <c r="Q794" s="11">
        <v>3.61</v>
      </c>
      <c r="R794" s="11">
        <v>3</v>
      </c>
      <c r="S794" s="11">
        <v>3.5</v>
      </c>
      <c r="T794" s="150" t="s">
        <v>103</v>
      </c>
      <c r="U794" s="11">
        <v>4</v>
      </c>
      <c r="V794" s="143">
        <v>4.5750000000000002</v>
      </c>
      <c r="W794" s="147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8">
        <v>55</v>
      </c>
    </row>
    <row r="795" spans="1:65">
      <c r="A795" s="30"/>
      <c r="B795" s="19">
        <v>1</v>
      </c>
      <c r="C795" s="9">
        <v>6</v>
      </c>
      <c r="D795" s="11">
        <v>3.53</v>
      </c>
      <c r="E795" s="11">
        <v>3.1538759061921451</v>
      </c>
      <c r="F795" s="143">
        <v>3.2</v>
      </c>
      <c r="G795" s="150" t="s">
        <v>103</v>
      </c>
      <c r="H795" s="11">
        <v>3.47</v>
      </c>
      <c r="I795" s="11">
        <v>3.46</v>
      </c>
      <c r="J795" s="11">
        <v>3.43</v>
      </c>
      <c r="K795" s="11">
        <v>3.49</v>
      </c>
      <c r="L795" s="11">
        <v>3.78</v>
      </c>
      <c r="M795" s="11">
        <v>3.4677727446600004</v>
      </c>
      <c r="N795" s="11">
        <v>3.18</v>
      </c>
      <c r="O795" s="11">
        <v>3.3</v>
      </c>
      <c r="P795" s="11">
        <v>2.93</v>
      </c>
      <c r="Q795" s="11">
        <v>3.57</v>
      </c>
      <c r="R795" s="11">
        <v>2.95</v>
      </c>
      <c r="S795" s="11">
        <v>3.6</v>
      </c>
      <c r="T795" s="150" t="s">
        <v>103</v>
      </c>
      <c r="U795" s="11">
        <v>3.8</v>
      </c>
      <c r="V795" s="11">
        <v>3.6059999999999999</v>
      </c>
      <c r="W795" s="147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20" t="s">
        <v>260</v>
      </c>
      <c r="C796" s="12"/>
      <c r="D796" s="23">
        <v>3.4583333333333335</v>
      </c>
      <c r="E796" s="23">
        <v>3.1712655542979427</v>
      </c>
      <c r="F796" s="23">
        <v>3.4833333333333329</v>
      </c>
      <c r="G796" s="23" t="s">
        <v>693</v>
      </c>
      <c r="H796" s="23">
        <v>3.5066666666666664</v>
      </c>
      <c r="I796" s="23">
        <v>3.4283333333333332</v>
      </c>
      <c r="J796" s="23">
        <v>3.4883333333333333</v>
      </c>
      <c r="K796" s="23">
        <v>3.598333333333334</v>
      </c>
      <c r="L796" s="23">
        <v>3.7900000000000005</v>
      </c>
      <c r="M796" s="23">
        <v>3.6534647205000002</v>
      </c>
      <c r="N796" s="23">
        <v>3.1816666666666666</v>
      </c>
      <c r="O796" s="23">
        <v>3.3000000000000003</v>
      </c>
      <c r="P796" s="23">
        <v>3.0966666666666671</v>
      </c>
      <c r="Q796" s="23">
        <v>3.5766666666666667</v>
      </c>
      <c r="R796" s="23">
        <v>2.9716666666666662</v>
      </c>
      <c r="S796" s="23">
        <v>3.4833333333333329</v>
      </c>
      <c r="T796" s="23" t="s">
        <v>693</v>
      </c>
      <c r="U796" s="23">
        <v>3.8333333333333335</v>
      </c>
      <c r="V796" s="23">
        <v>3.4916666666666658</v>
      </c>
      <c r="W796" s="147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261</v>
      </c>
      <c r="C797" s="29"/>
      <c r="D797" s="11">
        <v>3.46</v>
      </c>
      <c r="E797" s="11">
        <v>3.1520951110092756</v>
      </c>
      <c r="F797" s="11">
        <v>3.6</v>
      </c>
      <c r="G797" s="11" t="s">
        <v>693</v>
      </c>
      <c r="H797" s="11">
        <v>3.5250000000000004</v>
      </c>
      <c r="I797" s="11">
        <v>3.415</v>
      </c>
      <c r="J797" s="11">
        <v>3.4950000000000001</v>
      </c>
      <c r="K797" s="11">
        <v>3.625</v>
      </c>
      <c r="L797" s="11">
        <v>3.7699999999999996</v>
      </c>
      <c r="M797" s="11">
        <v>3.6137092212899997</v>
      </c>
      <c r="N797" s="11">
        <v>3.1950000000000003</v>
      </c>
      <c r="O797" s="11">
        <v>3.3</v>
      </c>
      <c r="P797" s="11">
        <v>3.0700000000000003</v>
      </c>
      <c r="Q797" s="11">
        <v>3.57</v>
      </c>
      <c r="R797" s="11">
        <v>2.9699999999999998</v>
      </c>
      <c r="S797" s="11">
        <v>3.5</v>
      </c>
      <c r="T797" s="11" t="s">
        <v>693</v>
      </c>
      <c r="U797" s="11">
        <v>3.8</v>
      </c>
      <c r="V797" s="11">
        <v>3.6509999999999998</v>
      </c>
      <c r="W797" s="147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262</v>
      </c>
      <c r="C798" s="29"/>
      <c r="D798" s="24">
        <v>4.6224091842530173E-2</v>
      </c>
      <c r="E798" s="24">
        <v>9.7956908475572632E-2</v>
      </c>
      <c r="F798" s="24">
        <v>0.18348478592697182</v>
      </c>
      <c r="G798" s="24" t="s">
        <v>693</v>
      </c>
      <c r="H798" s="24">
        <v>0.13662601021279464</v>
      </c>
      <c r="I798" s="24">
        <v>7.6789756261279166E-2</v>
      </c>
      <c r="J798" s="24">
        <v>0.12576432986608993</v>
      </c>
      <c r="K798" s="24">
        <v>0.11548448669265783</v>
      </c>
      <c r="L798" s="24">
        <v>7.745966692414856E-2</v>
      </c>
      <c r="M798" s="24">
        <v>0.13695150131799338</v>
      </c>
      <c r="N798" s="24">
        <v>5.2694085689635746E-2</v>
      </c>
      <c r="O798" s="24">
        <v>4.8647535555904937E-16</v>
      </c>
      <c r="P798" s="24">
        <v>0.162808681177223</v>
      </c>
      <c r="Q798" s="24">
        <v>2.8047578623950114E-2</v>
      </c>
      <c r="R798" s="24">
        <v>1.8348478592697143E-2</v>
      </c>
      <c r="S798" s="24">
        <v>0.11690451944500133</v>
      </c>
      <c r="T798" s="24" t="s">
        <v>693</v>
      </c>
      <c r="U798" s="24">
        <v>0.13662601021279458</v>
      </c>
      <c r="V798" s="24">
        <v>1.0862365610983058</v>
      </c>
      <c r="W798" s="203"/>
      <c r="X798" s="204"/>
      <c r="Y798" s="204"/>
      <c r="Z798" s="204"/>
      <c r="AA798" s="204"/>
      <c r="AB798" s="204"/>
      <c r="AC798" s="204"/>
      <c r="AD798" s="204"/>
      <c r="AE798" s="204"/>
      <c r="AF798" s="204"/>
      <c r="AG798" s="204"/>
      <c r="AH798" s="204"/>
      <c r="AI798" s="204"/>
      <c r="AJ798" s="204"/>
      <c r="AK798" s="204"/>
      <c r="AL798" s="204"/>
      <c r="AM798" s="204"/>
      <c r="AN798" s="204"/>
      <c r="AO798" s="204"/>
      <c r="AP798" s="204"/>
      <c r="AQ798" s="204"/>
      <c r="AR798" s="204"/>
      <c r="AS798" s="204"/>
      <c r="AT798" s="204"/>
      <c r="AU798" s="204"/>
      <c r="AV798" s="204"/>
      <c r="AW798" s="204"/>
      <c r="AX798" s="204"/>
      <c r="AY798" s="204"/>
      <c r="AZ798" s="204"/>
      <c r="BA798" s="204"/>
      <c r="BB798" s="204"/>
      <c r="BC798" s="204"/>
      <c r="BD798" s="204"/>
      <c r="BE798" s="204"/>
      <c r="BF798" s="204"/>
      <c r="BG798" s="204"/>
      <c r="BH798" s="204"/>
      <c r="BI798" s="204"/>
      <c r="BJ798" s="204"/>
      <c r="BK798" s="204"/>
      <c r="BL798" s="204"/>
      <c r="BM798" s="56"/>
    </row>
    <row r="799" spans="1:65">
      <c r="A799" s="30"/>
      <c r="B799" s="3" t="s">
        <v>86</v>
      </c>
      <c r="C799" s="29"/>
      <c r="D799" s="13">
        <v>1.3366002460490651E-2</v>
      </c>
      <c r="E799" s="13">
        <v>3.0888901228348382E-2</v>
      </c>
      <c r="F799" s="13">
        <v>5.2675058160853161E-2</v>
      </c>
      <c r="G799" s="13" t="s">
        <v>693</v>
      </c>
      <c r="H799" s="13">
        <v>3.8961789984637257E-2</v>
      </c>
      <c r="I799" s="13">
        <v>2.2398567698963298E-2</v>
      </c>
      <c r="J799" s="13">
        <v>3.6052841815410394E-2</v>
      </c>
      <c r="K799" s="13">
        <v>3.2093882360164284E-2</v>
      </c>
      <c r="L799" s="13">
        <v>2.0437906840144737E-2</v>
      </c>
      <c r="M799" s="13">
        <v>3.7485376702707199E-2</v>
      </c>
      <c r="N799" s="13">
        <v>1.6561787016124385E-2</v>
      </c>
      <c r="O799" s="13">
        <v>1.4741677441183312E-16</v>
      </c>
      <c r="P799" s="13">
        <v>5.2575462167025716E-2</v>
      </c>
      <c r="Q799" s="13">
        <v>7.8418206777120542E-3</v>
      </c>
      <c r="R799" s="13">
        <v>6.1744740076378505E-3</v>
      </c>
      <c r="S799" s="13">
        <v>3.3561106060765934E-2</v>
      </c>
      <c r="T799" s="13" t="s">
        <v>693</v>
      </c>
      <c r="U799" s="13">
        <v>3.5641567881598585E-2</v>
      </c>
      <c r="V799" s="13">
        <v>0.31109400317851249</v>
      </c>
      <c r="W799" s="147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3" t="s">
        <v>263</v>
      </c>
      <c r="C800" s="29"/>
      <c r="D800" s="13">
        <v>4.1014221205637469E-4</v>
      </c>
      <c r="E800" s="13">
        <v>-8.2631453252799858E-2</v>
      </c>
      <c r="F800" s="13">
        <v>7.6420227581674993E-3</v>
      </c>
      <c r="G800" s="13" t="s">
        <v>693</v>
      </c>
      <c r="H800" s="13">
        <v>1.4391777934537942E-2</v>
      </c>
      <c r="I800" s="13">
        <v>-8.2681144432771303E-3</v>
      </c>
      <c r="J800" s="13">
        <v>9.0883988673897687E-3</v>
      </c>
      <c r="K800" s="13">
        <v>4.0908673270279472E-2</v>
      </c>
      <c r="L800" s="13">
        <v>9.6353090790465723E-2</v>
      </c>
      <c r="M800" s="13">
        <v>5.6856817523509129E-2</v>
      </c>
      <c r="N800" s="13">
        <v>-7.9622669164908122E-2</v>
      </c>
      <c r="O800" s="13">
        <v>-4.5391767913314784E-2</v>
      </c>
      <c r="P800" s="13">
        <v>-0.10421106302168626</v>
      </c>
      <c r="Q800" s="13">
        <v>3.464104346364949E-2</v>
      </c>
      <c r="R800" s="13">
        <v>-0.14037046575224277</v>
      </c>
      <c r="S800" s="13">
        <v>7.6420227581674993E-3</v>
      </c>
      <c r="T800" s="13" t="s">
        <v>693</v>
      </c>
      <c r="U800" s="13">
        <v>0.10888835040372524</v>
      </c>
      <c r="V800" s="13">
        <v>1.0052649606871134E-2</v>
      </c>
      <c r="W800" s="147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30"/>
      <c r="B801" s="46" t="s">
        <v>264</v>
      </c>
      <c r="C801" s="47"/>
      <c r="D801" s="45">
        <v>0.1</v>
      </c>
      <c r="E801" s="45">
        <v>1.24</v>
      </c>
      <c r="F801" s="45">
        <v>0</v>
      </c>
      <c r="G801" s="45">
        <v>3.9</v>
      </c>
      <c r="H801" s="45">
        <v>0.09</v>
      </c>
      <c r="I801" s="45">
        <v>0.22</v>
      </c>
      <c r="J801" s="45">
        <v>0.02</v>
      </c>
      <c r="K801" s="45">
        <v>0.46</v>
      </c>
      <c r="L801" s="45">
        <v>1.22</v>
      </c>
      <c r="M801" s="45">
        <v>0.67</v>
      </c>
      <c r="N801" s="45">
        <v>1.2</v>
      </c>
      <c r="O801" s="45">
        <v>0.73</v>
      </c>
      <c r="P801" s="45">
        <v>1.53</v>
      </c>
      <c r="Q801" s="45">
        <v>0.37</v>
      </c>
      <c r="R801" s="45">
        <v>2.0299999999999998</v>
      </c>
      <c r="S801" s="45">
        <v>0</v>
      </c>
      <c r="T801" s="45">
        <v>3.9</v>
      </c>
      <c r="U801" s="45">
        <v>1.39</v>
      </c>
      <c r="V801" s="45">
        <v>0.03</v>
      </c>
      <c r="W801" s="147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BM802" s="55"/>
    </row>
    <row r="803" spans="1:65" ht="15">
      <c r="B803" s="8" t="s">
        <v>533</v>
      </c>
      <c r="BM803" s="28" t="s">
        <v>66</v>
      </c>
    </row>
    <row r="804" spans="1:65" ht="15">
      <c r="A804" s="25" t="s">
        <v>9</v>
      </c>
      <c r="B804" s="18" t="s">
        <v>110</v>
      </c>
      <c r="C804" s="15" t="s">
        <v>111</v>
      </c>
      <c r="D804" s="16" t="s">
        <v>228</v>
      </c>
      <c r="E804" s="17" t="s">
        <v>228</v>
      </c>
      <c r="F804" s="17" t="s">
        <v>228</v>
      </c>
      <c r="G804" s="17" t="s">
        <v>228</v>
      </c>
      <c r="H804" s="17" t="s">
        <v>228</v>
      </c>
      <c r="I804" s="17" t="s">
        <v>228</v>
      </c>
      <c r="J804" s="17" t="s">
        <v>228</v>
      </c>
      <c r="K804" s="17" t="s">
        <v>228</v>
      </c>
      <c r="L804" s="17" t="s">
        <v>228</v>
      </c>
      <c r="M804" s="17" t="s">
        <v>228</v>
      </c>
      <c r="N804" s="17" t="s">
        <v>228</v>
      </c>
      <c r="O804" s="17" t="s">
        <v>228</v>
      </c>
      <c r="P804" s="17" t="s">
        <v>228</v>
      </c>
      <c r="Q804" s="17" t="s">
        <v>228</v>
      </c>
      <c r="R804" s="17" t="s">
        <v>228</v>
      </c>
      <c r="S804" s="17" t="s">
        <v>228</v>
      </c>
      <c r="T804" s="17" t="s">
        <v>228</v>
      </c>
      <c r="U804" s="17" t="s">
        <v>228</v>
      </c>
      <c r="V804" s="17" t="s">
        <v>228</v>
      </c>
      <c r="W804" s="147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 t="s">
        <v>229</v>
      </c>
      <c r="C805" s="9" t="s">
        <v>229</v>
      </c>
      <c r="D805" s="145" t="s">
        <v>232</v>
      </c>
      <c r="E805" s="146" t="s">
        <v>233</v>
      </c>
      <c r="F805" s="146" t="s">
        <v>235</v>
      </c>
      <c r="G805" s="146" t="s">
        <v>237</v>
      </c>
      <c r="H805" s="146" t="s">
        <v>238</v>
      </c>
      <c r="I805" s="146" t="s">
        <v>239</v>
      </c>
      <c r="J805" s="146" t="s">
        <v>240</v>
      </c>
      <c r="K805" s="146" t="s">
        <v>241</v>
      </c>
      <c r="L805" s="146" t="s">
        <v>242</v>
      </c>
      <c r="M805" s="146" t="s">
        <v>243</v>
      </c>
      <c r="N805" s="146" t="s">
        <v>244</v>
      </c>
      <c r="O805" s="146" t="s">
        <v>245</v>
      </c>
      <c r="P805" s="146" t="s">
        <v>246</v>
      </c>
      <c r="Q805" s="146" t="s">
        <v>247</v>
      </c>
      <c r="R805" s="146" t="s">
        <v>248</v>
      </c>
      <c r="S805" s="146" t="s">
        <v>249</v>
      </c>
      <c r="T805" s="146" t="s">
        <v>284</v>
      </c>
      <c r="U805" s="146" t="s">
        <v>253</v>
      </c>
      <c r="V805" s="146" t="s">
        <v>299</v>
      </c>
      <c r="W805" s="147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 t="s">
        <v>3</v>
      </c>
    </row>
    <row r="806" spans="1:65">
      <c r="A806" s="30"/>
      <c r="B806" s="19"/>
      <c r="C806" s="9"/>
      <c r="D806" s="10" t="s">
        <v>300</v>
      </c>
      <c r="E806" s="11" t="s">
        <v>300</v>
      </c>
      <c r="F806" s="11" t="s">
        <v>300</v>
      </c>
      <c r="G806" s="11" t="s">
        <v>301</v>
      </c>
      <c r="H806" s="11" t="s">
        <v>300</v>
      </c>
      <c r="I806" s="11" t="s">
        <v>301</v>
      </c>
      <c r="J806" s="11" t="s">
        <v>301</v>
      </c>
      <c r="K806" s="11" t="s">
        <v>301</v>
      </c>
      <c r="L806" s="11" t="s">
        <v>301</v>
      </c>
      <c r="M806" s="11" t="s">
        <v>301</v>
      </c>
      <c r="N806" s="11" t="s">
        <v>114</v>
      </c>
      <c r="O806" s="11" t="s">
        <v>301</v>
      </c>
      <c r="P806" s="11" t="s">
        <v>114</v>
      </c>
      <c r="Q806" s="11" t="s">
        <v>300</v>
      </c>
      <c r="R806" s="11" t="s">
        <v>300</v>
      </c>
      <c r="S806" s="11" t="s">
        <v>301</v>
      </c>
      <c r="T806" s="11" t="s">
        <v>301</v>
      </c>
      <c r="U806" s="11" t="s">
        <v>114</v>
      </c>
      <c r="V806" s="11" t="s">
        <v>114</v>
      </c>
      <c r="W806" s="147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1</v>
      </c>
    </row>
    <row r="807" spans="1:65">
      <c r="A807" s="30"/>
      <c r="B807" s="19"/>
      <c r="C807" s="9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147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2</v>
      </c>
    </row>
    <row r="808" spans="1:65">
      <c r="A808" s="30"/>
      <c r="B808" s="18">
        <v>1</v>
      </c>
      <c r="C808" s="14">
        <v>1</v>
      </c>
      <c r="D808" s="220">
        <v>38.200000000000003</v>
      </c>
      <c r="E808" s="220">
        <v>37.501040026057453</v>
      </c>
      <c r="F808" s="220">
        <v>37.893999999999998</v>
      </c>
      <c r="G808" s="220">
        <v>37</v>
      </c>
      <c r="H808" s="220">
        <v>42.6</v>
      </c>
      <c r="I808" s="220">
        <v>38.299999999999997</v>
      </c>
      <c r="J808" s="220">
        <v>37.6</v>
      </c>
      <c r="K808" s="220">
        <v>38.9</v>
      </c>
      <c r="L808" s="220">
        <v>36.799999999999997</v>
      </c>
      <c r="M808" s="220">
        <v>34.9</v>
      </c>
      <c r="N808" s="220">
        <v>38.425018373165997</v>
      </c>
      <c r="O808" s="220">
        <v>34.53</v>
      </c>
      <c r="P808" s="220">
        <v>38</v>
      </c>
      <c r="Q808" s="220">
        <v>37.1</v>
      </c>
      <c r="R808" s="220">
        <v>34.200000000000003</v>
      </c>
      <c r="S808" s="220">
        <v>34.5</v>
      </c>
      <c r="T808" s="223">
        <v>43</v>
      </c>
      <c r="U808" s="220">
        <v>37</v>
      </c>
      <c r="V808" s="220">
        <v>35.664999999999999</v>
      </c>
      <c r="W808" s="217"/>
      <c r="X808" s="218"/>
      <c r="Y808" s="218"/>
      <c r="Z808" s="218"/>
      <c r="AA808" s="218"/>
      <c r="AB808" s="218"/>
      <c r="AC808" s="218"/>
      <c r="AD808" s="218"/>
      <c r="AE808" s="218"/>
      <c r="AF808" s="218"/>
      <c r="AG808" s="218"/>
      <c r="AH808" s="218"/>
      <c r="AI808" s="218"/>
      <c r="AJ808" s="218"/>
      <c r="AK808" s="218"/>
      <c r="AL808" s="218"/>
      <c r="AM808" s="218"/>
      <c r="AN808" s="218"/>
      <c r="AO808" s="218"/>
      <c r="AP808" s="218"/>
      <c r="AQ808" s="218"/>
      <c r="AR808" s="218"/>
      <c r="AS808" s="218"/>
      <c r="AT808" s="218"/>
      <c r="AU808" s="218"/>
      <c r="AV808" s="218"/>
      <c r="AW808" s="218"/>
      <c r="AX808" s="218"/>
      <c r="AY808" s="218"/>
      <c r="AZ808" s="218"/>
      <c r="BA808" s="218"/>
      <c r="BB808" s="218"/>
      <c r="BC808" s="218"/>
      <c r="BD808" s="218"/>
      <c r="BE808" s="218"/>
      <c r="BF808" s="218"/>
      <c r="BG808" s="218"/>
      <c r="BH808" s="218"/>
      <c r="BI808" s="218"/>
      <c r="BJ808" s="218"/>
      <c r="BK808" s="218"/>
      <c r="BL808" s="218"/>
      <c r="BM808" s="221">
        <v>1</v>
      </c>
    </row>
    <row r="809" spans="1:65">
      <c r="A809" s="30"/>
      <c r="B809" s="19">
        <v>1</v>
      </c>
      <c r="C809" s="9">
        <v>2</v>
      </c>
      <c r="D809" s="216">
        <v>38.700000000000003</v>
      </c>
      <c r="E809" s="216">
        <v>36.761551261105339</v>
      </c>
      <c r="F809" s="216">
        <v>37.924999999999997</v>
      </c>
      <c r="G809" s="216">
        <v>37</v>
      </c>
      <c r="H809" s="216">
        <v>41.3</v>
      </c>
      <c r="I809" s="216">
        <v>37.9</v>
      </c>
      <c r="J809" s="216">
        <v>37.5</v>
      </c>
      <c r="K809" s="216">
        <v>38.700000000000003</v>
      </c>
      <c r="L809" s="216">
        <v>40.700000000000003</v>
      </c>
      <c r="M809" s="216">
        <v>37.1</v>
      </c>
      <c r="N809" s="216">
        <v>40.269393434766002</v>
      </c>
      <c r="O809" s="216">
        <v>35.1</v>
      </c>
      <c r="P809" s="216">
        <v>38</v>
      </c>
      <c r="Q809" s="216">
        <v>37.9</v>
      </c>
      <c r="R809" s="216">
        <v>34.299999999999997</v>
      </c>
      <c r="S809" s="216">
        <v>35.5</v>
      </c>
      <c r="T809" s="225">
        <v>42</v>
      </c>
      <c r="U809" s="216">
        <v>37</v>
      </c>
      <c r="V809" s="216">
        <v>35.587000000000003</v>
      </c>
      <c r="W809" s="217"/>
      <c r="X809" s="218"/>
      <c r="Y809" s="218"/>
      <c r="Z809" s="218"/>
      <c r="AA809" s="218"/>
      <c r="AB809" s="218"/>
      <c r="AC809" s="218"/>
      <c r="AD809" s="218"/>
      <c r="AE809" s="218"/>
      <c r="AF809" s="218"/>
      <c r="AG809" s="218"/>
      <c r="AH809" s="218"/>
      <c r="AI809" s="218"/>
      <c r="AJ809" s="218"/>
      <c r="AK809" s="218"/>
      <c r="AL809" s="218"/>
      <c r="AM809" s="218"/>
      <c r="AN809" s="218"/>
      <c r="AO809" s="218"/>
      <c r="AP809" s="218"/>
      <c r="AQ809" s="218"/>
      <c r="AR809" s="218"/>
      <c r="AS809" s="218"/>
      <c r="AT809" s="218"/>
      <c r="AU809" s="218"/>
      <c r="AV809" s="218"/>
      <c r="AW809" s="218"/>
      <c r="AX809" s="218"/>
      <c r="AY809" s="218"/>
      <c r="AZ809" s="218"/>
      <c r="BA809" s="218"/>
      <c r="BB809" s="218"/>
      <c r="BC809" s="218"/>
      <c r="BD809" s="218"/>
      <c r="BE809" s="218"/>
      <c r="BF809" s="218"/>
      <c r="BG809" s="218"/>
      <c r="BH809" s="218"/>
      <c r="BI809" s="218"/>
      <c r="BJ809" s="218"/>
      <c r="BK809" s="218"/>
      <c r="BL809" s="218"/>
      <c r="BM809" s="221">
        <v>37</v>
      </c>
    </row>
    <row r="810" spans="1:65">
      <c r="A810" s="30"/>
      <c r="B810" s="19">
        <v>1</v>
      </c>
      <c r="C810" s="9">
        <v>3</v>
      </c>
      <c r="D810" s="216">
        <v>39.4</v>
      </c>
      <c r="E810" s="216">
        <v>38.563792808602628</v>
      </c>
      <c r="F810" s="216">
        <v>37.936</v>
      </c>
      <c r="G810" s="216">
        <v>37</v>
      </c>
      <c r="H810" s="216">
        <v>40.200000000000003</v>
      </c>
      <c r="I810" s="216">
        <v>36.4</v>
      </c>
      <c r="J810" s="216">
        <v>37.4</v>
      </c>
      <c r="K810" s="216">
        <v>39.4</v>
      </c>
      <c r="L810" s="216">
        <v>38.5</v>
      </c>
      <c r="M810" s="216">
        <v>34.700000000000003</v>
      </c>
      <c r="N810" s="216">
        <v>37.938599194665997</v>
      </c>
      <c r="O810" s="216">
        <v>34.56</v>
      </c>
      <c r="P810" s="216">
        <v>37</v>
      </c>
      <c r="Q810" s="216">
        <v>35.6</v>
      </c>
      <c r="R810" s="216">
        <v>34.4</v>
      </c>
      <c r="S810" s="216">
        <v>34.799999999999997</v>
      </c>
      <c r="T810" s="225">
        <v>41</v>
      </c>
      <c r="U810" s="216">
        <v>36</v>
      </c>
      <c r="V810" s="226">
        <v>12.548999999999999</v>
      </c>
      <c r="W810" s="217"/>
      <c r="X810" s="218"/>
      <c r="Y810" s="218"/>
      <c r="Z810" s="218"/>
      <c r="AA810" s="218"/>
      <c r="AB810" s="218"/>
      <c r="AC810" s="218"/>
      <c r="AD810" s="218"/>
      <c r="AE810" s="218"/>
      <c r="AF810" s="218"/>
      <c r="AG810" s="218"/>
      <c r="AH810" s="218"/>
      <c r="AI810" s="218"/>
      <c r="AJ810" s="218"/>
      <c r="AK810" s="218"/>
      <c r="AL810" s="218"/>
      <c r="AM810" s="218"/>
      <c r="AN810" s="218"/>
      <c r="AO810" s="218"/>
      <c r="AP810" s="218"/>
      <c r="AQ810" s="218"/>
      <c r="AR810" s="218"/>
      <c r="AS810" s="218"/>
      <c r="AT810" s="218"/>
      <c r="AU810" s="218"/>
      <c r="AV810" s="218"/>
      <c r="AW810" s="218"/>
      <c r="AX810" s="218"/>
      <c r="AY810" s="218"/>
      <c r="AZ810" s="218"/>
      <c r="BA810" s="218"/>
      <c r="BB810" s="218"/>
      <c r="BC810" s="218"/>
      <c r="BD810" s="218"/>
      <c r="BE810" s="218"/>
      <c r="BF810" s="218"/>
      <c r="BG810" s="218"/>
      <c r="BH810" s="218"/>
      <c r="BI810" s="218"/>
      <c r="BJ810" s="218"/>
      <c r="BK810" s="218"/>
      <c r="BL810" s="218"/>
      <c r="BM810" s="221">
        <v>16</v>
      </c>
    </row>
    <row r="811" spans="1:65">
      <c r="A811" s="30"/>
      <c r="B811" s="19">
        <v>1</v>
      </c>
      <c r="C811" s="9">
        <v>4</v>
      </c>
      <c r="D811" s="216">
        <v>38.4</v>
      </c>
      <c r="E811" s="216">
        <v>37.639449616338517</v>
      </c>
      <c r="F811" s="216">
        <v>37.975999999999999</v>
      </c>
      <c r="G811" s="216">
        <v>37</v>
      </c>
      <c r="H811" s="216">
        <v>41.6</v>
      </c>
      <c r="I811" s="216">
        <v>36.299999999999997</v>
      </c>
      <c r="J811" s="216">
        <v>36.9</v>
      </c>
      <c r="K811" s="216">
        <v>38.5</v>
      </c>
      <c r="L811" s="216">
        <v>39.1</v>
      </c>
      <c r="M811" s="216">
        <v>34.299999999999997</v>
      </c>
      <c r="N811" s="216">
        <v>40.619814130066004</v>
      </c>
      <c r="O811" s="216">
        <v>34.47</v>
      </c>
      <c r="P811" s="216">
        <v>39</v>
      </c>
      <c r="Q811" s="216">
        <v>38.5</v>
      </c>
      <c r="R811" s="216">
        <v>34.1</v>
      </c>
      <c r="S811" s="216">
        <v>36.200000000000003</v>
      </c>
      <c r="T811" s="225">
        <v>44</v>
      </c>
      <c r="U811" s="216">
        <v>37</v>
      </c>
      <c r="V811" s="216">
        <v>36.212000000000003</v>
      </c>
      <c r="W811" s="217"/>
      <c r="X811" s="218"/>
      <c r="Y811" s="218"/>
      <c r="Z811" s="218"/>
      <c r="AA811" s="218"/>
      <c r="AB811" s="218"/>
      <c r="AC811" s="218"/>
      <c r="AD811" s="218"/>
      <c r="AE811" s="218"/>
      <c r="AF811" s="218"/>
      <c r="AG811" s="218"/>
      <c r="AH811" s="218"/>
      <c r="AI811" s="218"/>
      <c r="AJ811" s="218"/>
      <c r="AK811" s="218"/>
      <c r="AL811" s="218"/>
      <c r="AM811" s="218"/>
      <c r="AN811" s="218"/>
      <c r="AO811" s="218"/>
      <c r="AP811" s="218"/>
      <c r="AQ811" s="218"/>
      <c r="AR811" s="218"/>
      <c r="AS811" s="218"/>
      <c r="AT811" s="218"/>
      <c r="AU811" s="218"/>
      <c r="AV811" s="218"/>
      <c r="AW811" s="218"/>
      <c r="AX811" s="218"/>
      <c r="AY811" s="218"/>
      <c r="AZ811" s="218"/>
      <c r="BA811" s="218"/>
      <c r="BB811" s="218"/>
      <c r="BC811" s="218"/>
      <c r="BD811" s="218"/>
      <c r="BE811" s="218"/>
      <c r="BF811" s="218"/>
      <c r="BG811" s="218"/>
      <c r="BH811" s="218"/>
      <c r="BI811" s="218"/>
      <c r="BJ811" s="218"/>
      <c r="BK811" s="218"/>
      <c r="BL811" s="218"/>
      <c r="BM811" s="221">
        <v>37.185329217452342</v>
      </c>
    </row>
    <row r="812" spans="1:65">
      <c r="A812" s="30"/>
      <c r="B812" s="19">
        <v>1</v>
      </c>
      <c r="C812" s="9">
        <v>5</v>
      </c>
      <c r="D812" s="216">
        <v>38.6</v>
      </c>
      <c r="E812" s="216">
        <v>36.899234365939407</v>
      </c>
      <c r="F812" s="216">
        <v>37.932000000000002</v>
      </c>
      <c r="G812" s="216">
        <v>37</v>
      </c>
      <c r="H812" s="216">
        <v>40.700000000000003</v>
      </c>
      <c r="I812" s="216">
        <v>37.6</v>
      </c>
      <c r="J812" s="216">
        <v>37.200000000000003</v>
      </c>
      <c r="K812" s="216">
        <v>37.4</v>
      </c>
      <c r="L812" s="216">
        <v>37</v>
      </c>
      <c r="M812" s="216">
        <v>33.4</v>
      </c>
      <c r="N812" s="216">
        <v>39.520430553465999</v>
      </c>
      <c r="O812" s="216">
        <v>34.22</v>
      </c>
      <c r="P812" s="216">
        <v>38</v>
      </c>
      <c r="Q812" s="216">
        <v>37.299999999999997</v>
      </c>
      <c r="R812" s="216">
        <v>34.799999999999997</v>
      </c>
      <c r="S812" s="216">
        <v>35.5</v>
      </c>
      <c r="T812" s="225">
        <v>39</v>
      </c>
      <c r="U812" s="216">
        <v>38</v>
      </c>
      <c r="V812" s="216">
        <v>35.103000000000002</v>
      </c>
      <c r="W812" s="217"/>
      <c r="X812" s="218"/>
      <c r="Y812" s="218"/>
      <c r="Z812" s="218"/>
      <c r="AA812" s="218"/>
      <c r="AB812" s="218"/>
      <c r="AC812" s="218"/>
      <c r="AD812" s="218"/>
      <c r="AE812" s="218"/>
      <c r="AF812" s="218"/>
      <c r="AG812" s="218"/>
      <c r="AH812" s="218"/>
      <c r="AI812" s="218"/>
      <c r="AJ812" s="218"/>
      <c r="AK812" s="218"/>
      <c r="AL812" s="218"/>
      <c r="AM812" s="218"/>
      <c r="AN812" s="218"/>
      <c r="AO812" s="218"/>
      <c r="AP812" s="218"/>
      <c r="AQ812" s="218"/>
      <c r="AR812" s="218"/>
      <c r="AS812" s="218"/>
      <c r="AT812" s="218"/>
      <c r="AU812" s="218"/>
      <c r="AV812" s="218"/>
      <c r="AW812" s="218"/>
      <c r="AX812" s="218"/>
      <c r="AY812" s="218"/>
      <c r="AZ812" s="218"/>
      <c r="BA812" s="218"/>
      <c r="BB812" s="218"/>
      <c r="BC812" s="218"/>
      <c r="BD812" s="218"/>
      <c r="BE812" s="218"/>
      <c r="BF812" s="218"/>
      <c r="BG812" s="218"/>
      <c r="BH812" s="218"/>
      <c r="BI812" s="218"/>
      <c r="BJ812" s="218"/>
      <c r="BK812" s="218"/>
      <c r="BL812" s="218"/>
      <c r="BM812" s="221">
        <v>56</v>
      </c>
    </row>
    <row r="813" spans="1:65">
      <c r="A813" s="30"/>
      <c r="B813" s="19">
        <v>1</v>
      </c>
      <c r="C813" s="9">
        <v>6</v>
      </c>
      <c r="D813" s="216">
        <v>38.9</v>
      </c>
      <c r="E813" s="216">
        <v>37.8367846477149</v>
      </c>
      <c r="F813" s="216">
        <v>37.887</v>
      </c>
      <c r="G813" s="216">
        <v>37</v>
      </c>
      <c r="H813" s="216">
        <v>38.4</v>
      </c>
      <c r="I813" s="216">
        <v>37.6</v>
      </c>
      <c r="J813" s="216">
        <v>38.4</v>
      </c>
      <c r="K813" s="216">
        <v>39.1</v>
      </c>
      <c r="L813" s="216">
        <v>37.1</v>
      </c>
      <c r="M813" s="216">
        <v>36</v>
      </c>
      <c r="N813" s="216">
        <v>37.655247072965999</v>
      </c>
      <c r="O813" s="216">
        <v>34.81</v>
      </c>
      <c r="P813" s="216">
        <v>37</v>
      </c>
      <c r="Q813" s="216">
        <v>35.700000000000003</v>
      </c>
      <c r="R813" s="216">
        <v>33.700000000000003</v>
      </c>
      <c r="S813" s="216">
        <v>35.200000000000003</v>
      </c>
      <c r="T813" s="225">
        <v>42</v>
      </c>
      <c r="U813" s="216">
        <v>37</v>
      </c>
      <c r="V813" s="216">
        <v>35.054000000000002</v>
      </c>
      <c r="W813" s="217"/>
      <c r="X813" s="218"/>
      <c r="Y813" s="218"/>
      <c r="Z813" s="218"/>
      <c r="AA813" s="218"/>
      <c r="AB813" s="218"/>
      <c r="AC813" s="218"/>
      <c r="AD813" s="218"/>
      <c r="AE813" s="218"/>
      <c r="AF813" s="218"/>
      <c r="AG813" s="218"/>
      <c r="AH813" s="218"/>
      <c r="AI813" s="218"/>
      <c r="AJ813" s="218"/>
      <c r="AK813" s="218"/>
      <c r="AL813" s="218"/>
      <c r="AM813" s="218"/>
      <c r="AN813" s="218"/>
      <c r="AO813" s="218"/>
      <c r="AP813" s="218"/>
      <c r="AQ813" s="218"/>
      <c r="AR813" s="218"/>
      <c r="AS813" s="218"/>
      <c r="AT813" s="218"/>
      <c r="AU813" s="218"/>
      <c r="AV813" s="218"/>
      <c r="AW813" s="218"/>
      <c r="AX813" s="218"/>
      <c r="AY813" s="218"/>
      <c r="AZ813" s="218"/>
      <c r="BA813" s="218"/>
      <c r="BB813" s="218"/>
      <c r="BC813" s="218"/>
      <c r="BD813" s="218"/>
      <c r="BE813" s="218"/>
      <c r="BF813" s="218"/>
      <c r="BG813" s="218"/>
      <c r="BH813" s="218"/>
      <c r="BI813" s="218"/>
      <c r="BJ813" s="218"/>
      <c r="BK813" s="218"/>
      <c r="BL813" s="218"/>
      <c r="BM813" s="219"/>
    </row>
    <row r="814" spans="1:65">
      <c r="A814" s="30"/>
      <c r="B814" s="20" t="s">
        <v>260</v>
      </c>
      <c r="C814" s="12"/>
      <c r="D814" s="222">
        <v>38.700000000000003</v>
      </c>
      <c r="E814" s="222">
        <v>37.533642120959705</v>
      </c>
      <c r="F814" s="222">
        <v>37.925000000000004</v>
      </c>
      <c r="G814" s="222">
        <v>37</v>
      </c>
      <c r="H814" s="222">
        <v>40.800000000000004</v>
      </c>
      <c r="I814" s="222">
        <v>37.349999999999994</v>
      </c>
      <c r="J814" s="222">
        <v>37.500000000000007</v>
      </c>
      <c r="K814" s="222">
        <v>38.666666666666664</v>
      </c>
      <c r="L814" s="222">
        <v>38.199999999999996</v>
      </c>
      <c r="M814" s="222">
        <v>35.06666666666667</v>
      </c>
      <c r="N814" s="222">
        <v>39.071417126515996</v>
      </c>
      <c r="O814" s="222">
        <v>34.615000000000002</v>
      </c>
      <c r="P814" s="222">
        <v>37.833333333333336</v>
      </c>
      <c r="Q814" s="222">
        <v>37.016666666666659</v>
      </c>
      <c r="R814" s="222">
        <v>34.25</v>
      </c>
      <c r="S814" s="222">
        <v>35.283333333333331</v>
      </c>
      <c r="T814" s="222">
        <v>41.833333333333336</v>
      </c>
      <c r="U814" s="222">
        <v>37</v>
      </c>
      <c r="V814" s="222">
        <v>31.695000000000004</v>
      </c>
      <c r="W814" s="217"/>
      <c r="X814" s="218"/>
      <c r="Y814" s="218"/>
      <c r="Z814" s="218"/>
      <c r="AA814" s="218"/>
      <c r="AB814" s="218"/>
      <c r="AC814" s="218"/>
      <c r="AD814" s="218"/>
      <c r="AE814" s="218"/>
      <c r="AF814" s="218"/>
      <c r="AG814" s="218"/>
      <c r="AH814" s="218"/>
      <c r="AI814" s="218"/>
      <c r="AJ814" s="218"/>
      <c r="AK814" s="218"/>
      <c r="AL814" s="218"/>
      <c r="AM814" s="218"/>
      <c r="AN814" s="218"/>
      <c r="AO814" s="218"/>
      <c r="AP814" s="218"/>
      <c r="AQ814" s="218"/>
      <c r="AR814" s="218"/>
      <c r="AS814" s="218"/>
      <c r="AT814" s="218"/>
      <c r="AU814" s="218"/>
      <c r="AV814" s="218"/>
      <c r="AW814" s="218"/>
      <c r="AX814" s="218"/>
      <c r="AY814" s="218"/>
      <c r="AZ814" s="218"/>
      <c r="BA814" s="218"/>
      <c r="BB814" s="218"/>
      <c r="BC814" s="218"/>
      <c r="BD814" s="218"/>
      <c r="BE814" s="218"/>
      <c r="BF814" s="218"/>
      <c r="BG814" s="218"/>
      <c r="BH814" s="218"/>
      <c r="BI814" s="218"/>
      <c r="BJ814" s="218"/>
      <c r="BK814" s="218"/>
      <c r="BL814" s="218"/>
      <c r="BM814" s="219"/>
    </row>
    <row r="815" spans="1:65">
      <c r="A815" s="30"/>
      <c r="B815" s="3" t="s">
        <v>261</v>
      </c>
      <c r="C815" s="29"/>
      <c r="D815" s="216">
        <v>38.650000000000006</v>
      </c>
      <c r="E815" s="216">
        <v>37.570244821197988</v>
      </c>
      <c r="F815" s="216">
        <v>37.9285</v>
      </c>
      <c r="G815" s="216">
        <v>37</v>
      </c>
      <c r="H815" s="216">
        <v>41</v>
      </c>
      <c r="I815" s="216">
        <v>37.6</v>
      </c>
      <c r="J815" s="216">
        <v>37.450000000000003</v>
      </c>
      <c r="K815" s="216">
        <v>38.799999999999997</v>
      </c>
      <c r="L815" s="216">
        <v>37.799999999999997</v>
      </c>
      <c r="M815" s="216">
        <v>34.799999999999997</v>
      </c>
      <c r="N815" s="216">
        <v>38.972724463315998</v>
      </c>
      <c r="O815" s="216">
        <v>34.545000000000002</v>
      </c>
      <c r="P815" s="216">
        <v>38</v>
      </c>
      <c r="Q815" s="216">
        <v>37.200000000000003</v>
      </c>
      <c r="R815" s="216">
        <v>34.25</v>
      </c>
      <c r="S815" s="216">
        <v>35.35</v>
      </c>
      <c r="T815" s="216">
        <v>42</v>
      </c>
      <c r="U815" s="216">
        <v>37</v>
      </c>
      <c r="V815" s="216">
        <v>35.344999999999999</v>
      </c>
      <c r="W815" s="217"/>
      <c r="X815" s="218"/>
      <c r="Y815" s="218"/>
      <c r="Z815" s="218"/>
      <c r="AA815" s="218"/>
      <c r="AB815" s="218"/>
      <c r="AC815" s="218"/>
      <c r="AD815" s="218"/>
      <c r="AE815" s="218"/>
      <c r="AF815" s="218"/>
      <c r="AG815" s="218"/>
      <c r="AH815" s="218"/>
      <c r="AI815" s="218"/>
      <c r="AJ815" s="218"/>
      <c r="AK815" s="218"/>
      <c r="AL815" s="218"/>
      <c r="AM815" s="218"/>
      <c r="AN815" s="218"/>
      <c r="AO815" s="218"/>
      <c r="AP815" s="218"/>
      <c r="AQ815" s="218"/>
      <c r="AR815" s="218"/>
      <c r="AS815" s="218"/>
      <c r="AT815" s="218"/>
      <c r="AU815" s="218"/>
      <c r="AV815" s="218"/>
      <c r="AW815" s="218"/>
      <c r="AX815" s="218"/>
      <c r="AY815" s="218"/>
      <c r="AZ815" s="218"/>
      <c r="BA815" s="218"/>
      <c r="BB815" s="218"/>
      <c r="BC815" s="218"/>
      <c r="BD815" s="218"/>
      <c r="BE815" s="218"/>
      <c r="BF815" s="218"/>
      <c r="BG815" s="218"/>
      <c r="BH815" s="218"/>
      <c r="BI815" s="218"/>
      <c r="BJ815" s="218"/>
      <c r="BK815" s="218"/>
      <c r="BL815" s="218"/>
      <c r="BM815" s="219"/>
    </row>
    <row r="816" spans="1:65">
      <c r="A816" s="30"/>
      <c r="B816" s="3" t="s">
        <v>262</v>
      </c>
      <c r="C816" s="29"/>
      <c r="D816" s="24">
        <v>0.41952353926805941</v>
      </c>
      <c r="E816" s="24">
        <v>0.65786950817766487</v>
      </c>
      <c r="F816" s="24">
        <v>3.2174524083504338E-2</v>
      </c>
      <c r="G816" s="24">
        <v>0</v>
      </c>
      <c r="H816" s="24">
        <v>1.4324803663575993</v>
      </c>
      <c r="I816" s="24">
        <v>0.81670067956381698</v>
      </c>
      <c r="J816" s="24">
        <v>0.50596442562694033</v>
      </c>
      <c r="K816" s="24">
        <v>0.69474215840602838</v>
      </c>
      <c r="L816" s="24">
        <v>1.5336231610144666</v>
      </c>
      <c r="M816" s="24">
        <v>1.3063945294843626</v>
      </c>
      <c r="N816" s="24">
        <v>1.2442619506307735</v>
      </c>
      <c r="O816" s="24">
        <v>0.30349629322283433</v>
      </c>
      <c r="P816" s="24">
        <v>0.752772652709081</v>
      </c>
      <c r="Q816" s="24">
        <v>1.1669047376142851</v>
      </c>
      <c r="R816" s="24">
        <v>0.36193922141707507</v>
      </c>
      <c r="S816" s="24">
        <v>0.59805239458317383</v>
      </c>
      <c r="T816" s="24">
        <v>1.7224014243685084</v>
      </c>
      <c r="U816" s="24">
        <v>0.63245553203367588</v>
      </c>
      <c r="V816" s="24">
        <v>9.3891268390622962</v>
      </c>
      <c r="W816" s="147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86</v>
      </c>
      <c r="C817" s="29"/>
      <c r="D817" s="13">
        <v>1.0840401531474402E-2</v>
      </c>
      <c r="E817" s="13">
        <v>1.7527462590961679E-2</v>
      </c>
      <c r="F817" s="13">
        <v>8.4837242145034502E-4</v>
      </c>
      <c r="G817" s="13">
        <v>0</v>
      </c>
      <c r="H817" s="13">
        <v>3.510981290092155E-2</v>
      </c>
      <c r="I817" s="13">
        <v>2.1866149385912106E-2</v>
      </c>
      <c r="J817" s="13">
        <v>1.3492384683385072E-2</v>
      </c>
      <c r="K817" s="13">
        <v>1.7967469613949009E-2</v>
      </c>
      <c r="L817" s="13">
        <v>4.0147203167917977E-2</v>
      </c>
      <c r="M817" s="13">
        <v>3.7254596848413382E-2</v>
      </c>
      <c r="N817" s="13">
        <v>3.1845836218373287E-2</v>
      </c>
      <c r="O817" s="13">
        <v>8.7677681127497995E-3</v>
      </c>
      <c r="P817" s="13">
        <v>1.9897074520944871E-2</v>
      </c>
      <c r="Q817" s="13">
        <v>3.1523765986878491E-2</v>
      </c>
      <c r="R817" s="13">
        <v>1.056756850852774E-2</v>
      </c>
      <c r="S817" s="13">
        <v>1.6949997012277011E-2</v>
      </c>
      <c r="T817" s="13">
        <v>4.1172942415183468E-2</v>
      </c>
      <c r="U817" s="13">
        <v>1.7093392757666914E-2</v>
      </c>
      <c r="V817" s="13">
        <v>0.2962336910888877</v>
      </c>
      <c r="W817" s="147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3" t="s">
        <v>263</v>
      </c>
      <c r="C818" s="29"/>
      <c r="D818" s="13">
        <v>4.0733020640752349E-2</v>
      </c>
      <c r="E818" s="13">
        <v>9.3669441910948503E-3</v>
      </c>
      <c r="F818" s="13">
        <v>1.9891467901822724E-2</v>
      </c>
      <c r="G818" s="13">
        <v>-4.9839337543194917E-3</v>
      </c>
      <c r="H818" s="13">
        <v>9.7206905481723505E-2</v>
      </c>
      <c r="I818" s="13">
        <v>4.4283803858422566E-3</v>
      </c>
      <c r="J818" s="13">
        <v>8.4622293030547358E-3</v>
      </c>
      <c r="K818" s="13">
        <v>3.9836609770260711E-2</v>
      </c>
      <c r="L818" s="13">
        <v>2.7286857583378232E-2</v>
      </c>
      <c r="M818" s="13">
        <v>-5.697576424283235E-2</v>
      </c>
      <c r="N818" s="13">
        <v>5.072129113162327E-2</v>
      </c>
      <c r="O818" s="13">
        <v>-6.9122131537993625E-2</v>
      </c>
      <c r="P818" s="13">
        <v>1.7426338007970665E-2</v>
      </c>
      <c r="Q818" s="13">
        <v>-4.5357283190738951E-3</v>
      </c>
      <c r="R818" s="13">
        <v>-7.8937830569876799E-2</v>
      </c>
      <c r="S818" s="13">
        <v>-5.1149093584637151E-2</v>
      </c>
      <c r="T818" s="13">
        <v>0.12499564246696315</v>
      </c>
      <c r="U818" s="13">
        <v>-4.9839337543194917E-3</v>
      </c>
      <c r="V818" s="13">
        <v>-0.14764772379305813</v>
      </c>
      <c r="W818" s="147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30"/>
      <c r="B819" s="46" t="s">
        <v>264</v>
      </c>
      <c r="C819" s="47"/>
      <c r="D819" s="45">
        <v>0.69</v>
      </c>
      <c r="E819" s="45">
        <v>0.02</v>
      </c>
      <c r="F819" s="45">
        <v>0.25</v>
      </c>
      <c r="G819" s="45">
        <v>0.28999999999999998</v>
      </c>
      <c r="H819" s="45">
        <v>1.91</v>
      </c>
      <c r="I819" s="45">
        <v>0.09</v>
      </c>
      <c r="J819" s="45">
        <v>0</v>
      </c>
      <c r="K819" s="45">
        <v>0.67</v>
      </c>
      <c r="L819" s="45">
        <v>0.4</v>
      </c>
      <c r="M819" s="45">
        <v>1.41</v>
      </c>
      <c r="N819" s="45">
        <v>0.91</v>
      </c>
      <c r="O819" s="45">
        <v>1.67</v>
      </c>
      <c r="P819" s="45">
        <v>0.19</v>
      </c>
      <c r="Q819" s="45">
        <v>0.28000000000000003</v>
      </c>
      <c r="R819" s="45">
        <v>1.88</v>
      </c>
      <c r="S819" s="45">
        <v>1.28</v>
      </c>
      <c r="T819" s="45">
        <v>2.5</v>
      </c>
      <c r="U819" s="45">
        <v>0.28999999999999998</v>
      </c>
      <c r="V819" s="45">
        <v>3.36</v>
      </c>
      <c r="W819" s="147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BM820" s="55"/>
    </row>
    <row r="821" spans="1:65" ht="15">
      <c r="B821" s="8" t="s">
        <v>534</v>
      </c>
      <c r="BM821" s="28" t="s">
        <v>319</v>
      </c>
    </row>
    <row r="822" spans="1:65" ht="15">
      <c r="A822" s="25" t="s">
        <v>61</v>
      </c>
      <c r="B822" s="18" t="s">
        <v>110</v>
      </c>
      <c r="C822" s="15" t="s">
        <v>111</v>
      </c>
      <c r="D822" s="16" t="s">
        <v>228</v>
      </c>
      <c r="E822" s="17" t="s">
        <v>228</v>
      </c>
      <c r="F822" s="17" t="s">
        <v>228</v>
      </c>
      <c r="G822" s="17" t="s">
        <v>228</v>
      </c>
      <c r="H822" s="17" t="s">
        <v>228</v>
      </c>
      <c r="I822" s="17" t="s">
        <v>228</v>
      </c>
      <c r="J822" s="17" t="s">
        <v>228</v>
      </c>
      <c r="K822" s="17" t="s">
        <v>228</v>
      </c>
      <c r="L822" s="17" t="s">
        <v>228</v>
      </c>
      <c r="M822" s="17" t="s">
        <v>228</v>
      </c>
      <c r="N822" s="17" t="s">
        <v>228</v>
      </c>
      <c r="O822" s="17" t="s">
        <v>228</v>
      </c>
      <c r="P822" s="17" t="s">
        <v>228</v>
      </c>
      <c r="Q822" s="17" t="s">
        <v>228</v>
      </c>
      <c r="R822" s="17" t="s">
        <v>228</v>
      </c>
      <c r="S822" s="17" t="s">
        <v>228</v>
      </c>
      <c r="T822" s="17" t="s">
        <v>228</v>
      </c>
      <c r="U822" s="17" t="s">
        <v>228</v>
      </c>
      <c r="V822" s="14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1</v>
      </c>
    </row>
    <row r="823" spans="1:65">
      <c r="A823" s="30"/>
      <c r="B823" s="19" t="s">
        <v>229</v>
      </c>
      <c r="C823" s="9" t="s">
        <v>229</v>
      </c>
      <c r="D823" s="145" t="s">
        <v>232</v>
      </c>
      <c r="E823" s="146" t="s">
        <v>233</v>
      </c>
      <c r="F823" s="146" t="s">
        <v>237</v>
      </c>
      <c r="G823" s="146" t="s">
        <v>238</v>
      </c>
      <c r="H823" s="146" t="s">
        <v>239</v>
      </c>
      <c r="I823" s="146" t="s">
        <v>240</v>
      </c>
      <c r="J823" s="146" t="s">
        <v>241</v>
      </c>
      <c r="K823" s="146" t="s">
        <v>242</v>
      </c>
      <c r="L823" s="146" t="s">
        <v>243</v>
      </c>
      <c r="M823" s="146" t="s">
        <v>244</v>
      </c>
      <c r="N823" s="146" t="s">
        <v>245</v>
      </c>
      <c r="O823" s="146" t="s">
        <v>246</v>
      </c>
      <c r="P823" s="146" t="s">
        <v>247</v>
      </c>
      <c r="Q823" s="146" t="s">
        <v>248</v>
      </c>
      <c r="R823" s="146" t="s">
        <v>249</v>
      </c>
      <c r="S823" s="146" t="s">
        <v>284</v>
      </c>
      <c r="T823" s="146" t="s">
        <v>253</v>
      </c>
      <c r="U823" s="146" t="s">
        <v>299</v>
      </c>
      <c r="V823" s="14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 t="s">
        <v>3</v>
      </c>
    </row>
    <row r="824" spans="1:65">
      <c r="A824" s="30"/>
      <c r="B824" s="19"/>
      <c r="C824" s="9"/>
      <c r="D824" s="10" t="s">
        <v>300</v>
      </c>
      <c r="E824" s="11" t="s">
        <v>300</v>
      </c>
      <c r="F824" s="11" t="s">
        <v>301</v>
      </c>
      <c r="G824" s="11" t="s">
        <v>114</v>
      </c>
      <c r="H824" s="11" t="s">
        <v>301</v>
      </c>
      <c r="I824" s="11" t="s">
        <v>301</v>
      </c>
      <c r="J824" s="11" t="s">
        <v>301</v>
      </c>
      <c r="K824" s="11" t="s">
        <v>301</v>
      </c>
      <c r="L824" s="11" t="s">
        <v>301</v>
      </c>
      <c r="M824" s="11" t="s">
        <v>114</v>
      </c>
      <c r="N824" s="11" t="s">
        <v>301</v>
      </c>
      <c r="O824" s="11" t="s">
        <v>300</v>
      </c>
      <c r="P824" s="11" t="s">
        <v>300</v>
      </c>
      <c r="Q824" s="11" t="s">
        <v>300</v>
      </c>
      <c r="R824" s="11" t="s">
        <v>301</v>
      </c>
      <c r="S824" s="11" t="s">
        <v>301</v>
      </c>
      <c r="T824" s="11" t="s">
        <v>300</v>
      </c>
      <c r="U824" s="11" t="s">
        <v>114</v>
      </c>
      <c r="V824" s="14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9"/>
      <c r="C825" s="9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14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2</v>
      </c>
    </row>
    <row r="826" spans="1:65">
      <c r="A826" s="30"/>
      <c r="B826" s="18">
        <v>1</v>
      </c>
      <c r="C826" s="14">
        <v>1</v>
      </c>
      <c r="D826" s="22">
        <v>1.1000000000000001</v>
      </c>
      <c r="E826" s="149" t="s">
        <v>314</v>
      </c>
      <c r="F826" s="22">
        <v>0.5</v>
      </c>
      <c r="G826" s="149" t="s">
        <v>103</v>
      </c>
      <c r="H826" s="22">
        <v>2</v>
      </c>
      <c r="I826" s="22">
        <v>1</v>
      </c>
      <c r="J826" s="22">
        <v>1</v>
      </c>
      <c r="K826" s="22">
        <v>2</v>
      </c>
      <c r="L826" s="22">
        <v>1</v>
      </c>
      <c r="M826" s="149" t="s">
        <v>102</v>
      </c>
      <c r="N826" s="22">
        <v>0.9</v>
      </c>
      <c r="O826" s="149" t="s">
        <v>101</v>
      </c>
      <c r="P826" s="22">
        <v>1.7</v>
      </c>
      <c r="Q826" s="22">
        <v>0.8</v>
      </c>
      <c r="R826" s="22">
        <v>1.1000000000000001</v>
      </c>
      <c r="S826" s="22">
        <v>1.76</v>
      </c>
      <c r="T826" s="149" t="s">
        <v>103</v>
      </c>
      <c r="U826" s="149">
        <v>3.2919999999999998</v>
      </c>
      <c r="V826" s="14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</v>
      </c>
    </row>
    <row r="827" spans="1:65">
      <c r="A827" s="30"/>
      <c r="B827" s="19">
        <v>1</v>
      </c>
      <c r="C827" s="9">
        <v>2</v>
      </c>
      <c r="D827" s="11">
        <v>1.1000000000000001</v>
      </c>
      <c r="E827" s="150" t="s">
        <v>314</v>
      </c>
      <c r="F827" s="11">
        <v>0.4</v>
      </c>
      <c r="G827" s="150" t="s">
        <v>103</v>
      </c>
      <c r="H827" s="11">
        <v>1</v>
      </c>
      <c r="I827" s="11">
        <v>1</v>
      </c>
      <c r="J827" s="11">
        <v>1</v>
      </c>
      <c r="K827" s="150" t="s">
        <v>101</v>
      </c>
      <c r="L827" s="11">
        <v>1</v>
      </c>
      <c r="M827" s="150" t="s">
        <v>102</v>
      </c>
      <c r="N827" s="11">
        <v>0.91</v>
      </c>
      <c r="O827" s="150" t="s">
        <v>101</v>
      </c>
      <c r="P827" s="11">
        <v>1.3</v>
      </c>
      <c r="Q827" s="11">
        <v>0.7</v>
      </c>
      <c r="R827" s="11">
        <v>1</v>
      </c>
      <c r="S827" s="11">
        <v>1.7</v>
      </c>
      <c r="T827" s="150" t="s">
        <v>103</v>
      </c>
      <c r="U827" s="150">
        <v>2.6440000000000001</v>
      </c>
      <c r="V827" s="14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2</v>
      </c>
    </row>
    <row r="828" spans="1:65">
      <c r="A828" s="30"/>
      <c r="B828" s="19">
        <v>1</v>
      </c>
      <c r="C828" s="9">
        <v>3</v>
      </c>
      <c r="D828" s="11">
        <v>0.9</v>
      </c>
      <c r="E828" s="150" t="s">
        <v>314</v>
      </c>
      <c r="F828" s="11">
        <v>0.3</v>
      </c>
      <c r="G828" s="150" t="s">
        <v>103</v>
      </c>
      <c r="H828" s="11">
        <v>2</v>
      </c>
      <c r="I828" s="11">
        <v>1</v>
      </c>
      <c r="J828" s="11">
        <v>1</v>
      </c>
      <c r="K828" s="11">
        <v>2</v>
      </c>
      <c r="L828" s="11">
        <v>1</v>
      </c>
      <c r="M828" s="150" t="s">
        <v>102</v>
      </c>
      <c r="N828" s="11">
        <v>0.84</v>
      </c>
      <c r="O828" s="150" t="s">
        <v>101</v>
      </c>
      <c r="P828" s="11">
        <v>0.9</v>
      </c>
      <c r="Q828" s="11">
        <v>0.9</v>
      </c>
      <c r="R828" s="11">
        <v>1.2</v>
      </c>
      <c r="S828" s="11">
        <v>1.51</v>
      </c>
      <c r="T828" s="150" t="s">
        <v>103</v>
      </c>
      <c r="U828" s="150">
        <v>4.4619999999999997</v>
      </c>
      <c r="V828" s="14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16</v>
      </c>
    </row>
    <row r="829" spans="1:65">
      <c r="A829" s="30"/>
      <c r="B829" s="19">
        <v>1</v>
      </c>
      <c r="C829" s="9">
        <v>4</v>
      </c>
      <c r="D829" s="11">
        <v>1</v>
      </c>
      <c r="E829" s="150" t="s">
        <v>314</v>
      </c>
      <c r="F829" s="11">
        <v>0.6</v>
      </c>
      <c r="G829" s="150" t="s">
        <v>103</v>
      </c>
      <c r="H829" s="11">
        <v>2</v>
      </c>
      <c r="I829" s="11">
        <v>2</v>
      </c>
      <c r="J829" s="11">
        <v>1</v>
      </c>
      <c r="K829" s="11">
        <v>1</v>
      </c>
      <c r="L829" s="11">
        <v>1</v>
      </c>
      <c r="M829" s="150" t="s">
        <v>102</v>
      </c>
      <c r="N829" s="11">
        <v>0.87</v>
      </c>
      <c r="O829" s="150" t="s">
        <v>101</v>
      </c>
      <c r="P829" s="11">
        <v>1.2</v>
      </c>
      <c r="Q829" s="11">
        <v>0.9</v>
      </c>
      <c r="R829" s="11">
        <v>1.2</v>
      </c>
      <c r="S829" s="11">
        <v>1.51</v>
      </c>
      <c r="T829" s="150" t="s">
        <v>103</v>
      </c>
      <c r="U829" s="150">
        <v>4.2539999999999996</v>
      </c>
      <c r="V829" s="14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1.1231944444444399</v>
      </c>
    </row>
    <row r="830" spans="1:65">
      <c r="A830" s="30"/>
      <c r="B830" s="19">
        <v>1</v>
      </c>
      <c r="C830" s="9">
        <v>5</v>
      </c>
      <c r="D830" s="11">
        <v>0.8</v>
      </c>
      <c r="E830" s="150" t="s">
        <v>314</v>
      </c>
      <c r="F830" s="11">
        <v>0.9</v>
      </c>
      <c r="G830" s="150" t="s">
        <v>103</v>
      </c>
      <c r="H830" s="11">
        <v>1</v>
      </c>
      <c r="I830" s="11">
        <v>1</v>
      </c>
      <c r="J830" s="11">
        <v>1</v>
      </c>
      <c r="K830" s="11">
        <v>1</v>
      </c>
      <c r="L830" s="11">
        <v>1</v>
      </c>
      <c r="M830" s="150" t="s">
        <v>102</v>
      </c>
      <c r="N830" s="11">
        <v>0.87</v>
      </c>
      <c r="O830" s="150" t="s">
        <v>101</v>
      </c>
      <c r="P830" s="11">
        <v>0.8</v>
      </c>
      <c r="Q830" s="11">
        <v>0.9</v>
      </c>
      <c r="R830" s="11">
        <v>1.3</v>
      </c>
      <c r="S830" s="11">
        <v>1.34</v>
      </c>
      <c r="T830" s="150" t="s">
        <v>103</v>
      </c>
      <c r="U830" s="150">
        <v>3.5409999999999999</v>
      </c>
      <c r="V830" s="14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8">
        <v>8</v>
      </c>
    </row>
    <row r="831" spans="1:65">
      <c r="A831" s="30"/>
      <c r="B831" s="19">
        <v>1</v>
      </c>
      <c r="C831" s="9">
        <v>6</v>
      </c>
      <c r="D831" s="11">
        <v>0.8</v>
      </c>
      <c r="E831" s="150" t="s">
        <v>314</v>
      </c>
      <c r="F831" s="11">
        <v>0.8</v>
      </c>
      <c r="G831" s="150" t="s">
        <v>103</v>
      </c>
      <c r="H831" s="11">
        <v>1</v>
      </c>
      <c r="I831" s="11">
        <v>2</v>
      </c>
      <c r="J831" s="11">
        <v>1</v>
      </c>
      <c r="K831" s="11">
        <v>1</v>
      </c>
      <c r="L831" s="11">
        <v>1</v>
      </c>
      <c r="M831" s="150" t="s">
        <v>102</v>
      </c>
      <c r="N831" s="11">
        <v>0.9</v>
      </c>
      <c r="O831" s="150" t="s">
        <v>101</v>
      </c>
      <c r="P831" s="11">
        <v>1.7</v>
      </c>
      <c r="Q831" s="11">
        <v>0.7</v>
      </c>
      <c r="R831" s="11">
        <v>1.1000000000000001</v>
      </c>
      <c r="S831" s="11">
        <v>1.76</v>
      </c>
      <c r="T831" s="150" t="s">
        <v>103</v>
      </c>
      <c r="U831" s="143">
        <v>7.1319999999999997</v>
      </c>
      <c r="V831" s="147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20" t="s">
        <v>260</v>
      </c>
      <c r="C832" s="12"/>
      <c r="D832" s="23">
        <v>0.94999999999999984</v>
      </c>
      <c r="E832" s="23" t="s">
        <v>693</v>
      </c>
      <c r="F832" s="23">
        <v>0.58333333333333337</v>
      </c>
      <c r="G832" s="23" t="s">
        <v>693</v>
      </c>
      <c r="H832" s="23">
        <v>1.5</v>
      </c>
      <c r="I832" s="23">
        <v>1.3333333333333333</v>
      </c>
      <c r="J832" s="23">
        <v>1</v>
      </c>
      <c r="K832" s="23">
        <v>1.4</v>
      </c>
      <c r="L832" s="23">
        <v>1</v>
      </c>
      <c r="M832" s="23" t="s">
        <v>693</v>
      </c>
      <c r="N832" s="23">
        <v>0.88166666666666671</v>
      </c>
      <c r="O832" s="23" t="s">
        <v>693</v>
      </c>
      <c r="P832" s="23">
        <v>1.2666666666666666</v>
      </c>
      <c r="Q832" s="23">
        <v>0.81666666666666676</v>
      </c>
      <c r="R832" s="23">
        <v>1.1500000000000001</v>
      </c>
      <c r="S832" s="23">
        <v>1.5966666666666667</v>
      </c>
      <c r="T832" s="23" t="s">
        <v>693</v>
      </c>
      <c r="U832" s="23">
        <v>4.2208333333333323</v>
      </c>
      <c r="V832" s="147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261</v>
      </c>
      <c r="C833" s="29"/>
      <c r="D833" s="11">
        <v>0.95</v>
      </c>
      <c r="E833" s="11" t="s">
        <v>693</v>
      </c>
      <c r="F833" s="11">
        <v>0.55000000000000004</v>
      </c>
      <c r="G833" s="11" t="s">
        <v>693</v>
      </c>
      <c r="H833" s="11">
        <v>1.5</v>
      </c>
      <c r="I833" s="11">
        <v>1</v>
      </c>
      <c r="J833" s="11">
        <v>1</v>
      </c>
      <c r="K833" s="11">
        <v>1</v>
      </c>
      <c r="L833" s="11">
        <v>1</v>
      </c>
      <c r="M833" s="11" t="s">
        <v>693</v>
      </c>
      <c r="N833" s="11">
        <v>0.88500000000000001</v>
      </c>
      <c r="O833" s="11" t="s">
        <v>693</v>
      </c>
      <c r="P833" s="11">
        <v>1.25</v>
      </c>
      <c r="Q833" s="11">
        <v>0.85000000000000009</v>
      </c>
      <c r="R833" s="11">
        <v>1.1499999999999999</v>
      </c>
      <c r="S833" s="11">
        <v>1.605</v>
      </c>
      <c r="T833" s="11" t="s">
        <v>693</v>
      </c>
      <c r="U833" s="11">
        <v>3.8975</v>
      </c>
      <c r="V833" s="147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262</v>
      </c>
      <c r="C834" s="29"/>
      <c r="D834" s="24">
        <v>0.13784048752090397</v>
      </c>
      <c r="E834" s="24" t="s">
        <v>693</v>
      </c>
      <c r="F834" s="24">
        <v>0.23166067138525415</v>
      </c>
      <c r="G834" s="24" t="s">
        <v>693</v>
      </c>
      <c r="H834" s="24">
        <v>0.54772255750516607</v>
      </c>
      <c r="I834" s="24">
        <v>0.51639777949432231</v>
      </c>
      <c r="J834" s="24">
        <v>0</v>
      </c>
      <c r="K834" s="24">
        <v>0.54772255750516596</v>
      </c>
      <c r="L834" s="24">
        <v>0</v>
      </c>
      <c r="M834" s="24" t="s">
        <v>693</v>
      </c>
      <c r="N834" s="24">
        <v>2.6394443859772226E-2</v>
      </c>
      <c r="O834" s="24" t="s">
        <v>693</v>
      </c>
      <c r="P834" s="24">
        <v>0.38297084310253504</v>
      </c>
      <c r="Q834" s="24">
        <v>9.8319208025016161E-2</v>
      </c>
      <c r="R834" s="24">
        <v>0.10488088481701514</v>
      </c>
      <c r="S834" s="24">
        <v>0.17025471114382315</v>
      </c>
      <c r="T834" s="24" t="s">
        <v>693</v>
      </c>
      <c r="U834" s="24">
        <v>1.5713345177481051</v>
      </c>
      <c r="V834" s="147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86</v>
      </c>
      <c r="C835" s="29"/>
      <c r="D835" s="13">
        <v>0.14509525002200421</v>
      </c>
      <c r="E835" s="13" t="s">
        <v>693</v>
      </c>
      <c r="F835" s="13">
        <v>0.39713257951757852</v>
      </c>
      <c r="G835" s="13" t="s">
        <v>693</v>
      </c>
      <c r="H835" s="13">
        <v>0.36514837167011072</v>
      </c>
      <c r="I835" s="13">
        <v>0.38729833462074176</v>
      </c>
      <c r="J835" s="13">
        <v>0</v>
      </c>
      <c r="K835" s="13">
        <v>0.39123039821797573</v>
      </c>
      <c r="L835" s="13">
        <v>0</v>
      </c>
      <c r="M835" s="13" t="s">
        <v>693</v>
      </c>
      <c r="N835" s="13">
        <v>2.9936987364580971E-2</v>
      </c>
      <c r="O835" s="13" t="s">
        <v>693</v>
      </c>
      <c r="P835" s="13">
        <v>0.3023454024493698</v>
      </c>
      <c r="Q835" s="13">
        <v>0.12039086696940753</v>
      </c>
      <c r="R835" s="13">
        <v>9.1200769406100113E-2</v>
      </c>
      <c r="S835" s="13">
        <v>0.10663134309634018</v>
      </c>
      <c r="T835" s="13" t="s">
        <v>693</v>
      </c>
      <c r="U835" s="13">
        <v>0.37228063599165379</v>
      </c>
      <c r="V835" s="147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3" t="s">
        <v>263</v>
      </c>
      <c r="C836" s="29"/>
      <c r="D836" s="13">
        <v>-0.15419809570915965</v>
      </c>
      <c r="E836" s="13" t="s">
        <v>693</v>
      </c>
      <c r="F836" s="13">
        <v>-0.48064795350562417</v>
      </c>
      <c r="G836" s="13" t="s">
        <v>693</v>
      </c>
      <c r="H836" s="13">
        <v>0.33547669098553778</v>
      </c>
      <c r="I836" s="13">
        <v>0.1870903919871445</v>
      </c>
      <c r="J836" s="13">
        <v>-0.10968220600964151</v>
      </c>
      <c r="K836" s="13">
        <v>0.24644491158650172</v>
      </c>
      <c r="L836" s="13">
        <v>-0.10968220600964151</v>
      </c>
      <c r="M836" s="13" t="s">
        <v>693</v>
      </c>
      <c r="N836" s="13">
        <v>-0.21503647829850059</v>
      </c>
      <c r="O836" s="13" t="s">
        <v>693</v>
      </c>
      <c r="P836" s="13">
        <v>0.12773587238778727</v>
      </c>
      <c r="Q836" s="13">
        <v>-0.27290713490787388</v>
      </c>
      <c r="R836" s="13">
        <v>2.3865463088912353E-2</v>
      </c>
      <c r="S836" s="13">
        <v>0.42154074440460576</v>
      </c>
      <c r="T836" s="13" t="s">
        <v>693</v>
      </c>
      <c r="U836" s="13">
        <v>2.7578830221343038</v>
      </c>
      <c r="V836" s="14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30"/>
      <c r="B837" s="46" t="s">
        <v>264</v>
      </c>
      <c r="C837" s="47"/>
      <c r="D837" s="45">
        <v>0.33</v>
      </c>
      <c r="E837" s="45">
        <v>0.85</v>
      </c>
      <c r="F837" s="45">
        <v>1.28</v>
      </c>
      <c r="G837" s="45">
        <v>3.72</v>
      </c>
      <c r="H837" s="45">
        <v>1.1100000000000001</v>
      </c>
      <c r="I837" s="45">
        <v>0.67</v>
      </c>
      <c r="J837" s="45">
        <v>0.2</v>
      </c>
      <c r="K837" s="45">
        <v>0.46</v>
      </c>
      <c r="L837" s="45">
        <v>0.2</v>
      </c>
      <c r="M837" s="45">
        <v>0.2</v>
      </c>
      <c r="N837" s="45">
        <v>0.5</v>
      </c>
      <c r="O837" s="45">
        <v>1.5</v>
      </c>
      <c r="P837" s="45">
        <v>0.5</v>
      </c>
      <c r="Q837" s="45">
        <v>0.67</v>
      </c>
      <c r="R837" s="45">
        <v>0.2</v>
      </c>
      <c r="S837" s="45">
        <v>1.36</v>
      </c>
      <c r="T837" s="45">
        <v>3.72</v>
      </c>
      <c r="U837" s="45">
        <v>8.2100000000000009</v>
      </c>
      <c r="V837" s="147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BM838" s="55"/>
    </row>
    <row r="839" spans="1:65" ht="15">
      <c r="B839" s="8" t="s">
        <v>535</v>
      </c>
      <c r="BM839" s="28" t="s">
        <v>66</v>
      </c>
    </row>
    <row r="840" spans="1:65" ht="15">
      <c r="A840" s="25" t="s">
        <v>12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4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229</v>
      </c>
      <c r="C841" s="9" t="s">
        <v>229</v>
      </c>
      <c r="D841" s="145" t="s">
        <v>232</v>
      </c>
      <c r="E841" s="146" t="s">
        <v>233</v>
      </c>
      <c r="F841" s="146" t="s">
        <v>235</v>
      </c>
      <c r="G841" s="146" t="s">
        <v>237</v>
      </c>
      <c r="H841" s="146" t="s">
        <v>247</v>
      </c>
      <c r="I841" s="146" t="s">
        <v>248</v>
      </c>
      <c r="J841" s="146" t="s">
        <v>249</v>
      </c>
      <c r="K841" s="146" t="s">
        <v>284</v>
      </c>
      <c r="L841" s="146" t="s">
        <v>253</v>
      </c>
      <c r="M841" s="14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300</v>
      </c>
      <c r="E842" s="11" t="s">
        <v>300</v>
      </c>
      <c r="F842" s="11" t="s">
        <v>300</v>
      </c>
      <c r="G842" s="11" t="s">
        <v>301</v>
      </c>
      <c r="H842" s="11" t="s">
        <v>300</v>
      </c>
      <c r="I842" s="11" t="s">
        <v>300</v>
      </c>
      <c r="J842" s="11" t="s">
        <v>301</v>
      </c>
      <c r="K842" s="11" t="s">
        <v>301</v>
      </c>
      <c r="L842" s="11" t="s">
        <v>300</v>
      </c>
      <c r="M842" s="14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/>
      <c r="E843" s="26"/>
      <c r="F843" s="26"/>
      <c r="G843" s="26"/>
      <c r="H843" s="26"/>
      <c r="I843" s="26"/>
      <c r="J843" s="26"/>
      <c r="K843" s="26"/>
      <c r="L843" s="26"/>
      <c r="M843" s="14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3</v>
      </c>
    </row>
    <row r="844" spans="1:65">
      <c r="A844" s="30"/>
      <c r="B844" s="18">
        <v>1</v>
      </c>
      <c r="C844" s="14">
        <v>1</v>
      </c>
      <c r="D844" s="22">
        <v>2.8</v>
      </c>
      <c r="E844" s="22">
        <v>2.9451746544079969</v>
      </c>
      <c r="F844" s="22">
        <v>3.0355699999999999</v>
      </c>
      <c r="G844" s="22">
        <v>3.1</v>
      </c>
      <c r="H844" s="22">
        <v>3.1</v>
      </c>
      <c r="I844" s="22">
        <v>2.74</v>
      </c>
      <c r="J844" s="22">
        <v>2.5</v>
      </c>
      <c r="K844" s="22">
        <v>2.68</v>
      </c>
      <c r="L844" s="22">
        <v>2.7</v>
      </c>
      <c r="M844" s="14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1">
        <v>2.77</v>
      </c>
      <c r="E845" s="11">
        <v>2.7094325255090834</v>
      </c>
      <c r="F845" s="11">
        <v>3.0824600000000002</v>
      </c>
      <c r="G845" s="11">
        <v>2.8</v>
      </c>
      <c r="H845" s="11">
        <v>2.9</v>
      </c>
      <c r="I845" s="11">
        <v>2.69</v>
      </c>
      <c r="J845" s="11">
        <v>2.6</v>
      </c>
      <c r="K845" s="11">
        <v>2.63</v>
      </c>
      <c r="L845" s="11">
        <v>2.7</v>
      </c>
      <c r="M845" s="14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7</v>
      </c>
    </row>
    <row r="846" spans="1:65">
      <c r="A846" s="30"/>
      <c r="B846" s="19">
        <v>1</v>
      </c>
      <c r="C846" s="9">
        <v>3</v>
      </c>
      <c r="D846" s="11">
        <v>2.89</v>
      </c>
      <c r="E846" s="11">
        <v>2.8571467570193838</v>
      </c>
      <c r="F846" s="11">
        <v>3.0160399999999998</v>
      </c>
      <c r="G846" s="11">
        <v>2.9</v>
      </c>
      <c r="H846" s="11">
        <v>2.7</v>
      </c>
      <c r="I846" s="11">
        <v>2.69</v>
      </c>
      <c r="J846" s="11">
        <v>2.6</v>
      </c>
      <c r="K846" s="11">
        <v>2.74</v>
      </c>
      <c r="L846" s="11">
        <v>2.7</v>
      </c>
      <c r="M846" s="14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1">
        <v>2.9</v>
      </c>
      <c r="E847" s="11">
        <v>2.7968888311220641</v>
      </c>
      <c r="F847" s="11">
        <v>3.0236200000000002</v>
      </c>
      <c r="G847" s="11">
        <v>3.1</v>
      </c>
      <c r="H847" s="11">
        <v>2.9</v>
      </c>
      <c r="I847" s="143">
        <v>2.56</v>
      </c>
      <c r="J847" s="11">
        <v>2.6</v>
      </c>
      <c r="K847" s="11">
        <v>2.5499999999999998</v>
      </c>
      <c r="L847" s="11">
        <v>2.7</v>
      </c>
      <c r="M847" s="14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2.7845852862415472</v>
      </c>
    </row>
    <row r="848" spans="1:65">
      <c r="A848" s="30"/>
      <c r="B848" s="19">
        <v>1</v>
      </c>
      <c r="C848" s="9">
        <v>5</v>
      </c>
      <c r="D848" s="11">
        <v>2.75</v>
      </c>
      <c r="E848" s="11">
        <v>2.768077490316684</v>
      </c>
      <c r="F848" s="11">
        <v>3.0728400000000002</v>
      </c>
      <c r="G848" s="11">
        <v>2.7</v>
      </c>
      <c r="H848" s="11">
        <v>2.7</v>
      </c>
      <c r="I848" s="11">
        <v>2.7</v>
      </c>
      <c r="J848" s="11">
        <v>2.5</v>
      </c>
      <c r="K848" s="11">
        <v>2.79</v>
      </c>
      <c r="L848" s="143">
        <v>2.8</v>
      </c>
      <c r="M848" s="14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57</v>
      </c>
    </row>
    <row r="849" spans="1:65">
      <c r="A849" s="30"/>
      <c r="B849" s="19">
        <v>1</v>
      </c>
      <c r="C849" s="9">
        <v>6</v>
      </c>
      <c r="D849" s="11">
        <v>2.87</v>
      </c>
      <c r="E849" s="11">
        <v>2.6501451986683593</v>
      </c>
      <c r="F849" s="11">
        <v>2.9942099999999998</v>
      </c>
      <c r="G849" s="11">
        <v>2.8</v>
      </c>
      <c r="H849" s="11">
        <v>2.7</v>
      </c>
      <c r="I849" s="11">
        <v>2.71</v>
      </c>
      <c r="J849" s="11">
        <v>2.6</v>
      </c>
      <c r="K849" s="11">
        <v>2.81</v>
      </c>
      <c r="L849" s="11">
        <v>2.7</v>
      </c>
      <c r="M849" s="14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260</v>
      </c>
      <c r="C850" s="12"/>
      <c r="D850" s="23">
        <v>2.83</v>
      </c>
      <c r="E850" s="23">
        <v>2.7878109095072623</v>
      </c>
      <c r="F850" s="23">
        <v>3.037456666666666</v>
      </c>
      <c r="G850" s="23">
        <v>2.9000000000000004</v>
      </c>
      <c r="H850" s="23">
        <v>2.8333333333333335</v>
      </c>
      <c r="I850" s="23">
        <v>2.6816666666666666</v>
      </c>
      <c r="J850" s="23">
        <v>2.5666666666666664</v>
      </c>
      <c r="K850" s="23">
        <v>2.6999999999999997</v>
      </c>
      <c r="L850" s="23">
        <v>2.7166666666666668</v>
      </c>
      <c r="M850" s="14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261</v>
      </c>
      <c r="C851" s="29"/>
      <c r="D851" s="11">
        <v>2.835</v>
      </c>
      <c r="E851" s="11">
        <v>2.7824831607193738</v>
      </c>
      <c r="F851" s="11">
        <v>3.029595</v>
      </c>
      <c r="G851" s="11">
        <v>2.8499999999999996</v>
      </c>
      <c r="H851" s="11">
        <v>2.8</v>
      </c>
      <c r="I851" s="11">
        <v>2.6950000000000003</v>
      </c>
      <c r="J851" s="11">
        <v>2.6</v>
      </c>
      <c r="K851" s="11">
        <v>2.71</v>
      </c>
      <c r="L851" s="11">
        <v>2.7</v>
      </c>
      <c r="M851" s="14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262</v>
      </c>
      <c r="C852" s="29"/>
      <c r="D852" s="24">
        <v>6.4807406984078636E-2</v>
      </c>
      <c r="E852" s="24">
        <v>0.10501204071167233</v>
      </c>
      <c r="F852" s="24">
        <v>3.4062416042710146E-2</v>
      </c>
      <c r="G852" s="24">
        <v>0.16733200530681516</v>
      </c>
      <c r="H852" s="24">
        <v>0.16329931618554513</v>
      </c>
      <c r="I852" s="24">
        <v>6.2423286253341939E-2</v>
      </c>
      <c r="J852" s="24">
        <v>5.1639777949432274E-2</v>
      </c>
      <c r="K852" s="24">
        <v>9.9599196783909966E-2</v>
      </c>
      <c r="L852" s="24">
        <v>4.0824829046386159E-2</v>
      </c>
      <c r="M852" s="203"/>
      <c r="N852" s="204"/>
      <c r="O852" s="204"/>
      <c r="P852" s="204"/>
      <c r="Q852" s="204"/>
      <c r="R852" s="204"/>
      <c r="S852" s="204"/>
      <c r="T852" s="204"/>
      <c r="U852" s="204"/>
      <c r="V852" s="204"/>
      <c r="W852" s="204"/>
      <c r="X852" s="204"/>
      <c r="Y852" s="204"/>
      <c r="Z852" s="204"/>
      <c r="AA852" s="204"/>
      <c r="AB852" s="204"/>
      <c r="AC852" s="204"/>
      <c r="AD852" s="204"/>
      <c r="AE852" s="204"/>
      <c r="AF852" s="204"/>
      <c r="AG852" s="204"/>
      <c r="AH852" s="204"/>
      <c r="AI852" s="204"/>
      <c r="AJ852" s="204"/>
      <c r="AK852" s="204"/>
      <c r="AL852" s="204"/>
      <c r="AM852" s="204"/>
      <c r="AN852" s="204"/>
      <c r="AO852" s="204"/>
      <c r="AP852" s="204"/>
      <c r="AQ852" s="204"/>
      <c r="AR852" s="204"/>
      <c r="AS852" s="204"/>
      <c r="AT852" s="204"/>
      <c r="AU852" s="204"/>
      <c r="AV852" s="204"/>
      <c r="AW852" s="204"/>
      <c r="AX852" s="204"/>
      <c r="AY852" s="204"/>
      <c r="AZ852" s="204"/>
      <c r="BA852" s="204"/>
      <c r="BB852" s="204"/>
      <c r="BC852" s="204"/>
      <c r="BD852" s="204"/>
      <c r="BE852" s="204"/>
      <c r="BF852" s="204"/>
      <c r="BG852" s="204"/>
      <c r="BH852" s="204"/>
      <c r="BI852" s="204"/>
      <c r="BJ852" s="204"/>
      <c r="BK852" s="204"/>
      <c r="BL852" s="204"/>
      <c r="BM852" s="56"/>
    </row>
    <row r="853" spans="1:65">
      <c r="A853" s="30"/>
      <c r="B853" s="3" t="s">
        <v>86</v>
      </c>
      <c r="C853" s="29"/>
      <c r="D853" s="13">
        <v>2.2900143810628493E-2</v>
      </c>
      <c r="E853" s="13">
        <v>3.7668279564281107E-2</v>
      </c>
      <c r="F853" s="13">
        <v>1.1214124111304794E-2</v>
      </c>
      <c r="G853" s="13">
        <v>5.7700691485108667E-2</v>
      </c>
      <c r="H853" s="13">
        <v>5.7635052771368871E-2</v>
      </c>
      <c r="I853" s="13">
        <v>2.3277794749537083E-2</v>
      </c>
      <c r="J853" s="13">
        <v>2.0119394006272315E-2</v>
      </c>
      <c r="K853" s="13">
        <v>3.6888591401448137E-2</v>
      </c>
      <c r="L853" s="13">
        <v>1.5027544434252573E-2</v>
      </c>
      <c r="M853" s="14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263</v>
      </c>
      <c r="C854" s="29"/>
      <c r="D854" s="13">
        <v>1.6309327634116189E-2</v>
      </c>
      <c r="E854" s="13">
        <v>1.1583855167420776E-3</v>
      </c>
      <c r="F854" s="13">
        <v>9.0811145801329873E-2</v>
      </c>
      <c r="G854" s="13">
        <v>4.1447720897151097E-2</v>
      </c>
      <c r="H854" s="13">
        <v>1.750639397997511E-2</v>
      </c>
      <c r="I854" s="13">
        <v>-3.6960124756600043E-2</v>
      </c>
      <c r="J854" s="13">
        <v>-7.8258913688728615E-2</v>
      </c>
      <c r="K854" s="13">
        <v>-3.0376259854376864E-2</v>
      </c>
      <c r="L854" s="13">
        <v>-2.43909281250827E-2</v>
      </c>
      <c r="M854" s="14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264</v>
      </c>
      <c r="C855" s="47"/>
      <c r="D855" s="45">
        <v>0.32</v>
      </c>
      <c r="E855" s="45">
        <v>0</v>
      </c>
      <c r="F855" s="45">
        <v>1.92</v>
      </c>
      <c r="G855" s="45">
        <v>0.86</v>
      </c>
      <c r="H855" s="45">
        <v>0.35</v>
      </c>
      <c r="I855" s="45">
        <v>0.82</v>
      </c>
      <c r="J855" s="45">
        <v>1.7</v>
      </c>
      <c r="K855" s="45">
        <v>0.67</v>
      </c>
      <c r="L855" s="45">
        <v>0.55000000000000004</v>
      </c>
      <c r="M855" s="14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BM856" s="55"/>
    </row>
    <row r="857" spans="1:65" ht="15">
      <c r="B857" s="8" t="s">
        <v>536</v>
      </c>
      <c r="BM857" s="28" t="s">
        <v>66</v>
      </c>
    </row>
    <row r="858" spans="1:65" ht="15">
      <c r="A858" s="25" t="s">
        <v>15</v>
      </c>
      <c r="B858" s="18" t="s">
        <v>110</v>
      </c>
      <c r="C858" s="15" t="s">
        <v>111</v>
      </c>
      <c r="D858" s="16" t="s">
        <v>228</v>
      </c>
      <c r="E858" s="17" t="s">
        <v>228</v>
      </c>
      <c r="F858" s="17" t="s">
        <v>228</v>
      </c>
      <c r="G858" s="17" t="s">
        <v>228</v>
      </c>
      <c r="H858" s="17" t="s">
        <v>228</v>
      </c>
      <c r="I858" s="17" t="s">
        <v>228</v>
      </c>
      <c r="J858" s="17" t="s">
        <v>228</v>
      </c>
      <c r="K858" s="17" t="s">
        <v>228</v>
      </c>
      <c r="L858" s="17" t="s">
        <v>228</v>
      </c>
      <c r="M858" s="17" t="s">
        <v>228</v>
      </c>
      <c r="N858" s="17" t="s">
        <v>228</v>
      </c>
      <c r="O858" s="17" t="s">
        <v>228</v>
      </c>
      <c r="P858" s="17" t="s">
        <v>228</v>
      </c>
      <c r="Q858" s="17" t="s">
        <v>228</v>
      </c>
      <c r="R858" s="17" t="s">
        <v>228</v>
      </c>
      <c r="S858" s="17" t="s">
        <v>228</v>
      </c>
      <c r="T858" s="17" t="s">
        <v>228</v>
      </c>
      <c r="U858" s="17" t="s">
        <v>228</v>
      </c>
      <c r="V858" s="17" t="s">
        <v>228</v>
      </c>
      <c r="W858" s="147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 t="s">
        <v>229</v>
      </c>
      <c r="C859" s="9" t="s">
        <v>229</v>
      </c>
      <c r="D859" s="145" t="s">
        <v>232</v>
      </c>
      <c r="E859" s="146" t="s">
        <v>233</v>
      </c>
      <c r="F859" s="146" t="s">
        <v>237</v>
      </c>
      <c r="G859" s="146" t="s">
        <v>238</v>
      </c>
      <c r="H859" s="146" t="s">
        <v>239</v>
      </c>
      <c r="I859" s="146" t="s">
        <v>240</v>
      </c>
      <c r="J859" s="146" t="s">
        <v>241</v>
      </c>
      <c r="K859" s="146" t="s">
        <v>242</v>
      </c>
      <c r="L859" s="146" t="s">
        <v>243</v>
      </c>
      <c r="M859" s="146" t="s">
        <v>244</v>
      </c>
      <c r="N859" s="146" t="s">
        <v>245</v>
      </c>
      <c r="O859" s="146" t="s">
        <v>246</v>
      </c>
      <c r="P859" s="146" t="s">
        <v>247</v>
      </c>
      <c r="Q859" s="146" t="s">
        <v>248</v>
      </c>
      <c r="R859" s="146" t="s">
        <v>249</v>
      </c>
      <c r="S859" s="146" t="s">
        <v>284</v>
      </c>
      <c r="T859" s="146" t="s">
        <v>252</v>
      </c>
      <c r="U859" s="146" t="s">
        <v>253</v>
      </c>
      <c r="V859" s="146" t="s">
        <v>299</v>
      </c>
      <c r="W859" s="147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 t="s">
        <v>3</v>
      </c>
    </row>
    <row r="860" spans="1:65">
      <c r="A860" s="30"/>
      <c r="B860" s="19"/>
      <c r="C860" s="9"/>
      <c r="D860" s="10" t="s">
        <v>300</v>
      </c>
      <c r="E860" s="11" t="s">
        <v>300</v>
      </c>
      <c r="F860" s="11" t="s">
        <v>301</v>
      </c>
      <c r="G860" s="11" t="s">
        <v>300</v>
      </c>
      <c r="H860" s="11" t="s">
        <v>301</v>
      </c>
      <c r="I860" s="11" t="s">
        <v>301</v>
      </c>
      <c r="J860" s="11" t="s">
        <v>301</v>
      </c>
      <c r="K860" s="11" t="s">
        <v>301</v>
      </c>
      <c r="L860" s="11" t="s">
        <v>301</v>
      </c>
      <c r="M860" s="11" t="s">
        <v>114</v>
      </c>
      <c r="N860" s="11" t="s">
        <v>301</v>
      </c>
      <c r="O860" s="11" t="s">
        <v>300</v>
      </c>
      <c r="P860" s="11" t="s">
        <v>300</v>
      </c>
      <c r="Q860" s="11" t="s">
        <v>300</v>
      </c>
      <c r="R860" s="11" t="s">
        <v>301</v>
      </c>
      <c r="S860" s="11" t="s">
        <v>301</v>
      </c>
      <c r="T860" s="11" t="s">
        <v>114</v>
      </c>
      <c r="U860" s="11" t="s">
        <v>300</v>
      </c>
      <c r="V860" s="11" t="s">
        <v>114</v>
      </c>
      <c r="W860" s="147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2</v>
      </c>
    </row>
    <row r="861" spans="1:65">
      <c r="A861" s="30"/>
      <c r="B861" s="19"/>
      <c r="C861" s="9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147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8">
        <v>1</v>
      </c>
      <c r="C862" s="14">
        <v>1</v>
      </c>
      <c r="D862" s="22">
        <v>1.1000000000000001</v>
      </c>
      <c r="E862" s="22">
        <v>1.0242188925429374</v>
      </c>
      <c r="F862" s="149">
        <v>1</v>
      </c>
      <c r="G862" s="22">
        <v>0.9</v>
      </c>
      <c r="H862" s="149">
        <v>1</v>
      </c>
      <c r="I862" s="22">
        <v>0.9</v>
      </c>
      <c r="J862" s="22">
        <v>0.9</v>
      </c>
      <c r="K862" s="149">
        <v>1</v>
      </c>
      <c r="L862" s="22">
        <v>1.1000000000000001</v>
      </c>
      <c r="M862" s="22">
        <v>0.85358172239999996</v>
      </c>
      <c r="N862" s="22">
        <v>0.8</v>
      </c>
      <c r="O862" s="149">
        <v>1</v>
      </c>
      <c r="P862" s="22">
        <v>1</v>
      </c>
      <c r="Q862" s="22">
        <v>1</v>
      </c>
      <c r="R862" s="22">
        <v>0.8</v>
      </c>
      <c r="S862" s="149">
        <v>0.2</v>
      </c>
      <c r="T862" s="149" t="s">
        <v>103</v>
      </c>
      <c r="U862" s="22">
        <v>1.2</v>
      </c>
      <c r="V862" s="149">
        <v>1.8720000000000001</v>
      </c>
      <c r="W862" s="147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1</v>
      </c>
    </row>
    <row r="863" spans="1:65">
      <c r="A863" s="30"/>
      <c r="B863" s="19">
        <v>1</v>
      </c>
      <c r="C863" s="9">
        <v>2</v>
      </c>
      <c r="D863" s="11">
        <v>0.9</v>
      </c>
      <c r="E863" s="11">
        <v>1.033187002468857</v>
      </c>
      <c r="F863" s="150" t="s">
        <v>101</v>
      </c>
      <c r="G863" s="11">
        <v>0.8</v>
      </c>
      <c r="H863" s="150">
        <v>1</v>
      </c>
      <c r="I863" s="11">
        <v>1</v>
      </c>
      <c r="J863" s="11">
        <v>1</v>
      </c>
      <c r="K863" s="150">
        <v>1</v>
      </c>
      <c r="L863" s="11">
        <v>1.1000000000000001</v>
      </c>
      <c r="M863" s="11">
        <v>0.91920673439999989</v>
      </c>
      <c r="N863" s="11">
        <v>1.2</v>
      </c>
      <c r="O863" s="150">
        <v>1</v>
      </c>
      <c r="P863" s="11">
        <v>1</v>
      </c>
      <c r="Q863" s="11">
        <v>1.1000000000000001</v>
      </c>
      <c r="R863" s="11">
        <v>0.8</v>
      </c>
      <c r="S863" s="150">
        <v>0.3</v>
      </c>
      <c r="T863" s="150" t="s">
        <v>103</v>
      </c>
      <c r="U863" s="11">
        <v>1.1000000000000001</v>
      </c>
      <c r="V863" s="150">
        <v>0.86399999999999999</v>
      </c>
      <c r="W863" s="147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11</v>
      </c>
    </row>
    <row r="864" spans="1:65">
      <c r="A864" s="30"/>
      <c r="B864" s="19">
        <v>1</v>
      </c>
      <c r="C864" s="9">
        <v>3</v>
      </c>
      <c r="D864" s="11">
        <v>1</v>
      </c>
      <c r="E864" s="11">
        <v>1.0026831903220803</v>
      </c>
      <c r="F864" s="150" t="s">
        <v>101</v>
      </c>
      <c r="G864" s="11">
        <v>0.9</v>
      </c>
      <c r="H864" s="150">
        <v>1</v>
      </c>
      <c r="I864" s="11">
        <v>1.1000000000000001</v>
      </c>
      <c r="J864" s="11">
        <v>0.9</v>
      </c>
      <c r="K864" s="150">
        <v>1</v>
      </c>
      <c r="L864" s="11">
        <v>1.1000000000000001</v>
      </c>
      <c r="M864" s="11">
        <v>0.92820049679999994</v>
      </c>
      <c r="N864" s="11">
        <v>1.4</v>
      </c>
      <c r="O864" s="150">
        <v>1</v>
      </c>
      <c r="P864" s="143">
        <v>1.9</v>
      </c>
      <c r="Q864" s="11">
        <v>1.1000000000000001</v>
      </c>
      <c r="R864" s="11">
        <v>0.8</v>
      </c>
      <c r="S864" s="150">
        <v>0.4</v>
      </c>
      <c r="T864" s="150" t="s">
        <v>103</v>
      </c>
      <c r="U864" s="11">
        <v>1.1000000000000001</v>
      </c>
      <c r="V864" s="143">
        <v>9.2859999999999996</v>
      </c>
      <c r="W864" s="14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16</v>
      </c>
    </row>
    <row r="865" spans="1:65">
      <c r="A865" s="30"/>
      <c r="B865" s="19">
        <v>1</v>
      </c>
      <c r="C865" s="9">
        <v>4</v>
      </c>
      <c r="D865" s="11">
        <v>1</v>
      </c>
      <c r="E865" s="11">
        <v>1.017831386300482</v>
      </c>
      <c r="F865" s="150" t="s">
        <v>101</v>
      </c>
      <c r="G865" s="11">
        <v>0.8</v>
      </c>
      <c r="H865" s="150">
        <v>1</v>
      </c>
      <c r="I865" s="11">
        <v>0.9</v>
      </c>
      <c r="J865" s="11">
        <v>0.9</v>
      </c>
      <c r="K865" s="150">
        <v>1</v>
      </c>
      <c r="L865" s="11">
        <v>1.1000000000000001</v>
      </c>
      <c r="M865" s="11">
        <v>0.91375017479999987</v>
      </c>
      <c r="N865" s="11">
        <v>0.8</v>
      </c>
      <c r="O865" s="150">
        <v>1</v>
      </c>
      <c r="P865" s="11">
        <v>1.2</v>
      </c>
      <c r="Q865" s="11">
        <v>1</v>
      </c>
      <c r="R865" s="11">
        <v>0.9</v>
      </c>
      <c r="S865" s="150">
        <v>0.3</v>
      </c>
      <c r="T865" s="150" t="s">
        <v>103</v>
      </c>
      <c r="U865" s="11">
        <v>1.1000000000000001</v>
      </c>
      <c r="V865" s="150">
        <v>1.712</v>
      </c>
      <c r="W865" s="147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0.99669230351781535</v>
      </c>
    </row>
    <row r="866" spans="1:65">
      <c r="A866" s="30"/>
      <c r="B866" s="19">
        <v>1</v>
      </c>
      <c r="C866" s="9">
        <v>5</v>
      </c>
      <c r="D866" s="11">
        <v>1</v>
      </c>
      <c r="E866" s="11">
        <v>0.98235062195727663</v>
      </c>
      <c r="F866" s="150">
        <v>1</v>
      </c>
      <c r="G866" s="11">
        <v>0.9</v>
      </c>
      <c r="H866" s="150">
        <v>1</v>
      </c>
      <c r="I866" s="11">
        <v>1</v>
      </c>
      <c r="J866" s="11">
        <v>0.9</v>
      </c>
      <c r="K866" s="150">
        <v>1</v>
      </c>
      <c r="L866" s="11">
        <v>1.1000000000000001</v>
      </c>
      <c r="M866" s="11">
        <v>0.93562517280000002</v>
      </c>
      <c r="N866" s="11">
        <v>1.5</v>
      </c>
      <c r="O866" s="150">
        <v>1</v>
      </c>
      <c r="P866" s="11">
        <v>0.9</v>
      </c>
      <c r="Q866" s="11">
        <v>1.1000000000000001</v>
      </c>
      <c r="R866" s="11">
        <v>0.8</v>
      </c>
      <c r="S866" s="150">
        <v>0.3</v>
      </c>
      <c r="T866" s="150" t="s">
        <v>103</v>
      </c>
      <c r="U866" s="11">
        <v>1.1000000000000001</v>
      </c>
      <c r="V866" s="150">
        <v>1.804</v>
      </c>
      <c r="W866" s="147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58</v>
      </c>
    </row>
    <row r="867" spans="1:65">
      <c r="A867" s="30"/>
      <c r="B867" s="19">
        <v>1</v>
      </c>
      <c r="C867" s="9">
        <v>6</v>
      </c>
      <c r="D867" s="11">
        <v>1</v>
      </c>
      <c r="E867" s="11">
        <v>1.0100485224910623</v>
      </c>
      <c r="F867" s="150" t="s">
        <v>101</v>
      </c>
      <c r="G867" s="11">
        <v>0.9</v>
      </c>
      <c r="H867" s="150">
        <v>1</v>
      </c>
      <c r="I867" s="11">
        <v>1</v>
      </c>
      <c r="J867" s="11">
        <v>0.9</v>
      </c>
      <c r="K867" s="150">
        <v>1</v>
      </c>
      <c r="L867" s="11">
        <v>1</v>
      </c>
      <c r="M867" s="11">
        <v>0.841161936</v>
      </c>
      <c r="N867" s="143">
        <v>1.8</v>
      </c>
      <c r="O867" s="150">
        <v>1</v>
      </c>
      <c r="P867" s="11">
        <v>1.2</v>
      </c>
      <c r="Q867" s="11">
        <v>1</v>
      </c>
      <c r="R867" s="11">
        <v>0.9</v>
      </c>
      <c r="S867" s="150">
        <v>0.2</v>
      </c>
      <c r="T867" s="150" t="s">
        <v>103</v>
      </c>
      <c r="U867" s="11">
        <v>1.1000000000000001</v>
      </c>
      <c r="V867" s="150">
        <v>1.077</v>
      </c>
      <c r="W867" s="147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20" t="s">
        <v>260</v>
      </c>
      <c r="C868" s="12"/>
      <c r="D868" s="23">
        <v>1</v>
      </c>
      <c r="E868" s="23">
        <v>1.0117199360137827</v>
      </c>
      <c r="F868" s="23">
        <v>1</v>
      </c>
      <c r="G868" s="23">
        <v>0.86666666666666681</v>
      </c>
      <c r="H868" s="23">
        <v>1</v>
      </c>
      <c r="I868" s="23">
        <v>0.98333333333333339</v>
      </c>
      <c r="J868" s="23">
        <v>0.91666666666666663</v>
      </c>
      <c r="K868" s="23">
        <v>1</v>
      </c>
      <c r="L868" s="23">
        <v>1.0833333333333333</v>
      </c>
      <c r="M868" s="23">
        <v>0.89858770619999984</v>
      </c>
      <c r="N868" s="23">
        <v>1.25</v>
      </c>
      <c r="O868" s="23">
        <v>1</v>
      </c>
      <c r="P868" s="23">
        <v>1.2</v>
      </c>
      <c r="Q868" s="23">
        <v>1.05</v>
      </c>
      <c r="R868" s="23">
        <v>0.83333333333333348</v>
      </c>
      <c r="S868" s="23">
        <v>0.28333333333333333</v>
      </c>
      <c r="T868" s="23" t="s">
        <v>693</v>
      </c>
      <c r="U868" s="23">
        <v>1.1166666666666665</v>
      </c>
      <c r="V868" s="23">
        <v>2.769166666666667</v>
      </c>
      <c r="W868" s="147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261</v>
      </c>
      <c r="C869" s="29"/>
      <c r="D869" s="11">
        <v>1</v>
      </c>
      <c r="E869" s="11">
        <v>1.0139399543957721</v>
      </c>
      <c r="F869" s="11">
        <v>1</v>
      </c>
      <c r="G869" s="11">
        <v>0.9</v>
      </c>
      <c r="H869" s="11">
        <v>1</v>
      </c>
      <c r="I869" s="11">
        <v>1</v>
      </c>
      <c r="J869" s="11">
        <v>0.9</v>
      </c>
      <c r="K869" s="11">
        <v>1</v>
      </c>
      <c r="L869" s="11">
        <v>1.1000000000000001</v>
      </c>
      <c r="M869" s="11">
        <v>0.91647845459999988</v>
      </c>
      <c r="N869" s="11">
        <v>1.2999999999999998</v>
      </c>
      <c r="O869" s="11">
        <v>1</v>
      </c>
      <c r="P869" s="11">
        <v>1.1000000000000001</v>
      </c>
      <c r="Q869" s="11">
        <v>1.05</v>
      </c>
      <c r="R869" s="11">
        <v>0.8</v>
      </c>
      <c r="S869" s="11">
        <v>0.3</v>
      </c>
      <c r="T869" s="11" t="s">
        <v>693</v>
      </c>
      <c r="U869" s="11">
        <v>1.1000000000000001</v>
      </c>
      <c r="V869" s="11">
        <v>1.758</v>
      </c>
      <c r="W869" s="147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262</v>
      </c>
      <c r="C870" s="29"/>
      <c r="D870" s="24">
        <v>6.3245553203367597E-2</v>
      </c>
      <c r="E870" s="24">
        <v>1.7896489516780606E-2</v>
      </c>
      <c r="F870" s="24">
        <v>0</v>
      </c>
      <c r="G870" s="24">
        <v>5.1639777949432211E-2</v>
      </c>
      <c r="H870" s="24">
        <v>0</v>
      </c>
      <c r="I870" s="24">
        <v>7.5277265270908111E-2</v>
      </c>
      <c r="J870" s="24">
        <v>4.0824829046386298E-2</v>
      </c>
      <c r="K870" s="24">
        <v>0</v>
      </c>
      <c r="L870" s="24">
        <v>4.0824829046386339E-2</v>
      </c>
      <c r="M870" s="24">
        <v>4.0563514981059048E-2</v>
      </c>
      <c r="N870" s="24">
        <v>0.39874804074753767</v>
      </c>
      <c r="O870" s="24">
        <v>0</v>
      </c>
      <c r="P870" s="24">
        <v>0.36331804249169852</v>
      </c>
      <c r="Q870" s="24">
        <v>5.4772255750516662E-2</v>
      </c>
      <c r="R870" s="24">
        <v>5.1639777949432211E-2</v>
      </c>
      <c r="S870" s="24">
        <v>7.5277265270908153E-2</v>
      </c>
      <c r="T870" s="24" t="s">
        <v>693</v>
      </c>
      <c r="U870" s="24">
        <v>4.0824829046386249E-2</v>
      </c>
      <c r="V870" s="24">
        <v>3.2192005477550891</v>
      </c>
      <c r="W870" s="147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86</v>
      </c>
      <c r="C871" s="29"/>
      <c r="D871" s="13">
        <v>6.3245553203367597E-2</v>
      </c>
      <c r="E871" s="13">
        <v>1.7689173534815864E-2</v>
      </c>
      <c r="F871" s="13">
        <v>0</v>
      </c>
      <c r="G871" s="13">
        <v>5.9584359172421775E-2</v>
      </c>
      <c r="H871" s="13">
        <v>0</v>
      </c>
      <c r="I871" s="13">
        <v>7.6553151122957394E-2</v>
      </c>
      <c r="J871" s="13">
        <v>4.4536177141512326E-2</v>
      </c>
      <c r="K871" s="13">
        <v>0</v>
      </c>
      <c r="L871" s="13">
        <v>3.7684457581279703E-2</v>
      </c>
      <c r="M871" s="13">
        <v>4.5141408792021435E-2</v>
      </c>
      <c r="N871" s="13">
        <v>0.31899843259803012</v>
      </c>
      <c r="O871" s="13">
        <v>0</v>
      </c>
      <c r="P871" s="13">
        <v>0.30276503540974881</v>
      </c>
      <c r="Q871" s="13">
        <v>5.2164053095730155E-2</v>
      </c>
      <c r="R871" s="13">
        <v>6.1967733539318642E-2</v>
      </c>
      <c r="S871" s="13">
        <v>0.2656844656620288</v>
      </c>
      <c r="T871" s="13" t="s">
        <v>693</v>
      </c>
      <c r="U871" s="13">
        <v>3.6559548399748884E-2</v>
      </c>
      <c r="V871" s="13">
        <v>1.1625159967818557</v>
      </c>
      <c r="W871" s="147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263</v>
      </c>
      <c r="C872" s="29"/>
      <c r="D872" s="13">
        <v>3.3186736473334033E-3</v>
      </c>
      <c r="E872" s="13">
        <v>1.5077504303913525E-2</v>
      </c>
      <c r="F872" s="13">
        <v>3.3186736473334033E-3</v>
      </c>
      <c r="G872" s="13">
        <v>-0.13045714950564424</v>
      </c>
      <c r="H872" s="13">
        <v>3.3186736473334033E-3</v>
      </c>
      <c r="I872" s="13">
        <v>-1.3403304246788705E-2</v>
      </c>
      <c r="J872" s="13">
        <v>-8.0291215823277695E-2</v>
      </c>
      <c r="K872" s="13">
        <v>3.3186736473334033E-3</v>
      </c>
      <c r="L872" s="13">
        <v>8.6928563117944613E-2</v>
      </c>
      <c r="M872" s="13">
        <v>-9.8430174459616437E-2</v>
      </c>
      <c r="N872" s="13">
        <v>0.25414834205916681</v>
      </c>
      <c r="O872" s="13">
        <v>3.3186736473334033E-3</v>
      </c>
      <c r="P872" s="13">
        <v>0.20398240837680004</v>
      </c>
      <c r="Q872" s="13">
        <v>5.3484607329700173E-2</v>
      </c>
      <c r="R872" s="13">
        <v>-0.16390110529388868</v>
      </c>
      <c r="S872" s="13">
        <v>-0.71572637579992215</v>
      </c>
      <c r="T872" s="13" t="s">
        <v>693</v>
      </c>
      <c r="U872" s="13">
        <v>0.12037251890618883</v>
      </c>
      <c r="V872" s="13">
        <v>1.7783566271084079</v>
      </c>
      <c r="W872" s="147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46" t="s">
        <v>264</v>
      </c>
      <c r="C873" s="47"/>
      <c r="D873" s="45">
        <v>7.0000000000000007E-2</v>
      </c>
      <c r="E873" s="45">
        <v>0</v>
      </c>
      <c r="F873" s="45" t="s">
        <v>265</v>
      </c>
      <c r="G873" s="45">
        <v>0.86</v>
      </c>
      <c r="H873" s="45" t="s">
        <v>265</v>
      </c>
      <c r="I873" s="45">
        <v>0.17</v>
      </c>
      <c r="J873" s="45">
        <v>0.56999999999999995</v>
      </c>
      <c r="K873" s="45" t="s">
        <v>265</v>
      </c>
      <c r="L873" s="45">
        <v>0.43</v>
      </c>
      <c r="M873" s="45">
        <v>0.67</v>
      </c>
      <c r="N873" s="45">
        <v>1.42</v>
      </c>
      <c r="O873" s="45" t="s">
        <v>265</v>
      </c>
      <c r="P873" s="45">
        <v>1.1200000000000001</v>
      </c>
      <c r="Q873" s="45">
        <v>0.23</v>
      </c>
      <c r="R873" s="45">
        <v>1.06</v>
      </c>
      <c r="S873" s="45">
        <v>4.34</v>
      </c>
      <c r="T873" s="45">
        <v>8.8699999999999992</v>
      </c>
      <c r="U873" s="45">
        <v>0.63</v>
      </c>
      <c r="V873" s="45">
        <v>10.48</v>
      </c>
      <c r="W873" s="147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1" t="s">
        <v>315</v>
      </c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BM874" s="55"/>
    </row>
    <row r="875" spans="1:65">
      <c r="BM875" s="55"/>
    </row>
    <row r="876" spans="1:65" ht="15">
      <c r="B876" s="8" t="s">
        <v>537</v>
      </c>
      <c r="BM876" s="28" t="s">
        <v>66</v>
      </c>
    </row>
    <row r="877" spans="1:65" ht="15">
      <c r="A877" s="25" t="s">
        <v>18</v>
      </c>
      <c r="B877" s="18" t="s">
        <v>110</v>
      </c>
      <c r="C877" s="15" t="s">
        <v>111</v>
      </c>
      <c r="D877" s="16" t="s">
        <v>228</v>
      </c>
      <c r="E877" s="17" t="s">
        <v>228</v>
      </c>
      <c r="F877" s="17" t="s">
        <v>228</v>
      </c>
      <c r="G877" s="17" t="s">
        <v>228</v>
      </c>
      <c r="H877" s="17" t="s">
        <v>228</v>
      </c>
      <c r="I877" s="17" t="s">
        <v>228</v>
      </c>
      <c r="J877" s="17" t="s">
        <v>228</v>
      </c>
      <c r="K877" s="17" t="s">
        <v>228</v>
      </c>
      <c r="L877" s="17" t="s">
        <v>228</v>
      </c>
      <c r="M877" s="17" t="s">
        <v>228</v>
      </c>
      <c r="N877" s="17" t="s">
        <v>228</v>
      </c>
      <c r="O877" s="17" t="s">
        <v>228</v>
      </c>
      <c r="P877" s="17" t="s">
        <v>228</v>
      </c>
      <c r="Q877" s="17" t="s">
        <v>228</v>
      </c>
      <c r="R877" s="17" t="s">
        <v>228</v>
      </c>
      <c r="S877" s="17" t="s">
        <v>228</v>
      </c>
      <c r="T877" s="17" t="s">
        <v>228</v>
      </c>
      <c r="U877" s="17" t="s">
        <v>228</v>
      </c>
      <c r="V877" s="17" t="s">
        <v>228</v>
      </c>
      <c r="W877" s="17" t="s">
        <v>228</v>
      </c>
      <c r="X877" s="147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 t="s">
        <v>229</v>
      </c>
      <c r="C878" s="9" t="s">
        <v>229</v>
      </c>
      <c r="D878" s="145" t="s">
        <v>232</v>
      </c>
      <c r="E878" s="146" t="s">
        <v>233</v>
      </c>
      <c r="F878" s="146" t="s">
        <v>235</v>
      </c>
      <c r="G878" s="146" t="s">
        <v>237</v>
      </c>
      <c r="H878" s="146" t="s">
        <v>238</v>
      </c>
      <c r="I878" s="146" t="s">
        <v>239</v>
      </c>
      <c r="J878" s="146" t="s">
        <v>240</v>
      </c>
      <c r="K878" s="146" t="s">
        <v>241</v>
      </c>
      <c r="L878" s="146" t="s">
        <v>242</v>
      </c>
      <c r="M878" s="146" t="s">
        <v>243</v>
      </c>
      <c r="N878" s="146" t="s">
        <v>244</v>
      </c>
      <c r="O878" s="146" t="s">
        <v>245</v>
      </c>
      <c r="P878" s="146" t="s">
        <v>246</v>
      </c>
      <c r="Q878" s="146" t="s">
        <v>247</v>
      </c>
      <c r="R878" s="146" t="s">
        <v>248</v>
      </c>
      <c r="S878" s="146" t="s">
        <v>249</v>
      </c>
      <c r="T878" s="146" t="s">
        <v>284</v>
      </c>
      <c r="U878" s="146" t="s">
        <v>252</v>
      </c>
      <c r="V878" s="146" t="s">
        <v>253</v>
      </c>
      <c r="W878" s="146" t="s">
        <v>299</v>
      </c>
      <c r="X878" s="147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 t="s">
        <v>3</v>
      </c>
    </row>
    <row r="879" spans="1:65">
      <c r="A879" s="30"/>
      <c r="B879" s="19"/>
      <c r="C879" s="9"/>
      <c r="D879" s="10" t="s">
        <v>300</v>
      </c>
      <c r="E879" s="11" t="s">
        <v>300</v>
      </c>
      <c r="F879" s="11" t="s">
        <v>114</v>
      </c>
      <c r="G879" s="11" t="s">
        <v>301</v>
      </c>
      <c r="H879" s="11" t="s">
        <v>300</v>
      </c>
      <c r="I879" s="11" t="s">
        <v>301</v>
      </c>
      <c r="J879" s="11" t="s">
        <v>301</v>
      </c>
      <c r="K879" s="11" t="s">
        <v>301</v>
      </c>
      <c r="L879" s="11" t="s">
        <v>301</v>
      </c>
      <c r="M879" s="11" t="s">
        <v>301</v>
      </c>
      <c r="N879" s="11" t="s">
        <v>114</v>
      </c>
      <c r="O879" s="11" t="s">
        <v>301</v>
      </c>
      <c r="P879" s="11" t="s">
        <v>300</v>
      </c>
      <c r="Q879" s="11" t="s">
        <v>300</v>
      </c>
      <c r="R879" s="11" t="s">
        <v>300</v>
      </c>
      <c r="S879" s="11" t="s">
        <v>301</v>
      </c>
      <c r="T879" s="11" t="s">
        <v>301</v>
      </c>
      <c r="U879" s="11" t="s">
        <v>114</v>
      </c>
      <c r="V879" s="11" t="s">
        <v>300</v>
      </c>
      <c r="W879" s="11" t="s">
        <v>114</v>
      </c>
      <c r="X879" s="147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0</v>
      </c>
    </row>
    <row r="880" spans="1:65">
      <c r="A880" s="30"/>
      <c r="B880" s="19"/>
      <c r="C880" s="9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147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0</v>
      </c>
    </row>
    <row r="881" spans="1:65">
      <c r="A881" s="30"/>
      <c r="B881" s="18">
        <v>1</v>
      </c>
      <c r="C881" s="14">
        <v>1</v>
      </c>
      <c r="D881" s="205">
        <v>188.61</v>
      </c>
      <c r="E881" s="205">
        <v>182.64274260920405</v>
      </c>
      <c r="F881" s="205">
        <v>188.27360000000002</v>
      </c>
      <c r="G881" s="205">
        <v>199</v>
      </c>
      <c r="H881" s="205">
        <v>195</v>
      </c>
      <c r="I881" s="205">
        <v>197.5</v>
      </c>
      <c r="J881" s="205">
        <v>188.5</v>
      </c>
      <c r="K881" s="205">
        <v>198</v>
      </c>
      <c r="L881" s="206">
        <v>187</v>
      </c>
      <c r="M881" s="205">
        <v>189.5</v>
      </c>
      <c r="N881" s="205">
        <v>176.39845715399997</v>
      </c>
      <c r="O881" s="205">
        <v>180</v>
      </c>
      <c r="P881" s="205">
        <v>184</v>
      </c>
      <c r="Q881" s="205">
        <v>190</v>
      </c>
      <c r="R881" s="205">
        <v>176.25</v>
      </c>
      <c r="S881" s="205">
        <v>172</v>
      </c>
      <c r="T881" s="205">
        <v>184</v>
      </c>
      <c r="U881" s="205">
        <v>184.5</v>
      </c>
      <c r="V881" s="205">
        <v>185</v>
      </c>
      <c r="W881" s="205">
        <v>174.376</v>
      </c>
      <c r="X881" s="208"/>
      <c r="Y881" s="209"/>
      <c r="Z881" s="209"/>
      <c r="AA881" s="209"/>
      <c r="AB881" s="209"/>
      <c r="AC881" s="209"/>
      <c r="AD881" s="209"/>
      <c r="AE881" s="209"/>
      <c r="AF881" s="209"/>
      <c r="AG881" s="209"/>
      <c r="AH881" s="209"/>
      <c r="AI881" s="209"/>
      <c r="AJ881" s="209"/>
      <c r="AK881" s="209"/>
      <c r="AL881" s="209"/>
      <c r="AM881" s="209"/>
      <c r="AN881" s="209"/>
      <c r="AO881" s="209"/>
      <c r="AP881" s="209"/>
      <c r="AQ881" s="209"/>
      <c r="AR881" s="209"/>
      <c r="AS881" s="209"/>
      <c r="AT881" s="209"/>
      <c r="AU881" s="209"/>
      <c r="AV881" s="209"/>
      <c r="AW881" s="209"/>
      <c r="AX881" s="209"/>
      <c r="AY881" s="209"/>
      <c r="AZ881" s="209"/>
      <c r="BA881" s="209"/>
      <c r="BB881" s="209"/>
      <c r="BC881" s="209"/>
      <c r="BD881" s="209"/>
      <c r="BE881" s="209"/>
      <c r="BF881" s="209"/>
      <c r="BG881" s="209"/>
      <c r="BH881" s="209"/>
      <c r="BI881" s="209"/>
      <c r="BJ881" s="209"/>
      <c r="BK881" s="209"/>
      <c r="BL881" s="209"/>
      <c r="BM881" s="210">
        <v>1</v>
      </c>
    </row>
    <row r="882" spans="1:65">
      <c r="A882" s="30"/>
      <c r="B882" s="19">
        <v>1</v>
      </c>
      <c r="C882" s="9">
        <v>2</v>
      </c>
      <c r="D882" s="211">
        <v>187.08</v>
      </c>
      <c r="E882" s="211">
        <v>182.28802518599716</v>
      </c>
      <c r="F882" s="211">
        <v>187.63760000000002</v>
      </c>
      <c r="G882" s="211">
        <v>192</v>
      </c>
      <c r="H882" s="211">
        <v>180</v>
      </c>
      <c r="I882" s="211">
        <v>195</v>
      </c>
      <c r="J882" s="211">
        <v>193</v>
      </c>
      <c r="K882" s="211">
        <v>197.5</v>
      </c>
      <c r="L882" s="211">
        <v>201</v>
      </c>
      <c r="M882" s="211">
        <v>190.5</v>
      </c>
      <c r="N882" s="211">
        <v>183.33947771399997</v>
      </c>
      <c r="O882" s="211">
        <v>180</v>
      </c>
      <c r="P882" s="211">
        <v>188</v>
      </c>
      <c r="Q882" s="211">
        <v>191</v>
      </c>
      <c r="R882" s="211">
        <v>177.69</v>
      </c>
      <c r="S882" s="211">
        <v>178</v>
      </c>
      <c r="T882" s="211">
        <v>172</v>
      </c>
      <c r="U882" s="211">
        <v>181.7</v>
      </c>
      <c r="V882" s="211">
        <v>184</v>
      </c>
      <c r="W882" s="211">
        <v>176.47499999999999</v>
      </c>
      <c r="X882" s="208"/>
      <c r="Y882" s="209"/>
      <c r="Z882" s="209"/>
      <c r="AA882" s="209"/>
      <c r="AB882" s="209"/>
      <c r="AC882" s="209"/>
      <c r="AD882" s="209"/>
      <c r="AE882" s="209"/>
      <c r="AF882" s="209"/>
      <c r="AG882" s="209"/>
      <c r="AH882" s="209"/>
      <c r="AI882" s="209"/>
      <c r="AJ882" s="209"/>
      <c r="AK882" s="209"/>
      <c r="AL882" s="209"/>
      <c r="AM882" s="209"/>
      <c r="AN882" s="209"/>
      <c r="AO882" s="209"/>
      <c r="AP882" s="209"/>
      <c r="AQ882" s="209"/>
      <c r="AR882" s="209"/>
      <c r="AS882" s="209"/>
      <c r="AT882" s="209"/>
      <c r="AU882" s="209"/>
      <c r="AV882" s="209"/>
      <c r="AW882" s="209"/>
      <c r="AX882" s="209"/>
      <c r="AY882" s="209"/>
      <c r="AZ882" s="209"/>
      <c r="BA882" s="209"/>
      <c r="BB882" s="209"/>
      <c r="BC882" s="209"/>
      <c r="BD882" s="209"/>
      <c r="BE882" s="209"/>
      <c r="BF882" s="209"/>
      <c r="BG882" s="209"/>
      <c r="BH882" s="209"/>
      <c r="BI882" s="209"/>
      <c r="BJ882" s="209"/>
      <c r="BK882" s="209"/>
      <c r="BL882" s="209"/>
      <c r="BM882" s="210">
        <v>12</v>
      </c>
    </row>
    <row r="883" spans="1:65">
      <c r="A883" s="30"/>
      <c r="B883" s="19">
        <v>1</v>
      </c>
      <c r="C883" s="9">
        <v>3</v>
      </c>
      <c r="D883" s="211">
        <v>194.24</v>
      </c>
      <c r="E883" s="211">
        <v>187.80841574636048</v>
      </c>
      <c r="F883" s="211">
        <v>185.57060000000001</v>
      </c>
      <c r="G883" s="211">
        <v>192</v>
      </c>
      <c r="H883" s="211">
        <v>185</v>
      </c>
      <c r="I883" s="211">
        <v>193.5</v>
      </c>
      <c r="J883" s="211">
        <v>192.5</v>
      </c>
      <c r="K883" s="211">
        <v>194.5</v>
      </c>
      <c r="L883" s="211">
        <v>197</v>
      </c>
      <c r="M883" s="211">
        <v>190.5</v>
      </c>
      <c r="N883" s="211">
        <v>178.91332991399997</v>
      </c>
      <c r="O883" s="211">
        <v>175</v>
      </c>
      <c r="P883" s="211">
        <v>188</v>
      </c>
      <c r="Q883" s="211">
        <v>183</v>
      </c>
      <c r="R883" s="211">
        <v>180.78</v>
      </c>
      <c r="S883" s="211">
        <v>176</v>
      </c>
      <c r="T883" s="211">
        <v>161</v>
      </c>
      <c r="U883" s="211">
        <v>187</v>
      </c>
      <c r="V883" s="211">
        <v>184</v>
      </c>
      <c r="W883" s="213">
        <v>265.89699999999999</v>
      </c>
      <c r="X883" s="208"/>
      <c r="Y883" s="209"/>
      <c r="Z883" s="209"/>
      <c r="AA883" s="209"/>
      <c r="AB883" s="209"/>
      <c r="AC883" s="209"/>
      <c r="AD883" s="209"/>
      <c r="AE883" s="209"/>
      <c r="AF883" s="209"/>
      <c r="AG883" s="209"/>
      <c r="AH883" s="209"/>
      <c r="AI883" s="209"/>
      <c r="AJ883" s="209"/>
      <c r="AK883" s="209"/>
      <c r="AL883" s="209"/>
      <c r="AM883" s="209"/>
      <c r="AN883" s="209"/>
      <c r="AO883" s="209"/>
      <c r="AP883" s="209"/>
      <c r="AQ883" s="209"/>
      <c r="AR883" s="209"/>
      <c r="AS883" s="209"/>
      <c r="AT883" s="209"/>
      <c r="AU883" s="209"/>
      <c r="AV883" s="209"/>
      <c r="AW883" s="209"/>
      <c r="AX883" s="209"/>
      <c r="AY883" s="209"/>
      <c r="AZ883" s="209"/>
      <c r="BA883" s="209"/>
      <c r="BB883" s="209"/>
      <c r="BC883" s="209"/>
      <c r="BD883" s="209"/>
      <c r="BE883" s="209"/>
      <c r="BF883" s="209"/>
      <c r="BG883" s="209"/>
      <c r="BH883" s="209"/>
      <c r="BI883" s="209"/>
      <c r="BJ883" s="209"/>
      <c r="BK883" s="209"/>
      <c r="BL883" s="209"/>
      <c r="BM883" s="210">
        <v>16</v>
      </c>
    </row>
    <row r="884" spans="1:65">
      <c r="A884" s="30"/>
      <c r="B884" s="19">
        <v>1</v>
      </c>
      <c r="C884" s="9">
        <v>4</v>
      </c>
      <c r="D884" s="211">
        <v>192.35</v>
      </c>
      <c r="E884" s="211">
        <v>182.92386242816676</v>
      </c>
      <c r="F884" s="211">
        <v>185.79320000000001</v>
      </c>
      <c r="G884" s="211">
        <v>189</v>
      </c>
      <c r="H884" s="211">
        <v>186</v>
      </c>
      <c r="I884" s="211">
        <v>194.5</v>
      </c>
      <c r="J884" s="211">
        <v>188</v>
      </c>
      <c r="K884" s="211">
        <v>194.5</v>
      </c>
      <c r="L884" s="211">
        <v>199</v>
      </c>
      <c r="M884" s="211">
        <v>189</v>
      </c>
      <c r="N884" s="211">
        <v>183.89241683399999</v>
      </c>
      <c r="O884" s="211">
        <v>172</v>
      </c>
      <c r="P884" s="211">
        <v>186</v>
      </c>
      <c r="Q884" s="211">
        <v>194</v>
      </c>
      <c r="R884" s="211">
        <v>177.48</v>
      </c>
      <c r="S884" s="211">
        <v>178</v>
      </c>
      <c r="T884" s="211">
        <v>174</v>
      </c>
      <c r="U884" s="211">
        <v>183.2</v>
      </c>
      <c r="V884" s="211">
        <v>181</v>
      </c>
      <c r="W884" s="211">
        <v>175.05600000000001</v>
      </c>
      <c r="X884" s="208"/>
      <c r="Y884" s="209"/>
      <c r="Z884" s="209"/>
      <c r="AA884" s="209"/>
      <c r="AB884" s="209"/>
      <c r="AC884" s="209"/>
      <c r="AD884" s="209"/>
      <c r="AE884" s="209"/>
      <c r="AF884" s="209"/>
      <c r="AG884" s="209"/>
      <c r="AH884" s="209"/>
      <c r="AI884" s="209"/>
      <c r="AJ884" s="209"/>
      <c r="AK884" s="209"/>
      <c r="AL884" s="209"/>
      <c r="AM884" s="209"/>
      <c r="AN884" s="209"/>
      <c r="AO884" s="209"/>
      <c r="AP884" s="209"/>
      <c r="AQ884" s="209"/>
      <c r="AR884" s="209"/>
      <c r="AS884" s="209"/>
      <c r="AT884" s="209"/>
      <c r="AU884" s="209"/>
      <c r="AV884" s="209"/>
      <c r="AW884" s="209"/>
      <c r="AX884" s="209"/>
      <c r="AY884" s="209"/>
      <c r="AZ884" s="209"/>
      <c r="BA884" s="209"/>
      <c r="BB884" s="209"/>
      <c r="BC884" s="209"/>
      <c r="BD884" s="209"/>
      <c r="BE884" s="209"/>
      <c r="BF884" s="209"/>
      <c r="BG884" s="209"/>
      <c r="BH884" s="209"/>
      <c r="BI884" s="209"/>
      <c r="BJ884" s="209"/>
      <c r="BK884" s="209"/>
      <c r="BL884" s="209"/>
      <c r="BM884" s="210">
        <v>185.28712110769825</v>
      </c>
    </row>
    <row r="885" spans="1:65">
      <c r="A885" s="30"/>
      <c r="B885" s="19">
        <v>1</v>
      </c>
      <c r="C885" s="9">
        <v>5</v>
      </c>
      <c r="D885" s="211">
        <v>192.03</v>
      </c>
      <c r="E885" s="211">
        <v>178.50988680091979</v>
      </c>
      <c r="F885" s="211">
        <v>186.31260000000003</v>
      </c>
      <c r="G885" s="211">
        <v>195</v>
      </c>
      <c r="H885" s="211">
        <v>187</v>
      </c>
      <c r="I885" s="211">
        <v>196</v>
      </c>
      <c r="J885" s="211">
        <v>196</v>
      </c>
      <c r="K885" s="211">
        <v>190</v>
      </c>
      <c r="L885" s="211">
        <v>197.5</v>
      </c>
      <c r="M885" s="211">
        <v>184.5</v>
      </c>
      <c r="N885" s="211">
        <v>176.60178572407094</v>
      </c>
      <c r="O885" s="211">
        <v>175</v>
      </c>
      <c r="P885" s="211">
        <v>185</v>
      </c>
      <c r="Q885" s="211">
        <v>186</v>
      </c>
      <c r="R885" s="211">
        <v>180.37</v>
      </c>
      <c r="S885" s="211">
        <v>172</v>
      </c>
      <c r="T885" s="213">
        <v>156</v>
      </c>
      <c r="U885" s="211">
        <v>182.3</v>
      </c>
      <c r="V885" s="211">
        <v>183</v>
      </c>
      <c r="W885" s="211">
        <v>173.268</v>
      </c>
      <c r="X885" s="208"/>
      <c r="Y885" s="209"/>
      <c r="Z885" s="209"/>
      <c r="AA885" s="209"/>
      <c r="AB885" s="209"/>
      <c r="AC885" s="209"/>
      <c r="AD885" s="209"/>
      <c r="AE885" s="209"/>
      <c r="AF885" s="209"/>
      <c r="AG885" s="209"/>
      <c r="AH885" s="209"/>
      <c r="AI885" s="209"/>
      <c r="AJ885" s="209"/>
      <c r="AK885" s="209"/>
      <c r="AL885" s="209"/>
      <c r="AM885" s="209"/>
      <c r="AN885" s="209"/>
      <c r="AO885" s="209"/>
      <c r="AP885" s="209"/>
      <c r="AQ885" s="209"/>
      <c r="AR885" s="209"/>
      <c r="AS885" s="209"/>
      <c r="AT885" s="209"/>
      <c r="AU885" s="209"/>
      <c r="AV885" s="209"/>
      <c r="AW885" s="209"/>
      <c r="AX885" s="209"/>
      <c r="AY885" s="209"/>
      <c r="AZ885" s="209"/>
      <c r="BA885" s="209"/>
      <c r="BB885" s="209"/>
      <c r="BC885" s="209"/>
      <c r="BD885" s="209"/>
      <c r="BE885" s="209"/>
      <c r="BF885" s="209"/>
      <c r="BG885" s="209"/>
      <c r="BH885" s="209"/>
      <c r="BI885" s="209"/>
      <c r="BJ885" s="209"/>
      <c r="BK885" s="209"/>
      <c r="BL885" s="209"/>
      <c r="BM885" s="210">
        <v>59</v>
      </c>
    </row>
    <row r="886" spans="1:65">
      <c r="A886" s="30"/>
      <c r="B886" s="19">
        <v>1</v>
      </c>
      <c r="C886" s="9">
        <v>6</v>
      </c>
      <c r="D886" s="211">
        <v>193.31</v>
      </c>
      <c r="E886" s="211">
        <v>184.64597571769934</v>
      </c>
      <c r="F886" s="211">
        <v>186.03700000000001</v>
      </c>
      <c r="G886" s="211">
        <v>190</v>
      </c>
      <c r="H886" s="211">
        <v>187</v>
      </c>
      <c r="I886" s="211">
        <v>196</v>
      </c>
      <c r="J886" s="211">
        <v>193</v>
      </c>
      <c r="K886" s="211">
        <v>195.5</v>
      </c>
      <c r="L886" s="211">
        <v>198</v>
      </c>
      <c r="M886" s="211">
        <v>187.5</v>
      </c>
      <c r="N886" s="211">
        <v>181.18075709537194</v>
      </c>
      <c r="O886" s="211">
        <v>176</v>
      </c>
      <c r="P886" s="211">
        <v>187</v>
      </c>
      <c r="Q886" s="211">
        <v>182</v>
      </c>
      <c r="R886" s="211">
        <v>176.58</v>
      </c>
      <c r="S886" s="211">
        <v>177</v>
      </c>
      <c r="T886" s="211">
        <v>166</v>
      </c>
      <c r="U886" s="211">
        <v>180.9</v>
      </c>
      <c r="V886" s="211">
        <v>185</v>
      </c>
      <c r="W886" s="211">
        <v>168.25399999999999</v>
      </c>
      <c r="X886" s="208"/>
      <c r="Y886" s="209"/>
      <c r="Z886" s="209"/>
      <c r="AA886" s="209"/>
      <c r="AB886" s="209"/>
      <c r="AC886" s="209"/>
      <c r="AD886" s="209"/>
      <c r="AE886" s="209"/>
      <c r="AF886" s="209"/>
      <c r="AG886" s="209"/>
      <c r="AH886" s="209"/>
      <c r="AI886" s="209"/>
      <c r="AJ886" s="209"/>
      <c r="AK886" s="209"/>
      <c r="AL886" s="209"/>
      <c r="AM886" s="209"/>
      <c r="AN886" s="209"/>
      <c r="AO886" s="209"/>
      <c r="AP886" s="209"/>
      <c r="AQ886" s="209"/>
      <c r="AR886" s="209"/>
      <c r="AS886" s="209"/>
      <c r="AT886" s="209"/>
      <c r="AU886" s="209"/>
      <c r="AV886" s="209"/>
      <c r="AW886" s="209"/>
      <c r="AX886" s="209"/>
      <c r="AY886" s="209"/>
      <c r="AZ886" s="209"/>
      <c r="BA886" s="209"/>
      <c r="BB886" s="209"/>
      <c r="BC886" s="209"/>
      <c r="BD886" s="209"/>
      <c r="BE886" s="209"/>
      <c r="BF886" s="209"/>
      <c r="BG886" s="209"/>
      <c r="BH886" s="209"/>
      <c r="BI886" s="209"/>
      <c r="BJ886" s="209"/>
      <c r="BK886" s="209"/>
      <c r="BL886" s="209"/>
      <c r="BM886" s="214"/>
    </row>
    <row r="887" spans="1:65">
      <c r="A887" s="30"/>
      <c r="B887" s="20" t="s">
        <v>260</v>
      </c>
      <c r="C887" s="12"/>
      <c r="D887" s="215">
        <v>191.27</v>
      </c>
      <c r="E887" s="215">
        <v>183.13648474805791</v>
      </c>
      <c r="F887" s="215">
        <v>186.60410000000002</v>
      </c>
      <c r="G887" s="215">
        <v>192.83333333333334</v>
      </c>
      <c r="H887" s="215">
        <v>186.66666666666666</v>
      </c>
      <c r="I887" s="215">
        <v>195.41666666666666</v>
      </c>
      <c r="J887" s="215">
        <v>191.83333333333334</v>
      </c>
      <c r="K887" s="215">
        <v>195</v>
      </c>
      <c r="L887" s="215">
        <v>196.58333333333334</v>
      </c>
      <c r="M887" s="215">
        <v>188.58333333333334</v>
      </c>
      <c r="N887" s="215">
        <v>180.05437073924045</v>
      </c>
      <c r="O887" s="215">
        <v>176.33333333333334</v>
      </c>
      <c r="P887" s="215">
        <v>186.33333333333334</v>
      </c>
      <c r="Q887" s="215">
        <v>187.66666666666666</v>
      </c>
      <c r="R887" s="215">
        <v>178.19166666666669</v>
      </c>
      <c r="S887" s="215">
        <v>175.5</v>
      </c>
      <c r="T887" s="215">
        <v>168.83333333333334</v>
      </c>
      <c r="U887" s="215">
        <v>183.26666666666668</v>
      </c>
      <c r="V887" s="215">
        <v>183.66666666666666</v>
      </c>
      <c r="W887" s="215">
        <v>188.88766666666666</v>
      </c>
      <c r="X887" s="208"/>
      <c r="Y887" s="209"/>
      <c r="Z887" s="209"/>
      <c r="AA887" s="209"/>
      <c r="AB887" s="209"/>
      <c r="AC887" s="209"/>
      <c r="AD887" s="209"/>
      <c r="AE887" s="209"/>
      <c r="AF887" s="209"/>
      <c r="AG887" s="209"/>
      <c r="AH887" s="209"/>
      <c r="AI887" s="209"/>
      <c r="AJ887" s="209"/>
      <c r="AK887" s="209"/>
      <c r="AL887" s="209"/>
      <c r="AM887" s="209"/>
      <c r="AN887" s="209"/>
      <c r="AO887" s="209"/>
      <c r="AP887" s="209"/>
      <c r="AQ887" s="209"/>
      <c r="AR887" s="209"/>
      <c r="AS887" s="209"/>
      <c r="AT887" s="209"/>
      <c r="AU887" s="209"/>
      <c r="AV887" s="209"/>
      <c r="AW887" s="209"/>
      <c r="AX887" s="209"/>
      <c r="AY887" s="209"/>
      <c r="AZ887" s="209"/>
      <c r="BA887" s="209"/>
      <c r="BB887" s="209"/>
      <c r="BC887" s="209"/>
      <c r="BD887" s="209"/>
      <c r="BE887" s="209"/>
      <c r="BF887" s="209"/>
      <c r="BG887" s="209"/>
      <c r="BH887" s="209"/>
      <c r="BI887" s="209"/>
      <c r="BJ887" s="209"/>
      <c r="BK887" s="209"/>
      <c r="BL887" s="209"/>
      <c r="BM887" s="214"/>
    </row>
    <row r="888" spans="1:65">
      <c r="A888" s="30"/>
      <c r="B888" s="3" t="s">
        <v>261</v>
      </c>
      <c r="C888" s="29"/>
      <c r="D888" s="211">
        <v>192.19</v>
      </c>
      <c r="E888" s="211">
        <v>182.78330251868539</v>
      </c>
      <c r="F888" s="211">
        <v>186.1748</v>
      </c>
      <c r="G888" s="211">
        <v>192</v>
      </c>
      <c r="H888" s="211">
        <v>186.5</v>
      </c>
      <c r="I888" s="211">
        <v>195.5</v>
      </c>
      <c r="J888" s="211">
        <v>192.75</v>
      </c>
      <c r="K888" s="211">
        <v>195</v>
      </c>
      <c r="L888" s="211">
        <v>197.75</v>
      </c>
      <c r="M888" s="211">
        <v>189.25</v>
      </c>
      <c r="N888" s="211">
        <v>180.04704350468597</v>
      </c>
      <c r="O888" s="211">
        <v>175.5</v>
      </c>
      <c r="P888" s="211">
        <v>186.5</v>
      </c>
      <c r="Q888" s="211">
        <v>188</v>
      </c>
      <c r="R888" s="211">
        <v>177.58499999999998</v>
      </c>
      <c r="S888" s="211">
        <v>176.5</v>
      </c>
      <c r="T888" s="211">
        <v>169</v>
      </c>
      <c r="U888" s="211">
        <v>182.75</v>
      </c>
      <c r="V888" s="211">
        <v>184</v>
      </c>
      <c r="W888" s="211">
        <v>174.71600000000001</v>
      </c>
      <c r="X888" s="208"/>
      <c r="Y888" s="209"/>
      <c r="Z888" s="209"/>
      <c r="AA888" s="209"/>
      <c r="AB888" s="209"/>
      <c r="AC888" s="209"/>
      <c r="AD888" s="209"/>
      <c r="AE888" s="209"/>
      <c r="AF888" s="209"/>
      <c r="AG888" s="209"/>
      <c r="AH888" s="209"/>
      <c r="AI888" s="209"/>
      <c r="AJ888" s="209"/>
      <c r="AK888" s="209"/>
      <c r="AL888" s="209"/>
      <c r="AM888" s="209"/>
      <c r="AN888" s="209"/>
      <c r="AO888" s="209"/>
      <c r="AP888" s="209"/>
      <c r="AQ888" s="209"/>
      <c r="AR888" s="209"/>
      <c r="AS888" s="209"/>
      <c r="AT888" s="209"/>
      <c r="AU888" s="209"/>
      <c r="AV888" s="209"/>
      <c r="AW888" s="209"/>
      <c r="AX888" s="209"/>
      <c r="AY888" s="209"/>
      <c r="AZ888" s="209"/>
      <c r="BA888" s="209"/>
      <c r="BB888" s="209"/>
      <c r="BC888" s="209"/>
      <c r="BD888" s="209"/>
      <c r="BE888" s="209"/>
      <c r="BF888" s="209"/>
      <c r="BG888" s="209"/>
      <c r="BH888" s="209"/>
      <c r="BI888" s="209"/>
      <c r="BJ888" s="209"/>
      <c r="BK888" s="209"/>
      <c r="BL888" s="209"/>
      <c r="BM888" s="214"/>
    </row>
    <row r="889" spans="1:65">
      <c r="A889" s="30"/>
      <c r="B889" s="3" t="s">
        <v>262</v>
      </c>
      <c r="C889" s="29"/>
      <c r="D889" s="211">
        <v>2.8056443110273217</v>
      </c>
      <c r="E889" s="211">
        <v>3.0502388097931084</v>
      </c>
      <c r="F889" s="211">
        <v>1.0943133207633016</v>
      </c>
      <c r="G889" s="211">
        <v>3.6560452221856696</v>
      </c>
      <c r="H889" s="211">
        <v>4.8442405665559862</v>
      </c>
      <c r="I889" s="211">
        <v>1.3934369977385654</v>
      </c>
      <c r="J889" s="211">
        <v>3.0441200151548995</v>
      </c>
      <c r="K889" s="211">
        <v>2.8635642126552705</v>
      </c>
      <c r="L889" s="211">
        <v>4.9032302277852162</v>
      </c>
      <c r="M889" s="211">
        <v>2.2894686428659963</v>
      </c>
      <c r="N889" s="211">
        <v>3.2673932569856419</v>
      </c>
      <c r="O889" s="211">
        <v>3.1411250638372654</v>
      </c>
      <c r="P889" s="211">
        <v>1.6329931618554521</v>
      </c>
      <c r="Q889" s="211">
        <v>4.7609522856952333</v>
      </c>
      <c r="R889" s="211">
        <v>1.9271887989158372</v>
      </c>
      <c r="S889" s="211">
        <v>2.8106938645110393</v>
      </c>
      <c r="T889" s="211">
        <v>10.008329864001619</v>
      </c>
      <c r="U889" s="211">
        <v>2.2114851721561837</v>
      </c>
      <c r="V889" s="211">
        <v>1.505545305418162</v>
      </c>
      <c r="W889" s="211">
        <v>37.831567171697586</v>
      </c>
      <c r="X889" s="208"/>
      <c r="Y889" s="209"/>
      <c r="Z889" s="209"/>
      <c r="AA889" s="209"/>
      <c r="AB889" s="209"/>
      <c r="AC889" s="209"/>
      <c r="AD889" s="209"/>
      <c r="AE889" s="209"/>
      <c r="AF889" s="209"/>
      <c r="AG889" s="209"/>
      <c r="AH889" s="209"/>
      <c r="AI889" s="209"/>
      <c r="AJ889" s="209"/>
      <c r="AK889" s="209"/>
      <c r="AL889" s="209"/>
      <c r="AM889" s="209"/>
      <c r="AN889" s="209"/>
      <c r="AO889" s="209"/>
      <c r="AP889" s="209"/>
      <c r="AQ889" s="209"/>
      <c r="AR889" s="209"/>
      <c r="AS889" s="209"/>
      <c r="AT889" s="209"/>
      <c r="AU889" s="209"/>
      <c r="AV889" s="209"/>
      <c r="AW889" s="209"/>
      <c r="AX889" s="209"/>
      <c r="AY889" s="209"/>
      <c r="AZ889" s="209"/>
      <c r="BA889" s="209"/>
      <c r="BB889" s="209"/>
      <c r="BC889" s="209"/>
      <c r="BD889" s="209"/>
      <c r="BE889" s="209"/>
      <c r="BF889" s="209"/>
      <c r="BG889" s="209"/>
      <c r="BH889" s="209"/>
      <c r="BI889" s="209"/>
      <c r="BJ889" s="209"/>
      <c r="BK889" s="209"/>
      <c r="BL889" s="209"/>
      <c r="BM889" s="214"/>
    </row>
    <row r="890" spans="1:65">
      <c r="A890" s="30"/>
      <c r="B890" s="3" t="s">
        <v>86</v>
      </c>
      <c r="C890" s="29"/>
      <c r="D890" s="13">
        <v>1.4668501652257655E-2</v>
      </c>
      <c r="E890" s="13">
        <v>1.6655549624583776E-2</v>
      </c>
      <c r="F890" s="13">
        <v>5.8643583970732771E-3</v>
      </c>
      <c r="G890" s="13">
        <v>1.8959612215310298E-2</v>
      </c>
      <c r="H890" s="13">
        <v>2.5951288749407071E-2</v>
      </c>
      <c r="I890" s="13">
        <v>7.1305944447176061E-3</v>
      </c>
      <c r="J890" s="13">
        <v>1.5868566542944742E-2</v>
      </c>
      <c r="K890" s="13">
        <v>1.4684944680283439E-2</v>
      </c>
      <c r="L890" s="13">
        <v>2.494224787343052E-2</v>
      </c>
      <c r="M890" s="13">
        <v>1.2140355154393262E-2</v>
      </c>
      <c r="N890" s="13">
        <v>1.8146703373935688E-2</v>
      </c>
      <c r="O890" s="13">
        <v>1.7813563689058214E-2</v>
      </c>
      <c r="P890" s="13">
        <v>8.7638273444836413E-3</v>
      </c>
      <c r="Q890" s="13">
        <v>2.5369195128038546E-2</v>
      </c>
      <c r="R890" s="13">
        <v>1.081525772201751E-2</v>
      </c>
      <c r="S890" s="13">
        <v>1.6015349655333556E-2</v>
      </c>
      <c r="T890" s="13">
        <v>5.9279347664372858E-2</v>
      </c>
      <c r="U890" s="13">
        <v>1.2067034406090488E-2</v>
      </c>
      <c r="V890" s="13">
        <v>8.1971613725126784E-3</v>
      </c>
      <c r="W890" s="13">
        <v>0.20028606334822066</v>
      </c>
      <c r="X890" s="147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263</v>
      </c>
      <c r="C891" s="29"/>
      <c r="D891" s="13">
        <v>3.2289771984876481E-2</v>
      </c>
      <c r="E891" s="13">
        <v>-1.1607047196714126E-2</v>
      </c>
      <c r="F891" s="13">
        <v>7.1077735161975131E-3</v>
      </c>
      <c r="G891" s="13">
        <v>4.0727127608879199E-2</v>
      </c>
      <c r="H891" s="13">
        <v>7.4454476421301763E-3</v>
      </c>
      <c r="I891" s="13">
        <v>5.4669453000355084E-2</v>
      </c>
      <c r="J891" s="13">
        <v>3.5330098425082168E-2</v>
      </c>
      <c r="K891" s="13">
        <v>5.2420690840439654E-2</v>
      </c>
      <c r="L891" s="13">
        <v>6.0965987048118508E-2</v>
      </c>
      <c r="M891" s="13">
        <v>1.7789753577741374E-2</v>
      </c>
      <c r="N891" s="13">
        <v>-2.824130645009193E-2</v>
      </c>
      <c r="O891" s="13">
        <v>-4.8323853923773363E-2</v>
      </c>
      <c r="P891" s="13">
        <v>5.6464379141978327E-3</v>
      </c>
      <c r="Q891" s="13">
        <v>1.2842476825927207E-2</v>
      </c>
      <c r="R891" s="13">
        <v>-3.8294374690550304E-2</v>
      </c>
      <c r="S891" s="13">
        <v>-5.2821378243604333E-2</v>
      </c>
      <c r="T891" s="13">
        <v>-8.880157280225176E-2</v>
      </c>
      <c r="U891" s="13">
        <v>-1.0904451582779973E-2</v>
      </c>
      <c r="V891" s="13">
        <v>-8.7456399092611381E-3</v>
      </c>
      <c r="W891" s="13">
        <v>1.943224945934352E-2</v>
      </c>
      <c r="X891" s="147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46" t="s">
        <v>264</v>
      </c>
      <c r="C892" s="47"/>
      <c r="D892" s="45">
        <v>0.64</v>
      </c>
      <c r="E892" s="45">
        <v>0.48</v>
      </c>
      <c r="F892" s="45">
        <v>0</v>
      </c>
      <c r="G892" s="45">
        <v>0.85</v>
      </c>
      <c r="H892" s="45">
        <v>0</v>
      </c>
      <c r="I892" s="45">
        <v>1.2</v>
      </c>
      <c r="J892" s="45">
        <v>0.71</v>
      </c>
      <c r="K892" s="45">
        <v>1.1499999999999999</v>
      </c>
      <c r="L892" s="45">
        <v>1.36</v>
      </c>
      <c r="M892" s="45">
        <v>0.27</v>
      </c>
      <c r="N892" s="45">
        <v>0.9</v>
      </c>
      <c r="O892" s="45">
        <v>1.41</v>
      </c>
      <c r="P892" s="45">
        <v>0.04</v>
      </c>
      <c r="Q892" s="45">
        <v>0.14000000000000001</v>
      </c>
      <c r="R892" s="45">
        <v>1.1599999999999999</v>
      </c>
      <c r="S892" s="45">
        <v>1.53</v>
      </c>
      <c r="T892" s="45">
        <v>2.44</v>
      </c>
      <c r="U892" s="45">
        <v>0.46</v>
      </c>
      <c r="V892" s="45">
        <v>0.41</v>
      </c>
      <c r="W892" s="45">
        <v>0.31</v>
      </c>
      <c r="X892" s="147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BM893" s="55"/>
    </row>
    <row r="894" spans="1:65" ht="15">
      <c r="B894" s="8" t="s">
        <v>538</v>
      </c>
      <c r="BM894" s="28" t="s">
        <v>66</v>
      </c>
    </row>
    <row r="895" spans="1:65" ht="15">
      <c r="A895" s="25" t="s">
        <v>21</v>
      </c>
      <c r="B895" s="18" t="s">
        <v>110</v>
      </c>
      <c r="C895" s="15" t="s">
        <v>111</v>
      </c>
      <c r="D895" s="16" t="s">
        <v>228</v>
      </c>
      <c r="E895" s="17" t="s">
        <v>228</v>
      </c>
      <c r="F895" s="17" t="s">
        <v>228</v>
      </c>
      <c r="G895" s="17" t="s">
        <v>228</v>
      </c>
      <c r="H895" s="17" t="s">
        <v>228</v>
      </c>
      <c r="I895" s="17" t="s">
        <v>228</v>
      </c>
      <c r="J895" s="17" t="s">
        <v>228</v>
      </c>
      <c r="K895" s="17" t="s">
        <v>228</v>
      </c>
      <c r="L895" s="17" t="s">
        <v>228</v>
      </c>
      <c r="M895" s="17" t="s">
        <v>228</v>
      </c>
      <c r="N895" s="17" t="s">
        <v>228</v>
      </c>
      <c r="O895" s="17" t="s">
        <v>228</v>
      </c>
      <c r="P895" s="17" t="s">
        <v>228</v>
      </c>
      <c r="Q895" s="17" t="s">
        <v>228</v>
      </c>
      <c r="R895" s="17" t="s">
        <v>228</v>
      </c>
      <c r="S895" s="17" t="s">
        <v>228</v>
      </c>
      <c r="T895" s="17" t="s">
        <v>228</v>
      </c>
      <c r="U895" s="147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 t="s">
        <v>229</v>
      </c>
      <c r="C896" s="9" t="s">
        <v>229</v>
      </c>
      <c r="D896" s="145" t="s">
        <v>232</v>
      </c>
      <c r="E896" s="146" t="s">
        <v>233</v>
      </c>
      <c r="F896" s="146" t="s">
        <v>237</v>
      </c>
      <c r="G896" s="146" t="s">
        <v>238</v>
      </c>
      <c r="H896" s="146" t="s">
        <v>239</v>
      </c>
      <c r="I896" s="146" t="s">
        <v>240</v>
      </c>
      <c r="J896" s="146" t="s">
        <v>241</v>
      </c>
      <c r="K896" s="146" t="s">
        <v>242</v>
      </c>
      <c r="L896" s="146" t="s">
        <v>243</v>
      </c>
      <c r="M896" s="146" t="s">
        <v>244</v>
      </c>
      <c r="N896" s="146" t="s">
        <v>245</v>
      </c>
      <c r="O896" s="146" t="s">
        <v>246</v>
      </c>
      <c r="P896" s="146" t="s">
        <v>247</v>
      </c>
      <c r="Q896" s="146" t="s">
        <v>248</v>
      </c>
      <c r="R896" s="146" t="s">
        <v>249</v>
      </c>
      <c r="S896" s="146" t="s">
        <v>284</v>
      </c>
      <c r="T896" s="146" t="s">
        <v>253</v>
      </c>
      <c r="U896" s="147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 t="s">
        <v>3</v>
      </c>
    </row>
    <row r="897" spans="1:65">
      <c r="A897" s="30"/>
      <c r="B897" s="19"/>
      <c r="C897" s="9"/>
      <c r="D897" s="10" t="s">
        <v>300</v>
      </c>
      <c r="E897" s="11" t="s">
        <v>300</v>
      </c>
      <c r="F897" s="11" t="s">
        <v>301</v>
      </c>
      <c r="G897" s="11" t="s">
        <v>114</v>
      </c>
      <c r="H897" s="11" t="s">
        <v>301</v>
      </c>
      <c r="I897" s="11" t="s">
        <v>301</v>
      </c>
      <c r="J897" s="11" t="s">
        <v>301</v>
      </c>
      <c r="K897" s="11" t="s">
        <v>301</v>
      </c>
      <c r="L897" s="11" t="s">
        <v>301</v>
      </c>
      <c r="M897" s="11" t="s">
        <v>114</v>
      </c>
      <c r="N897" s="11" t="s">
        <v>301</v>
      </c>
      <c r="O897" s="11" t="s">
        <v>300</v>
      </c>
      <c r="P897" s="11" t="s">
        <v>300</v>
      </c>
      <c r="Q897" s="11" t="s">
        <v>300</v>
      </c>
      <c r="R897" s="11" t="s">
        <v>301</v>
      </c>
      <c r="S897" s="11" t="s">
        <v>301</v>
      </c>
      <c r="T897" s="11" t="s">
        <v>300</v>
      </c>
      <c r="U897" s="147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2</v>
      </c>
    </row>
    <row r="898" spans="1:65">
      <c r="A898" s="30"/>
      <c r="B898" s="19"/>
      <c r="C898" s="9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147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3</v>
      </c>
    </row>
    <row r="899" spans="1:65">
      <c r="A899" s="30"/>
      <c r="B899" s="18">
        <v>1</v>
      </c>
      <c r="C899" s="14">
        <v>1</v>
      </c>
      <c r="D899" s="22">
        <v>0.28000000000000003</v>
      </c>
      <c r="E899" s="22">
        <v>0.26835729763302352</v>
      </c>
      <c r="F899" s="149" t="s">
        <v>104</v>
      </c>
      <c r="G899" s="149">
        <v>10</v>
      </c>
      <c r="H899" s="149">
        <v>0.26</v>
      </c>
      <c r="I899" s="149">
        <v>0.25</v>
      </c>
      <c r="J899" s="22">
        <v>0.26</v>
      </c>
      <c r="K899" s="22">
        <v>0.25</v>
      </c>
      <c r="L899" s="22">
        <v>0.26</v>
      </c>
      <c r="M899" s="22">
        <v>0.25834475023999998</v>
      </c>
      <c r="N899" s="149">
        <v>0.3</v>
      </c>
      <c r="O899" s="22">
        <v>0.26</v>
      </c>
      <c r="P899" s="149">
        <v>0.4</v>
      </c>
      <c r="Q899" s="22">
        <v>0.27</v>
      </c>
      <c r="R899" s="149">
        <v>0.2</v>
      </c>
      <c r="S899" s="22">
        <v>0.25</v>
      </c>
      <c r="T899" s="149">
        <v>0.3</v>
      </c>
      <c r="U899" s="147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</v>
      </c>
    </row>
    <row r="900" spans="1:65">
      <c r="A900" s="30"/>
      <c r="B900" s="19">
        <v>1</v>
      </c>
      <c r="C900" s="9">
        <v>2</v>
      </c>
      <c r="D900" s="11">
        <v>0.27</v>
      </c>
      <c r="E900" s="11">
        <v>0.2563274465312837</v>
      </c>
      <c r="F900" s="150" t="s">
        <v>104</v>
      </c>
      <c r="G900" s="150">
        <v>9</v>
      </c>
      <c r="H900" s="150">
        <v>0.25</v>
      </c>
      <c r="I900" s="150">
        <v>0.24</v>
      </c>
      <c r="J900" s="11">
        <v>0.26</v>
      </c>
      <c r="K900" s="11">
        <v>0.27</v>
      </c>
      <c r="L900" s="11">
        <v>0.26</v>
      </c>
      <c r="M900" s="11">
        <v>0.26498628993999995</v>
      </c>
      <c r="N900" s="150">
        <v>0.31</v>
      </c>
      <c r="O900" s="11">
        <v>0.28000000000000003</v>
      </c>
      <c r="P900" s="150">
        <v>0.4</v>
      </c>
      <c r="Q900" s="11">
        <v>0.26</v>
      </c>
      <c r="R900" s="150">
        <v>0.2</v>
      </c>
      <c r="S900" s="11">
        <v>0.28000000000000003</v>
      </c>
      <c r="T900" s="150">
        <v>0.3</v>
      </c>
      <c r="U900" s="147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25</v>
      </c>
    </row>
    <row r="901" spans="1:65">
      <c r="A901" s="30"/>
      <c r="B901" s="19">
        <v>1</v>
      </c>
      <c r="C901" s="9">
        <v>3</v>
      </c>
      <c r="D901" s="11">
        <v>0.28000000000000003</v>
      </c>
      <c r="E901" s="11">
        <v>0.2663275685540879</v>
      </c>
      <c r="F901" s="150" t="s">
        <v>104</v>
      </c>
      <c r="G901" s="150">
        <v>9</v>
      </c>
      <c r="H901" s="150">
        <v>0.25</v>
      </c>
      <c r="I901" s="150">
        <v>0.24</v>
      </c>
      <c r="J901" s="11">
        <v>0.26</v>
      </c>
      <c r="K901" s="11">
        <v>0.27</v>
      </c>
      <c r="L901" s="11">
        <v>0.26</v>
      </c>
      <c r="M901" s="11">
        <v>0.25520805093999999</v>
      </c>
      <c r="N901" s="150">
        <v>0.3</v>
      </c>
      <c r="O901" s="11">
        <v>0.26</v>
      </c>
      <c r="P901" s="150">
        <v>0.3</v>
      </c>
      <c r="Q901" s="11">
        <v>0.26</v>
      </c>
      <c r="R901" s="150">
        <v>0.2</v>
      </c>
      <c r="S901" s="11">
        <v>0.26</v>
      </c>
      <c r="T901" s="150">
        <v>0.3</v>
      </c>
      <c r="U901" s="147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16</v>
      </c>
    </row>
    <row r="902" spans="1:65">
      <c r="A902" s="30"/>
      <c r="B902" s="19">
        <v>1</v>
      </c>
      <c r="C902" s="9">
        <v>4</v>
      </c>
      <c r="D902" s="11">
        <v>0.25</v>
      </c>
      <c r="E902" s="11">
        <v>0.25036277922086281</v>
      </c>
      <c r="F902" s="150" t="s">
        <v>104</v>
      </c>
      <c r="G902" s="150">
        <v>10</v>
      </c>
      <c r="H902" s="150">
        <v>0.24</v>
      </c>
      <c r="I902" s="150">
        <v>0.24</v>
      </c>
      <c r="J902" s="11">
        <v>0.26</v>
      </c>
      <c r="K902" s="11">
        <v>0.26</v>
      </c>
      <c r="L902" s="11">
        <v>0.26</v>
      </c>
      <c r="M902" s="11">
        <v>0.27743096703999998</v>
      </c>
      <c r="N902" s="150">
        <v>0.3</v>
      </c>
      <c r="O902" s="11">
        <v>0.25</v>
      </c>
      <c r="P902" s="150">
        <v>0.3</v>
      </c>
      <c r="Q902" s="11">
        <v>0.27</v>
      </c>
      <c r="R902" s="150">
        <v>0.2</v>
      </c>
      <c r="S902" s="11">
        <v>0.27</v>
      </c>
      <c r="T902" s="150">
        <v>0.3</v>
      </c>
      <c r="U902" s="147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0.26345484489450283</v>
      </c>
    </row>
    <row r="903" spans="1:65">
      <c r="A903" s="30"/>
      <c r="B903" s="19">
        <v>1</v>
      </c>
      <c r="C903" s="9">
        <v>5</v>
      </c>
      <c r="D903" s="11">
        <v>0.26</v>
      </c>
      <c r="E903" s="11">
        <v>0.25045102167468991</v>
      </c>
      <c r="F903" s="150">
        <v>0.3</v>
      </c>
      <c r="G903" s="150">
        <v>9</v>
      </c>
      <c r="H903" s="150">
        <v>0.25</v>
      </c>
      <c r="I903" s="150">
        <v>0.24</v>
      </c>
      <c r="J903" s="11">
        <v>0.26</v>
      </c>
      <c r="K903" s="11">
        <v>0.28000000000000003</v>
      </c>
      <c r="L903" s="11">
        <v>0.27</v>
      </c>
      <c r="M903" s="11">
        <v>0.27279948347999999</v>
      </c>
      <c r="N903" s="150">
        <v>0.3</v>
      </c>
      <c r="O903" s="11">
        <v>0.25</v>
      </c>
      <c r="P903" s="150">
        <v>0.3</v>
      </c>
      <c r="Q903" s="11">
        <v>0.27</v>
      </c>
      <c r="R903" s="150">
        <v>0.2</v>
      </c>
      <c r="S903" s="11">
        <v>0.26</v>
      </c>
      <c r="T903" s="150">
        <v>0.3</v>
      </c>
      <c r="U903" s="147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8">
        <v>60</v>
      </c>
    </row>
    <row r="904" spans="1:65">
      <c r="A904" s="30"/>
      <c r="B904" s="19">
        <v>1</v>
      </c>
      <c r="C904" s="9">
        <v>6</v>
      </c>
      <c r="D904" s="11">
        <v>0.28000000000000003</v>
      </c>
      <c r="E904" s="11">
        <v>0.26701016998920263</v>
      </c>
      <c r="F904" s="150">
        <v>0.3</v>
      </c>
      <c r="G904" s="150">
        <v>9</v>
      </c>
      <c r="H904" s="150">
        <v>0.24</v>
      </c>
      <c r="I904" s="150">
        <v>0.25</v>
      </c>
      <c r="J904" s="11">
        <v>0.26</v>
      </c>
      <c r="K904" s="11">
        <v>0.25</v>
      </c>
      <c r="L904" s="11">
        <v>0.27</v>
      </c>
      <c r="M904" s="11">
        <v>0.26895579906</v>
      </c>
      <c r="N904" s="150">
        <v>0.28999999999999998</v>
      </c>
      <c r="O904" s="11">
        <v>0.27</v>
      </c>
      <c r="P904" s="150">
        <v>0.3</v>
      </c>
      <c r="Q904" s="11">
        <v>0.26</v>
      </c>
      <c r="R904" s="150">
        <v>0.2</v>
      </c>
      <c r="S904" s="11">
        <v>0.25</v>
      </c>
      <c r="T904" s="150">
        <v>0.2</v>
      </c>
      <c r="U904" s="147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20" t="s">
        <v>260</v>
      </c>
      <c r="C905" s="12"/>
      <c r="D905" s="23">
        <v>0.27</v>
      </c>
      <c r="E905" s="23">
        <v>0.25980604726719175</v>
      </c>
      <c r="F905" s="23">
        <v>0.3</v>
      </c>
      <c r="G905" s="23">
        <v>9.3333333333333339</v>
      </c>
      <c r="H905" s="23">
        <v>0.24833333333333332</v>
      </c>
      <c r="I905" s="23">
        <v>0.24333333333333332</v>
      </c>
      <c r="J905" s="23">
        <v>0.26</v>
      </c>
      <c r="K905" s="23">
        <v>0.26333333333333336</v>
      </c>
      <c r="L905" s="23">
        <v>0.26333333333333336</v>
      </c>
      <c r="M905" s="23">
        <v>0.26628755678333332</v>
      </c>
      <c r="N905" s="23">
        <v>0.3</v>
      </c>
      <c r="O905" s="23">
        <v>0.26166666666666666</v>
      </c>
      <c r="P905" s="23">
        <v>0.33333333333333331</v>
      </c>
      <c r="Q905" s="23">
        <v>0.26500000000000001</v>
      </c>
      <c r="R905" s="23">
        <v>0.19999999999999998</v>
      </c>
      <c r="S905" s="23">
        <v>0.26166666666666666</v>
      </c>
      <c r="T905" s="23">
        <v>0.28333333333333333</v>
      </c>
      <c r="U905" s="147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261</v>
      </c>
      <c r="C906" s="29"/>
      <c r="D906" s="11">
        <v>0.27500000000000002</v>
      </c>
      <c r="E906" s="11">
        <v>0.2613275075426858</v>
      </c>
      <c r="F906" s="11">
        <v>0.3</v>
      </c>
      <c r="G906" s="11">
        <v>9</v>
      </c>
      <c r="H906" s="11">
        <v>0.25</v>
      </c>
      <c r="I906" s="11">
        <v>0.24</v>
      </c>
      <c r="J906" s="11">
        <v>0.26</v>
      </c>
      <c r="K906" s="11">
        <v>0.26500000000000001</v>
      </c>
      <c r="L906" s="11">
        <v>0.26</v>
      </c>
      <c r="M906" s="11">
        <v>0.26697104449999998</v>
      </c>
      <c r="N906" s="11">
        <v>0.3</v>
      </c>
      <c r="O906" s="11">
        <v>0.26</v>
      </c>
      <c r="P906" s="11">
        <v>0.3</v>
      </c>
      <c r="Q906" s="11">
        <v>0.26500000000000001</v>
      </c>
      <c r="R906" s="11">
        <v>0.2</v>
      </c>
      <c r="S906" s="11">
        <v>0.26</v>
      </c>
      <c r="T906" s="11">
        <v>0.3</v>
      </c>
      <c r="U906" s="147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262</v>
      </c>
      <c r="C907" s="29"/>
      <c r="D907" s="24">
        <v>1.2649110640673528E-2</v>
      </c>
      <c r="E907" s="24">
        <v>8.4421085662222169E-3</v>
      </c>
      <c r="F907" s="24">
        <v>0</v>
      </c>
      <c r="G907" s="24">
        <v>0.51639777949432231</v>
      </c>
      <c r="H907" s="24">
        <v>7.5277265270908165E-3</v>
      </c>
      <c r="I907" s="24">
        <v>5.1639777949432277E-3</v>
      </c>
      <c r="J907" s="24">
        <v>0</v>
      </c>
      <c r="K907" s="24">
        <v>1.2110601416389978E-2</v>
      </c>
      <c r="L907" s="24">
        <v>5.1639777949432277E-3</v>
      </c>
      <c r="M907" s="24">
        <v>8.4998496364697002E-3</v>
      </c>
      <c r="N907" s="24">
        <v>6.324555320336764E-3</v>
      </c>
      <c r="O907" s="24">
        <v>1.1690451944500132E-2</v>
      </c>
      <c r="P907" s="24">
        <v>5.1639777949432177E-2</v>
      </c>
      <c r="Q907" s="24">
        <v>5.4772255750516656E-3</v>
      </c>
      <c r="R907" s="24">
        <v>3.0404709722440586E-17</v>
      </c>
      <c r="S907" s="24">
        <v>1.1690451944500132E-2</v>
      </c>
      <c r="T907" s="24">
        <v>4.0824829046386367E-2</v>
      </c>
      <c r="U907" s="203"/>
      <c r="V907" s="204"/>
      <c r="W907" s="204"/>
      <c r="X907" s="204"/>
      <c r="Y907" s="204"/>
      <c r="Z907" s="204"/>
      <c r="AA907" s="204"/>
      <c r="AB907" s="204"/>
      <c r="AC907" s="204"/>
      <c r="AD907" s="204"/>
      <c r="AE907" s="204"/>
      <c r="AF907" s="204"/>
      <c r="AG907" s="204"/>
      <c r="AH907" s="204"/>
      <c r="AI907" s="204"/>
      <c r="AJ907" s="204"/>
      <c r="AK907" s="204"/>
      <c r="AL907" s="204"/>
      <c r="AM907" s="204"/>
      <c r="AN907" s="204"/>
      <c r="AO907" s="204"/>
      <c r="AP907" s="204"/>
      <c r="AQ907" s="204"/>
      <c r="AR907" s="204"/>
      <c r="AS907" s="204"/>
      <c r="AT907" s="204"/>
      <c r="AU907" s="204"/>
      <c r="AV907" s="204"/>
      <c r="AW907" s="204"/>
      <c r="AX907" s="204"/>
      <c r="AY907" s="204"/>
      <c r="AZ907" s="204"/>
      <c r="BA907" s="204"/>
      <c r="BB907" s="204"/>
      <c r="BC907" s="204"/>
      <c r="BD907" s="204"/>
      <c r="BE907" s="204"/>
      <c r="BF907" s="204"/>
      <c r="BG907" s="204"/>
      <c r="BH907" s="204"/>
      <c r="BI907" s="204"/>
      <c r="BJ907" s="204"/>
      <c r="BK907" s="204"/>
      <c r="BL907" s="204"/>
      <c r="BM907" s="56"/>
    </row>
    <row r="908" spans="1:65">
      <c r="A908" s="30"/>
      <c r="B908" s="3" t="s">
        <v>86</v>
      </c>
      <c r="C908" s="29"/>
      <c r="D908" s="13">
        <v>4.6848557928420471E-2</v>
      </c>
      <c r="E908" s="13">
        <v>3.2493887863742132E-2</v>
      </c>
      <c r="F908" s="13">
        <v>0</v>
      </c>
      <c r="G908" s="13">
        <v>5.5328333517248814E-2</v>
      </c>
      <c r="H908" s="13">
        <v>3.0312992726540203E-2</v>
      </c>
      <c r="I908" s="13">
        <v>2.1221826554561212E-2</v>
      </c>
      <c r="J908" s="13">
        <v>0</v>
      </c>
      <c r="K908" s="13">
        <v>4.5989625631860674E-2</v>
      </c>
      <c r="L908" s="13">
        <v>1.9610042259278079E-2</v>
      </c>
      <c r="M908" s="13">
        <v>3.1919815327254138E-2</v>
      </c>
      <c r="N908" s="13">
        <v>2.1081851067789214E-2</v>
      </c>
      <c r="O908" s="13">
        <v>4.4676886412102414E-2</v>
      </c>
      <c r="P908" s="13">
        <v>0.15491933384829654</v>
      </c>
      <c r="Q908" s="13">
        <v>2.0668775754911946E-2</v>
      </c>
      <c r="R908" s="13">
        <v>1.5202354861220294E-16</v>
      </c>
      <c r="S908" s="13">
        <v>4.4676886412102414E-2</v>
      </c>
      <c r="T908" s="13">
        <v>0.14408763192842247</v>
      </c>
      <c r="U908" s="14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263</v>
      </c>
      <c r="C909" s="29"/>
      <c r="D909" s="13">
        <v>2.4843555669352479E-2</v>
      </c>
      <c r="E909" s="13">
        <v>-1.3849802719597681E-2</v>
      </c>
      <c r="F909" s="13">
        <v>0.13871506185483584</v>
      </c>
      <c r="G909" s="13">
        <v>34.426690813261565</v>
      </c>
      <c r="H909" s="13">
        <v>-5.7396976575719183E-2</v>
      </c>
      <c r="I909" s="13">
        <v>-7.6375560939966447E-2</v>
      </c>
      <c r="J909" s="13">
        <v>-1.311361305914216E-2</v>
      </c>
      <c r="K909" s="13">
        <v>-4.6122348297716886E-4</v>
      </c>
      <c r="L909" s="13">
        <v>-4.6122348297716886E-4</v>
      </c>
      <c r="M909" s="13">
        <v>1.0752172312355146E-2</v>
      </c>
      <c r="N909" s="13">
        <v>0.13871506185483584</v>
      </c>
      <c r="O909" s="13">
        <v>-6.7874182710597752E-3</v>
      </c>
      <c r="P909" s="13">
        <v>0.26523895761648442</v>
      </c>
      <c r="Q909" s="13">
        <v>5.8649713051051044E-3</v>
      </c>
      <c r="R909" s="13">
        <v>-0.24085662543010944</v>
      </c>
      <c r="S909" s="13">
        <v>-6.7874182710597752E-3</v>
      </c>
      <c r="T909" s="13">
        <v>7.5453113974011776E-2</v>
      </c>
      <c r="U909" s="14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46" t="s">
        <v>264</v>
      </c>
      <c r="C910" s="47"/>
      <c r="D910" s="45">
        <v>1.35</v>
      </c>
      <c r="E910" s="45">
        <v>0.71</v>
      </c>
      <c r="F910" s="45" t="s">
        <v>265</v>
      </c>
      <c r="G910" s="45">
        <v>1834.79</v>
      </c>
      <c r="H910" s="45">
        <v>3.03</v>
      </c>
      <c r="I910" s="45">
        <v>4.05</v>
      </c>
      <c r="J910" s="45">
        <v>0.67</v>
      </c>
      <c r="K910" s="45">
        <v>0</v>
      </c>
      <c r="L910" s="45">
        <v>0</v>
      </c>
      <c r="M910" s="45">
        <v>0.6</v>
      </c>
      <c r="N910" s="45">
        <v>7.42</v>
      </c>
      <c r="O910" s="45">
        <v>0.34</v>
      </c>
      <c r="P910" s="45" t="s">
        <v>265</v>
      </c>
      <c r="Q910" s="45">
        <v>0.34</v>
      </c>
      <c r="R910" s="45" t="s">
        <v>265</v>
      </c>
      <c r="S910" s="45">
        <v>0.34</v>
      </c>
      <c r="T910" s="45" t="s">
        <v>265</v>
      </c>
      <c r="U910" s="14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1" t="s">
        <v>316</v>
      </c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BM911" s="55"/>
    </row>
    <row r="912" spans="1:65">
      <c r="BM912" s="55"/>
    </row>
    <row r="913" spans="1:65" ht="15">
      <c r="B913" s="8" t="s">
        <v>539</v>
      </c>
      <c r="BM913" s="28" t="s">
        <v>66</v>
      </c>
    </row>
    <row r="914" spans="1:65" ht="15">
      <c r="A914" s="25" t="s">
        <v>24</v>
      </c>
      <c r="B914" s="18" t="s">
        <v>110</v>
      </c>
      <c r="C914" s="15" t="s">
        <v>111</v>
      </c>
      <c r="D914" s="16" t="s">
        <v>228</v>
      </c>
      <c r="E914" s="17" t="s">
        <v>228</v>
      </c>
      <c r="F914" s="17" t="s">
        <v>228</v>
      </c>
      <c r="G914" s="17" t="s">
        <v>228</v>
      </c>
      <c r="H914" s="17" t="s">
        <v>228</v>
      </c>
      <c r="I914" s="17" t="s">
        <v>228</v>
      </c>
      <c r="J914" s="17" t="s">
        <v>228</v>
      </c>
      <c r="K914" s="17" t="s">
        <v>228</v>
      </c>
      <c r="L914" s="17" t="s">
        <v>228</v>
      </c>
      <c r="M914" s="17" t="s">
        <v>228</v>
      </c>
      <c r="N914" s="147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1</v>
      </c>
    </row>
    <row r="915" spans="1:65">
      <c r="A915" s="30"/>
      <c r="B915" s="19" t="s">
        <v>229</v>
      </c>
      <c r="C915" s="9" t="s">
        <v>229</v>
      </c>
      <c r="D915" s="145" t="s">
        <v>232</v>
      </c>
      <c r="E915" s="146" t="s">
        <v>233</v>
      </c>
      <c r="F915" s="146" t="s">
        <v>235</v>
      </c>
      <c r="G915" s="146" t="s">
        <v>237</v>
      </c>
      <c r="H915" s="146" t="s">
        <v>247</v>
      </c>
      <c r="I915" s="146" t="s">
        <v>248</v>
      </c>
      <c r="J915" s="146" t="s">
        <v>249</v>
      </c>
      <c r="K915" s="146" t="s">
        <v>284</v>
      </c>
      <c r="L915" s="146" t="s">
        <v>253</v>
      </c>
      <c r="M915" s="146" t="s">
        <v>299</v>
      </c>
      <c r="N915" s="147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 t="s">
        <v>3</v>
      </c>
    </row>
    <row r="916" spans="1:65">
      <c r="A916" s="30"/>
      <c r="B916" s="19"/>
      <c r="C916" s="9"/>
      <c r="D916" s="10" t="s">
        <v>300</v>
      </c>
      <c r="E916" s="11" t="s">
        <v>300</v>
      </c>
      <c r="F916" s="11" t="s">
        <v>300</v>
      </c>
      <c r="G916" s="11" t="s">
        <v>301</v>
      </c>
      <c r="H916" s="11" t="s">
        <v>300</v>
      </c>
      <c r="I916" s="11" t="s">
        <v>300</v>
      </c>
      <c r="J916" s="11" t="s">
        <v>301</v>
      </c>
      <c r="K916" s="11" t="s">
        <v>301</v>
      </c>
      <c r="L916" s="11" t="s">
        <v>300</v>
      </c>
      <c r="M916" s="11" t="s">
        <v>114</v>
      </c>
      <c r="N916" s="147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2</v>
      </c>
    </row>
    <row r="917" spans="1:65">
      <c r="A917" s="30"/>
      <c r="B917" s="19"/>
      <c r="C917" s="9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147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</v>
      </c>
    </row>
    <row r="918" spans="1:65">
      <c r="A918" s="30"/>
      <c r="B918" s="18">
        <v>1</v>
      </c>
      <c r="C918" s="14">
        <v>1</v>
      </c>
      <c r="D918" s="22">
        <v>0.55000000000000004</v>
      </c>
      <c r="E918" s="22">
        <v>0.61050702112439992</v>
      </c>
      <c r="F918" s="22">
        <v>0.71135000000000004</v>
      </c>
      <c r="G918" s="149">
        <v>0.6</v>
      </c>
      <c r="H918" s="149">
        <v>0.6</v>
      </c>
      <c r="I918" s="22">
        <v>0.53</v>
      </c>
      <c r="J918" s="149">
        <v>0.5</v>
      </c>
      <c r="K918" s="22">
        <v>0.6</v>
      </c>
      <c r="L918" s="22">
        <v>0.52</v>
      </c>
      <c r="M918" s="149">
        <v>1.649</v>
      </c>
      <c r="N918" s="147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</v>
      </c>
    </row>
    <row r="919" spans="1:65">
      <c r="A919" s="30"/>
      <c r="B919" s="19">
        <v>1</v>
      </c>
      <c r="C919" s="9">
        <v>2</v>
      </c>
      <c r="D919" s="11">
        <v>0.52</v>
      </c>
      <c r="E919" s="11">
        <v>0.57811616289808532</v>
      </c>
      <c r="F919" s="11">
        <v>0.67788999999999999</v>
      </c>
      <c r="G919" s="150">
        <v>0.6</v>
      </c>
      <c r="H919" s="150">
        <v>0.6</v>
      </c>
      <c r="I919" s="11">
        <v>0.53</v>
      </c>
      <c r="J919" s="150">
        <v>0.5</v>
      </c>
      <c r="K919" s="143">
        <v>0.55000000000000004</v>
      </c>
      <c r="L919" s="11">
        <v>0.52</v>
      </c>
      <c r="M919" s="150">
        <v>1.5129999999999999</v>
      </c>
      <c r="N919" s="147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26</v>
      </c>
    </row>
    <row r="920" spans="1:65">
      <c r="A920" s="30"/>
      <c r="B920" s="19">
        <v>1</v>
      </c>
      <c r="C920" s="9">
        <v>3</v>
      </c>
      <c r="D920" s="11">
        <v>0.5</v>
      </c>
      <c r="E920" s="11">
        <v>0.60991240846115469</v>
      </c>
      <c r="F920" s="11">
        <v>0.69442999999999999</v>
      </c>
      <c r="G920" s="150">
        <v>0.6</v>
      </c>
      <c r="H920" s="150">
        <v>0.5</v>
      </c>
      <c r="I920" s="11">
        <v>0.52</v>
      </c>
      <c r="J920" s="150">
        <v>0.5</v>
      </c>
      <c r="K920" s="11">
        <v>0.6</v>
      </c>
      <c r="L920" s="11">
        <v>0.54</v>
      </c>
      <c r="M920" s="143">
        <v>0.437</v>
      </c>
      <c r="N920" s="147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16</v>
      </c>
    </row>
    <row r="921" spans="1:65">
      <c r="A921" s="30"/>
      <c r="B921" s="19">
        <v>1</v>
      </c>
      <c r="C921" s="9">
        <v>4</v>
      </c>
      <c r="D921" s="11">
        <v>0.56000000000000005</v>
      </c>
      <c r="E921" s="11">
        <v>0.57626421562674646</v>
      </c>
      <c r="F921" s="11">
        <v>0.71602999999999994</v>
      </c>
      <c r="G921" s="150">
        <v>0.6</v>
      </c>
      <c r="H921" s="150">
        <v>0.6</v>
      </c>
      <c r="I921" s="11">
        <v>0.51</v>
      </c>
      <c r="J921" s="150">
        <v>0.5</v>
      </c>
      <c r="K921" s="11">
        <v>0.61</v>
      </c>
      <c r="L921" s="11">
        <v>0.54</v>
      </c>
      <c r="M921" s="150">
        <v>2.2559999999999998</v>
      </c>
      <c r="N921" s="147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8">
        <v>0.58011260994448521</v>
      </c>
    </row>
    <row r="922" spans="1:65">
      <c r="A922" s="30"/>
      <c r="B922" s="19">
        <v>1</v>
      </c>
      <c r="C922" s="9">
        <v>5</v>
      </c>
      <c r="D922" s="11">
        <v>0.54</v>
      </c>
      <c r="E922" s="11">
        <v>0.56674854737865366</v>
      </c>
      <c r="F922" s="11">
        <v>0.69694999999999996</v>
      </c>
      <c r="G922" s="150">
        <v>0.6</v>
      </c>
      <c r="H922" s="150">
        <v>0.5</v>
      </c>
      <c r="I922" s="11">
        <v>0.53</v>
      </c>
      <c r="J922" s="150">
        <v>0.5</v>
      </c>
      <c r="K922" s="11">
        <v>0.59</v>
      </c>
      <c r="L922" s="11">
        <v>0.54</v>
      </c>
      <c r="M922" s="150">
        <v>1.8140000000000001</v>
      </c>
      <c r="N922" s="147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61</v>
      </c>
    </row>
    <row r="923" spans="1:65">
      <c r="A923" s="30"/>
      <c r="B923" s="19">
        <v>1</v>
      </c>
      <c r="C923" s="9">
        <v>6</v>
      </c>
      <c r="D923" s="11">
        <v>0.57999999999999996</v>
      </c>
      <c r="E923" s="11">
        <v>0.56033560251242487</v>
      </c>
      <c r="F923" s="11">
        <v>0.69152000000000002</v>
      </c>
      <c r="G923" s="150">
        <v>0.6</v>
      </c>
      <c r="H923" s="150">
        <v>0.6</v>
      </c>
      <c r="I923" s="11">
        <v>0.52</v>
      </c>
      <c r="J923" s="150">
        <v>0.5</v>
      </c>
      <c r="K923" s="11">
        <v>0.62</v>
      </c>
      <c r="L923" s="11">
        <v>0.52</v>
      </c>
      <c r="M923" s="150">
        <v>2.1080000000000001</v>
      </c>
      <c r="N923" s="147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20" t="s">
        <v>260</v>
      </c>
      <c r="C924" s="12"/>
      <c r="D924" s="23">
        <v>0.54166666666666663</v>
      </c>
      <c r="E924" s="23">
        <v>0.58364732633357752</v>
      </c>
      <c r="F924" s="23">
        <v>0.69802833333333325</v>
      </c>
      <c r="G924" s="23">
        <v>0.6</v>
      </c>
      <c r="H924" s="23">
        <v>0.56666666666666665</v>
      </c>
      <c r="I924" s="23">
        <v>0.52333333333333332</v>
      </c>
      <c r="J924" s="23">
        <v>0.5</v>
      </c>
      <c r="K924" s="23">
        <v>0.59499999999999997</v>
      </c>
      <c r="L924" s="23">
        <v>0.53</v>
      </c>
      <c r="M924" s="23">
        <v>1.6294999999999999</v>
      </c>
      <c r="N924" s="147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261</v>
      </c>
      <c r="C925" s="29"/>
      <c r="D925" s="11">
        <v>0.54500000000000004</v>
      </c>
      <c r="E925" s="11">
        <v>0.57719018926241583</v>
      </c>
      <c r="F925" s="11">
        <v>0.69568999999999992</v>
      </c>
      <c r="G925" s="11">
        <v>0.6</v>
      </c>
      <c r="H925" s="11">
        <v>0.6</v>
      </c>
      <c r="I925" s="11">
        <v>0.52500000000000002</v>
      </c>
      <c r="J925" s="11">
        <v>0.5</v>
      </c>
      <c r="K925" s="11">
        <v>0.6</v>
      </c>
      <c r="L925" s="11">
        <v>0.53</v>
      </c>
      <c r="M925" s="11">
        <v>1.7315</v>
      </c>
      <c r="N925" s="147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262</v>
      </c>
      <c r="C926" s="29"/>
      <c r="D926" s="24">
        <v>2.8577380332470405E-2</v>
      </c>
      <c r="E926" s="24">
        <v>2.1565746144128789E-2</v>
      </c>
      <c r="F926" s="24">
        <v>1.3881991811936299E-2</v>
      </c>
      <c r="G926" s="24">
        <v>0</v>
      </c>
      <c r="H926" s="24">
        <v>5.1639777949432218E-2</v>
      </c>
      <c r="I926" s="24">
        <v>8.1649658092772682E-3</v>
      </c>
      <c r="J926" s="24">
        <v>0</v>
      </c>
      <c r="K926" s="24">
        <v>2.4289915602982218E-2</v>
      </c>
      <c r="L926" s="24">
        <v>1.0954451150103331E-2</v>
      </c>
      <c r="M926" s="24">
        <v>0.64676324880129021</v>
      </c>
      <c r="N926" s="147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86</v>
      </c>
      <c r="C927" s="29"/>
      <c r="D927" s="13">
        <v>5.2758240613791522E-2</v>
      </c>
      <c r="E927" s="13">
        <v>3.6949961339843629E-2</v>
      </c>
      <c r="F927" s="13">
        <v>1.9887433144217596E-2</v>
      </c>
      <c r="G927" s="13">
        <v>0</v>
      </c>
      <c r="H927" s="13">
        <v>9.1129019910762735E-2</v>
      </c>
      <c r="I927" s="13">
        <v>1.5601845495434271E-2</v>
      </c>
      <c r="J927" s="13">
        <v>0</v>
      </c>
      <c r="K927" s="13">
        <v>4.0823387568037342E-2</v>
      </c>
      <c r="L927" s="13">
        <v>2.0668775754911946E-2</v>
      </c>
      <c r="M927" s="13">
        <v>0.39690902043650828</v>
      </c>
      <c r="N927" s="147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3" t="s">
        <v>263</v>
      </c>
      <c r="C928" s="29"/>
      <c r="D928" s="13">
        <v>-6.6273241813339823E-2</v>
      </c>
      <c r="E928" s="13">
        <v>6.0931555847933971E-3</v>
      </c>
      <c r="F928" s="13">
        <v>0.20326350671834592</v>
      </c>
      <c r="G928" s="13">
        <v>3.4281947529839041E-2</v>
      </c>
      <c r="H928" s="13">
        <v>-2.3178160666263214E-2</v>
      </c>
      <c r="I928" s="13">
        <v>-9.7876301321196069E-2</v>
      </c>
      <c r="J928" s="13">
        <v>-0.1380983770584675</v>
      </c>
      <c r="K928" s="13">
        <v>2.5662931300423519E-2</v>
      </c>
      <c r="L928" s="13">
        <v>-8.6384279681975484E-2</v>
      </c>
      <c r="M928" s="13">
        <v>1.8089373891664544</v>
      </c>
      <c r="N928" s="147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30"/>
      <c r="B929" s="46" t="s">
        <v>264</v>
      </c>
      <c r="C929" s="47"/>
      <c r="D929" s="45">
        <v>0.53</v>
      </c>
      <c r="E929" s="45">
        <v>0</v>
      </c>
      <c r="F929" s="45">
        <v>1.44</v>
      </c>
      <c r="G929" s="45" t="s">
        <v>265</v>
      </c>
      <c r="H929" s="45" t="s">
        <v>265</v>
      </c>
      <c r="I929" s="45">
        <v>0.76</v>
      </c>
      <c r="J929" s="45" t="s">
        <v>265</v>
      </c>
      <c r="K929" s="45">
        <v>0.14000000000000001</v>
      </c>
      <c r="L929" s="45">
        <v>0.67</v>
      </c>
      <c r="M929" s="45">
        <v>13.15</v>
      </c>
      <c r="N929" s="147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1" t="s">
        <v>308</v>
      </c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BM930" s="55"/>
    </row>
    <row r="931" spans="1:65">
      <c r="BM931" s="55"/>
    </row>
    <row r="932" spans="1:65" ht="15">
      <c r="B932" s="8" t="s">
        <v>540</v>
      </c>
      <c r="BM932" s="28" t="s">
        <v>66</v>
      </c>
    </row>
    <row r="933" spans="1:65" ht="15">
      <c r="A933" s="25" t="s">
        <v>27</v>
      </c>
      <c r="B933" s="18" t="s">
        <v>110</v>
      </c>
      <c r="C933" s="15" t="s">
        <v>111</v>
      </c>
      <c r="D933" s="16" t="s">
        <v>228</v>
      </c>
      <c r="E933" s="17" t="s">
        <v>228</v>
      </c>
      <c r="F933" s="17" t="s">
        <v>228</v>
      </c>
      <c r="G933" s="17" t="s">
        <v>228</v>
      </c>
      <c r="H933" s="17" t="s">
        <v>228</v>
      </c>
      <c r="I933" s="17" t="s">
        <v>228</v>
      </c>
      <c r="J933" s="17" t="s">
        <v>228</v>
      </c>
      <c r="K933" s="17" t="s">
        <v>228</v>
      </c>
      <c r="L933" s="17" t="s">
        <v>228</v>
      </c>
      <c r="M933" s="17" t="s">
        <v>228</v>
      </c>
      <c r="N933" s="17" t="s">
        <v>228</v>
      </c>
      <c r="O933" s="17" t="s">
        <v>228</v>
      </c>
      <c r="P933" s="17" t="s">
        <v>228</v>
      </c>
      <c r="Q933" s="17" t="s">
        <v>228</v>
      </c>
      <c r="R933" s="17" t="s">
        <v>228</v>
      </c>
      <c r="S933" s="14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 t="s">
        <v>229</v>
      </c>
      <c r="C934" s="9" t="s">
        <v>229</v>
      </c>
      <c r="D934" s="145" t="s">
        <v>233</v>
      </c>
      <c r="E934" s="146" t="s">
        <v>237</v>
      </c>
      <c r="F934" s="146" t="s">
        <v>238</v>
      </c>
      <c r="G934" s="146" t="s">
        <v>239</v>
      </c>
      <c r="H934" s="146" t="s">
        <v>240</v>
      </c>
      <c r="I934" s="146" t="s">
        <v>241</v>
      </c>
      <c r="J934" s="146" t="s">
        <v>242</v>
      </c>
      <c r="K934" s="146" t="s">
        <v>243</v>
      </c>
      <c r="L934" s="146" t="s">
        <v>244</v>
      </c>
      <c r="M934" s="146" t="s">
        <v>245</v>
      </c>
      <c r="N934" s="146" t="s">
        <v>246</v>
      </c>
      <c r="O934" s="146" t="s">
        <v>247</v>
      </c>
      <c r="P934" s="146" t="s">
        <v>249</v>
      </c>
      <c r="Q934" s="146" t="s">
        <v>284</v>
      </c>
      <c r="R934" s="146" t="s">
        <v>253</v>
      </c>
      <c r="S934" s="14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 t="s">
        <v>3</v>
      </c>
    </row>
    <row r="935" spans="1:65">
      <c r="A935" s="30"/>
      <c r="B935" s="19"/>
      <c r="C935" s="9"/>
      <c r="D935" s="10" t="s">
        <v>300</v>
      </c>
      <c r="E935" s="11" t="s">
        <v>301</v>
      </c>
      <c r="F935" s="11" t="s">
        <v>300</v>
      </c>
      <c r="G935" s="11" t="s">
        <v>301</v>
      </c>
      <c r="H935" s="11" t="s">
        <v>301</v>
      </c>
      <c r="I935" s="11" t="s">
        <v>301</v>
      </c>
      <c r="J935" s="11" t="s">
        <v>301</v>
      </c>
      <c r="K935" s="11" t="s">
        <v>301</v>
      </c>
      <c r="L935" s="11" t="s">
        <v>114</v>
      </c>
      <c r="M935" s="11" t="s">
        <v>301</v>
      </c>
      <c r="N935" s="11" t="s">
        <v>300</v>
      </c>
      <c r="O935" s="11" t="s">
        <v>300</v>
      </c>
      <c r="P935" s="11" t="s">
        <v>301</v>
      </c>
      <c r="Q935" s="11" t="s">
        <v>301</v>
      </c>
      <c r="R935" s="11" t="s">
        <v>300</v>
      </c>
      <c r="S935" s="14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2</v>
      </c>
    </row>
    <row r="936" spans="1:65">
      <c r="A936" s="30"/>
      <c r="B936" s="19"/>
      <c r="C936" s="9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147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</v>
      </c>
    </row>
    <row r="937" spans="1:65">
      <c r="A937" s="30"/>
      <c r="B937" s="18">
        <v>1</v>
      </c>
      <c r="C937" s="14">
        <v>1</v>
      </c>
      <c r="D937" s="149" t="s">
        <v>96</v>
      </c>
      <c r="E937" s="149">
        <v>0.1</v>
      </c>
      <c r="F937" s="149">
        <v>0.44</v>
      </c>
      <c r="G937" s="22">
        <v>0.2</v>
      </c>
      <c r="H937" s="22">
        <v>0.16</v>
      </c>
      <c r="I937" s="22">
        <v>0.15</v>
      </c>
      <c r="J937" s="22">
        <v>0.23</v>
      </c>
      <c r="K937" s="22">
        <v>0.16</v>
      </c>
      <c r="L937" s="22">
        <v>0.17965126619999999</v>
      </c>
      <c r="M937" s="22">
        <v>0.15</v>
      </c>
      <c r="N937" s="149">
        <v>0.1</v>
      </c>
      <c r="O937" s="22">
        <v>0.15</v>
      </c>
      <c r="P937" s="22">
        <v>0.16</v>
      </c>
      <c r="Q937" s="22">
        <v>0.14000000000000001</v>
      </c>
      <c r="R937" s="149" t="s">
        <v>96</v>
      </c>
      <c r="S937" s="147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</v>
      </c>
    </row>
    <row r="938" spans="1:65">
      <c r="A938" s="30"/>
      <c r="B938" s="19">
        <v>1</v>
      </c>
      <c r="C938" s="9">
        <v>2</v>
      </c>
      <c r="D938" s="150" t="s">
        <v>96</v>
      </c>
      <c r="E938" s="150" t="s">
        <v>104</v>
      </c>
      <c r="F938" s="150">
        <v>0.45</v>
      </c>
      <c r="G938" s="11">
        <v>0.19</v>
      </c>
      <c r="H938" s="11">
        <v>0.15</v>
      </c>
      <c r="I938" s="11">
        <v>0.14000000000000001</v>
      </c>
      <c r="J938" s="143">
        <v>0.16</v>
      </c>
      <c r="K938" s="11">
        <v>0.17</v>
      </c>
      <c r="L938" s="11">
        <v>0.2075540588333333</v>
      </c>
      <c r="M938" s="11">
        <v>0.12</v>
      </c>
      <c r="N938" s="150">
        <v>0.1</v>
      </c>
      <c r="O938" s="11">
        <v>0.15</v>
      </c>
      <c r="P938" s="11">
        <v>0.19</v>
      </c>
      <c r="Q938" s="11">
        <v>0.14000000000000001</v>
      </c>
      <c r="R938" s="150" t="s">
        <v>96</v>
      </c>
      <c r="S938" s="147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27</v>
      </c>
    </row>
    <row r="939" spans="1:65">
      <c r="A939" s="30"/>
      <c r="B939" s="19">
        <v>1</v>
      </c>
      <c r="C939" s="9">
        <v>3</v>
      </c>
      <c r="D939" s="150" t="s">
        <v>96</v>
      </c>
      <c r="E939" s="150" t="s">
        <v>104</v>
      </c>
      <c r="F939" s="150">
        <v>0.44</v>
      </c>
      <c r="G939" s="11">
        <v>0.17</v>
      </c>
      <c r="H939" s="11">
        <v>0.16</v>
      </c>
      <c r="I939" s="11">
        <v>0.15</v>
      </c>
      <c r="J939" s="11">
        <v>0.22</v>
      </c>
      <c r="K939" s="11">
        <v>0.16</v>
      </c>
      <c r="L939" s="11">
        <v>0.17936836679999996</v>
      </c>
      <c r="M939" s="11">
        <v>0.14000000000000001</v>
      </c>
      <c r="N939" s="150">
        <v>0.1</v>
      </c>
      <c r="O939" s="11">
        <v>0.11</v>
      </c>
      <c r="P939" s="11">
        <v>0.18</v>
      </c>
      <c r="Q939" s="11">
        <v>0.14000000000000001</v>
      </c>
      <c r="R939" s="150" t="s">
        <v>96</v>
      </c>
      <c r="S939" s="147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16</v>
      </c>
    </row>
    <row r="940" spans="1:65">
      <c r="A940" s="30"/>
      <c r="B940" s="19">
        <v>1</v>
      </c>
      <c r="C940" s="9">
        <v>4</v>
      </c>
      <c r="D940" s="150" t="s">
        <v>96</v>
      </c>
      <c r="E940" s="150" t="s">
        <v>104</v>
      </c>
      <c r="F940" s="150">
        <v>0.46</v>
      </c>
      <c r="G940" s="11">
        <v>0.17</v>
      </c>
      <c r="H940" s="11">
        <v>0.16</v>
      </c>
      <c r="I940" s="11">
        <v>0.13</v>
      </c>
      <c r="J940" s="11">
        <v>0.22</v>
      </c>
      <c r="K940" s="11">
        <v>0.16</v>
      </c>
      <c r="L940" s="11">
        <v>0.21431450501999999</v>
      </c>
      <c r="M940" s="11">
        <v>0.14000000000000001</v>
      </c>
      <c r="N940" s="150">
        <v>0.1</v>
      </c>
      <c r="O940" s="11">
        <v>0.2</v>
      </c>
      <c r="P940" s="11">
        <v>0.18</v>
      </c>
      <c r="Q940" s="11">
        <v>0.15</v>
      </c>
      <c r="R940" s="150" t="s">
        <v>96</v>
      </c>
      <c r="S940" s="147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0.16479285581755554</v>
      </c>
    </row>
    <row r="941" spans="1:65">
      <c r="A941" s="30"/>
      <c r="B941" s="19">
        <v>1</v>
      </c>
      <c r="C941" s="9">
        <v>5</v>
      </c>
      <c r="D941" s="150" t="s">
        <v>96</v>
      </c>
      <c r="E941" s="150">
        <v>0.2</v>
      </c>
      <c r="F941" s="150">
        <v>0.47</v>
      </c>
      <c r="G941" s="11">
        <v>0.16</v>
      </c>
      <c r="H941" s="11">
        <v>0.14000000000000001</v>
      </c>
      <c r="I941" s="11">
        <v>0.14000000000000001</v>
      </c>
      <c r="J941" s="11">
        <v>0.21</v>
      </c>
      <c r="K941" s="11">
        <v>0.15</v>
      </c>
      <c r="L941" s="11">
        <v>0.17962262640000001</v>
      </c>
      <c r="M941" s="11">
        <v>0.12</v>
      </c>
      <c r="N941" s="150">
        <v>0.1</v>
      </c>
      <c r="O941" s="11">
        <v>0.11</v>
      </c>
      <c r="P941" s="11">
        <v>0.17</v>
      </c>
      <c r="Q941" s="11">
        <v>0.15</v>
      </c>
      <c r="R941" s="150" t="s">
        <v>96</v>
      </c>
      <c r="S941" s="147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62</v>
      </c>
    </row>
    <row r="942" spans="1:65">
      <c r="A942" s="30"/>
      <c r="B942" s="19">
        <v>1</v>
      </c>
      <c r="C942" s="9">
        <v>6</v>
      </c>
      <c r="D942" s="150" t="s">
        <v>96</v>
      </c>
      <c r="E942" s="150">
        <v>0.2</v>
      </c>
      <c r="F942" s="150">
        <v>0.43</v>
      </c>
      <c r="G942" s="11">
        <v>0.19</v>
      </c>
      <c r="H942" s="11">
        <v>0.17</v>
      </c>
      <c r="I942" s="11">
        <v>0.15</v>
      </c>
      <c r="J942" s="11">
        <v>0.22</v>
      </c>
      <c r="K942" s="143">
        <v>0.11</v>
      </c>
      <c r="L942" s="11">
        <v>0.1670605258</v>
      </c>
      <c r="M942" s="11">
        <v>0.17</v>
      </c>
      <c r="N942" s="150">
        <v>0.1</v>
      </c>
      <c r="O942" s="11">
        <v>0.13</v>
      </c>
      <c r="P942" s="11">
        <v>0.17</v>
      </c>
      <c r="Q942" s="11">
        <v>0.14000000000000001</v>
      </c>
      <c r="R942" s="150" t="s">
        <v>96</v>
      </c>
      <c r="S942" s="147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20" t="s">
        <v>260</v>
      </c>
      <c r="C943" s="12"/>
      <c r="D943" s="23" t="s">
        <v>693</v>
      </c>
      <c r="E943" s="23">
        <v>0.16666666666666666</v>
      </c>
      <c r="F943" s="23">
        <v>0.44833333333333331</v>
      </c>
      <c r="G943" s="23">
        <v>0.18000000000000002</v>
      </c>
      <c r="H943" s="23">
        <v>0.15666666666666668</v>
      </c>
      <c r="I943" s="23">
        <v>0.14333333333333334</v>
      </c>
      <c r="J943" s="23">
        <v>0.21</v>
      </c>
      <c r="K943" s="23">
        <v>0.15166666666666667</v>
      </c>
      <c r="L943" s="23">
        <v>0.18792855817555554</v>
      </c>
      <c r="M943" s="23">
        <v>0.14000000000000001</v>
      </c>
      <c r="N943" s="23">
        <v>9.9999999999999992E-2</v>
      </c>
      <c r="O943" s="23">
        <v>0.14166666666666666</v>
      </c>
      <c r="P943" s="23">
        <v>0.17500000000000002</v>
      </c>
      <c r="Q943" s="23">
        <v>0.14333333333333334</v>
      </c>
      <c r="R943" s="23" t="s">
        <v>693</v>
      </c>
      <c r="S943" s="147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261</v>
      </c>
      <c r="C944" s="29"/>
      <c r="D944" s="11" t="s">
        <v>693</v>
      </c>
      <c r="E944" s="11">
        <v>0.2</v>
      </c>
      <c r="F944" s="11">
        <v>0.44500000000000001</v>
      </c>
      <c r="G944" s="11">
        <v>0.18</v>
      </c>
      <c r="H944" s="11">
        <v>0.16</v>
      </c>
      <c r="I944" s="11">
        <v>0.14500000000000002</v>
      </c>
      <c r="J944" s="11">
        <v>0.22</v>
      </c>
      <c r="K944" s="11">
        <v>0.16</v>
      </c>
      <c r="L944" s="11">
        <v>0.17963694629999999</v>
      </c>
      <c r="M944" s="11">
        <v>0.14000000000000001</v>
      </c>
      <c r="N944" s="11">
        <v>0.1</v>
      </c>
      <c r="O944" s="11">
        <v>0.14000000000000001</v>
      </c>
      <c r="P944" s="11">
        <v>0.17499999999999999</v>
      </c>
      <c r="Q944" s="11">
        <v>0.14000000000000001</v>
      </c>
      <c r="R944" s="11" t="s">
        <v>693</v>
      </c>
      <c r="S944" s="147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262</v>
      </c>
      <c r="C945" s="29"/>
      <c r="D945" s="24" t="s">
        <v>693</v>
      </c>
      <c r="E945" s="24">
        <v>5.7735026918962699E-2</v>
      </c>
      <c r="F945" s="24">
        <v>1.4719601443879741E-2</v>
      </c>
      <c r="G945" s="24">
        <v>1.5491933384829668E-2</v>
      </c>
      <c r="H945" s="24">
        <v>1.0327955589886445E-2</v>
      </c>
      <c r="I945" s="24">
        <v>8.1649658092772543E-3</v>
      </c>
      <c r="J945" s="24">
        <v>2.5298221281347177E-2</v>
      </c>
      <c r="K945" s="24">
        <v>2.1369760566432802E-2</v>
      </c>
      <c r="L945" s="24">
        <v>1.8588341419655669E-2</v>
      </c>
      <c r="M945" s="24">
        <v>1.8973665961010255E-2</v>
      </c>
      <c r="N945" s="24">
        <v>1.5202354861220293E-17</v>
      </c>
      <c r="O945" s="24">
        <v>3.3714487489307499E-2</v>
      </c>
      <c r="P945" s="24">
        <v>1.0488088481701512E-2</v>
      </c>
      <c r="Q945" s="24">
        <v>5.163977794943213E-3</v>
      </c>
      <c r="R945" s="24" t="s">
        <v>693</v>
      </c>
      <c r="S945" s="147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3" t="s">
        <v>86</v>
      </c>
      <c r="C946" s="29"/>
      <c r="D946" s="13" t="s">
        <v>693</v>
      </c>
      <c r="E946" s="13">
        <v>0.34641016151377624</v>
      </c>
      <c r="F946" s="13">
        <v>3.2831824781887897E-2</v>
      </c>
      <c r="G946" s="13">
        <v>8.6066296582387028E-2</v>
      </c>
      <c r="H946" s="13">
        <v>6.5923120786509221E-2</v>
      </c>
      <c r="I946" s="13">
        <v>5.6964877739143632E-2</v>
      </c>
      <c r="J946" s="13">
        <v>0.12046772038736751</v>
      </c>
      <c r="K946" s="13">
        <v>0.14089952021823823</v>
      </c>
      <c r="L946" s="13">
        <v>9.8911743910104211E-2</v>
      </c>
      <c r="M946" s="13">
        <v>0.13552618543578751</v>
      </c>
      <c r="N946" s="13">
        <v>1.5202354861220294E-16</v>
      </c>
      <c r="O946" s="13">
        <v>0.23798461757158235</v>
      </c>
      <c r="P946" s="13">
        <v>5.9931934181151489E-2</v>
      </c>
      <c r="Q946" s="13">
        <v>3.6027752057743348E-2</v>
      </c>
      <c r="R946" s="13" t="s">
        <v>693</v>
      </c>
      <c r="S946" s="147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30"/>
      <c r="B947" s="3" t="s">
        <v>263</v>
      </c>
      <c r="C947" s="29"/>
      <c r="D947" s="13" t="s">
        <v>693</v>
      </c>
      <c r="E947" s="13">
        <v>1.1370704390156527E-2</v>
      </c>
      <c r="F947" s="13">
        <v>1.720587194809521</v>
      </c>
      <c r="G947" s="13">
        <v>9.2280360741369361E-2</v>
      </c>
      <c r="H947" s="13">
        <v>-4.9311537873252709E-2</v>
      </c>
      <c r="I947" s="13">
        <v>-0.13022119422446521</v>
      </c>
      <c r="J947" s="13">
        <v>0.27432708753159729</v>
      </c>
      <c r="K947" s="13">
        <v>-7.9652659004957438E-2</v>
      </c>
      <c r="L947" s="13">
        <v>0.14039262954222886</v>
      </c>
      <c r="M947" s="13">
        <v>-0.15044860831226836</v>
      </c>
      <c r="N947" s="13">
        <v>-0.39317757736590608</v>
      </c>
      <c r="O947" s="13">
        <v>-0.1403349012683669</v>
      </c>
      <c r="P947" s="13">
        <v>6.193923960966452E-2</v>
      </c>
      <c r="Q947" s="13">
        <v>-0.13022119422446521</v>
      </c>
      <c r="R947" s="13" t="s">
        <v>693</v>
      </c>
      <c r="S947" s="147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30"/>
      <c r="B948" s="46" t="s">
        <v>264</v>
      </c>
      <c r="C948" s="47"/>
      <c r="D948" s="45">
        <v>1.49</v>
      </c>
      <c r="E948" s="45" t="s">
        <v>265</v>
      </c>
      <c r="F948" s="45">
        <v>8.57</v>
      </c>
      <c r="G948" s="45">
        <v>0.82</v>
      </c>
      <c r="H948" s="45">
        <v>0.14000000000000001</v>
      </c>
      <c r="I948" s="45">
        <v>0.24</v>
      </c>
      <c r="J948" s="45">
        <v>1.69</v>
      </c>
      <c r="K948" s="45">
        <v>0</v>
      </c>
      <c r="L948" s="45">
        <v>1.05</v>
      </c>
      <c r="M948" s="45">
        <v>0.34</v>
      </c>
      <c r="N948" s="45" t="s">
        <v>265</v>
      </c>
      <c r="O948" s="45">
        <v>0.28999999999999998</v>
      </c>
      <c r="P948" s="45">
        <v>0.67</v>
      </c>
      <c r="Q948" s="45">
        <v>0.24</v>
      </c>
      <c r="R948" s="45">
        <v>1.49</v>
      </c>
      <c r="S948" s="147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1" t="s">
        <v>317</v>
      </c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BM949" s="55"/>
    </row>
    <row r="950" spans="1:65">
      <c r="BM950" s="55"/>
    </row>
    <row r="951" spans="1:65" ht="15">
      <c r="B951" s="8" t="s">
        <v>541</v>
      </c>
      <c r="BM951" s="28" t="s">
        <v>66</v>
      </c>
    </row>
    <row r="952" spans="1:65" ht="15">
      <c r="A952" s="25" t="s">
        <v>30</v>
      </c>
      <c r="B952" s="18" t="s">
        <v>110</v>
      </c>
      <c r="C952" s="15" t="s">
        <v>111</v>
      </c>
      <c r="D952" s="16" t="s">
        <v>228</v>
      </c>
      <c r="E952" s="17" t="s">
        <v>228</v>
      </c>
      <c r="F952" s="17" t="s">
        <v>228</v>
      </c>
      <c r="G952" s="17" t="s">
        <v>228</v>
      </c>
      <c r="H952" s="17" t="s">
        <v>228</v>
      </c>
      <c r="I952" s="17" t="s">
        <v>228</v>
      </c>
      <c r="J952" s="17" t="s">
        <v>228</v>
      </c>
      <c r="K952" s="17" t="s">
        <v>228</v>
      </c>
      <c r="L952" s="17" t="s">
        <v>228</v>
      </c>
      <c r="M952" s="17" t="s">
        <v>228</v>
      </c>
      <c r="N952" s="17" t="s">
        <v>228</v>
      </c>
      <c r="O952" s="17" t="s">
        <v>228</v>
      </c>
      <c r="P952" s="17" t="s">
        <v>228</v>
      </c>
      <c r="Q952" s="17" t="s">
        <v>228</v>
      </c>
      <c r="R952" s="17" t="s">
        <v>228</v>
      </c>
      <c r="S952" s="17" t="s">
        <v>228</v>
      </c>
      <c r="T952" s="17" t="s">
        <v>228</v>
      </c>
      <c r="U952" s="147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</v>
      </c>
    </row>
    <row r="953" spans="1:65">
      <c r="A953" s="30"/>
      <c r="B953" s="19" t="s">
        <v>229</v>
      </c>
      <c r="C953" s="9" t="s">
        <v>229</v>
      </c>
      <c r="D953" s="145" t="s">
        <v>232</v>
      </c>
      <c r="E953" s="146" t="s">
        <v>233</v>
      </c>
      <c r="F953" s="146" t="s">
        <v>235</v>
      </c>
      <c r="G953" s="146" t="s">
        <v>237</v>
      </c>
      <c r="H953" s="146" t="s">
        <v>239</v>
      </c>
      <c r="I953" s="146" t="s">
        <v>240</v>
      </c>
      <c r="J953" s="146" t="s">
        <v>241</v>
      </c>
      <c r="K953" s="146" t="s">
        <v>242</v>
      </c>
      <c r="L953" s="146" t="s">
        <v>243</v>
      </c>
      <c r="M953" s="146" t="s">
        <v>244</v>
      </c>
      <c r="N953" s="146" t="s">
        <v>245</v>
      </c>
      <c r="O953" s="146" t="s">
        <v>246</v>
      </c>
      <c r="P953" s="146" t="s">
        <v>247</v>
      </c>
      <c r="Q953" s="146" t="s">
        <v>248</v>
      </c>
      <c r="R953" s="146" t="s">
        <v>249</v>
      </c>
      <c r="S953" s="146" t="s">
        <v>284</v>
      </c>
      <c r="T953" s="146" t="s">
        <v>253</v>
      </c>
      <c r="U953" s="147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 t="s">
        <v>3</v>
      </c>
    </row>
    <row r="954" spans="1:65">
      <c r="A954" s="30"/>
      <c r="B954" s="19"/>
      <c r="C954" s="9"/>
      <c r="D954" s="10" t="s">
        <v>300</v>
      </c>
      <c r="E954" s="11" t="s">
        <v>300</v>
      </c>
      <c r="F954" s="11" t="s">
        <v>300</v>
      </c>
      <c r="G954" s="11" t="s">
        <v>301</v>
      </c>
      <c r="H954" s="11" t="s">
        <v>301</v>
      </c>
      <c r="I954" s="11" t="s">
        <v>301</v>
      </c>
      <c r="J954" s="11" t="s">
        <v>301</v>
      </c>
      <c r="K954" s="11" t="s">
        <v>301</v>
      </c>
      <c r="L954" s="11" t="s">
        <v>301</v>
      </c>
      <c r="M954" s="11" t="s">
        <v>114</v>
      </c>
      <c r="N954" s="11" t="s">
        <v>301</v>
      </c>
      <c r="O954" s="11" t="s">
        <v>300</v>
      </c>
      <c r="P954" s="11" t="s">
        <v>300</v>
      </c>
      <c r="Q954" s="11" t="s">
        <v>300</v>
      </c>
      <c r="R954" s="11" t="s">
        <v>301</v>
      </c>
      <c r="S954" s="11" t="s">
        <v>301</v>
      </c>
      <c r="T954" s="11" t="s">
        <v>300</v>
      </c>
      <c r="U954" s="147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2</v>
      </c>
    </row>
    <row r="955" spans="1:65">
      <c r="A955" s="30"/>
      <c r="B955" s="19"/>
      <c r="C955" s="9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147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3</v>
      </c>
    </row>
    <row r="956" spans="1:65">
      <c r="A956" s="30"/>
      <c r="B956" s="18">
        <v>1</v>
      </c>
      <c r="C956" s="14">
        <v>1</v>
      </c>
      <c r="D956" s="22">
        <v>1.62</v>
      </c>
      <c r="E956" s="22">
        <v>1.5199403315153295</v>
      </c>
      <c r="F956" s="22">
        <v>1.8597599999999999</v>
      </c>
      <c r="G956" s="22">
        <v>1.9</v>
      </c>
      <c r="H956" s="22">
        <v>1.7</v>
      </c>
      <c r="I956" s="22">
        <v>1.56</v>
      </c>
      <c r="J956" s="22">
        <v>1.71</v>
      </c>
      <c r="K956" s="22">
        <v>1.6</v>
      </c>
      <c r="L956" s="22">
        <v>1.54</v>
      </c>
      <c r="M956" s="22">
        <v>1.6198358669999999</v>
      </c>
      <c r="N956" s="22">
        <v>1.64</v>
      </c>
      <c r="O956" s="22">
        <v>1.69</v>
      </c>
      <c r="P956" s="22">
        <v>1.5</v>
      </c>
      <c r="Q956" s="22">
        <v>1.62</v>
      </c>
      <c r="R956" s="22">
        <v>1.5</v>
      </c>
      <c r="S956" s="22">
        <v>1.42</v>
      </c>
      <c r="T956" s="22">
        <v>1.6</v>
      </c>
      <c r="U956" s="147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1</v>
      </c>
    </row>
    <row r="957" spans="1:65">
      <c r="A957" s="30"/>
      <c r="B957" s="19">
        <v>1</v>
      </c>
      <c r="C957" s="9">
        <v>2</v>
      </c>
      <c r="D957" s="11">
        <v>1.62</v>
      </c>
      <c r="E957" s="11">
        <v>1.4906854217147525</v>
      </c>
      <c r="F957" s="11">
        <v>1.8555900000000001</v>
      </c>
      <c r="G957" s="11">
        <v>1.8</v>
      </c>
      <c r="H957" s="11">
        <v>1.76</v>
      </c>
      <c r="I957" s="11">
        <v>1.58</v>
      </c>
      <c r="J957" s="11">
        <v>1.68</v>
      </c>
      <c r="K957" s="11">
        <v>1.72</v>
      </c>
      <c r="L957" s="143">
        <v>1.63</v>
      </c>
      <c r="M957" s="11">
        <v>1.6551599819999998</v>
      </c>
      <c r="N957" s="11">
        <v>1.64</v>
      </c>
      <c r="O957" s="11">
        <v>1.78</v>
      </c>
      <c r="P957" s="11">
        <v>1.5</v>
      </c>
      <c r="Q957" s="11">
        <v>1.66</v>
      </c>
      <c r="R957" s="11">
        <v>1.5</v>
      </c>
      <c r="S957" s="11">
        <v>1.42</v>
      </c>
      <c r="T957" s="11">
        <v>1.6</v>
      </c>
      <c r="U957" s="147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28</v>
      </c>
    </row>
    <row r="958" spans="1:65">
      <c r="A958" s="30"/>
      <c r="B958" s="19">
        <v>1</v>
      </c>
      <c r="C958" s="9">
        <v>3</v>
      </c>
      <c r="D958" s="11">
        <v>1.6</v>
      </c>
      <c r="E958" s="11">
        <v>1.5597196042306134</v>
      </c>
      <c r="F958" s="11">
        <v>1.7672600000000001</v>
      </c>
      <c r="G958" s="11">
        <v>1.8</v>
      </c>
      <c r="H958" s="11">
        <v>1.7</v>
      </c>
      <c r="I958" s="11">
        <v>1.62</v>
      </c>
      <c r="J958" s="11">
        <v>1.69</v>
      </c>
      <c r="K958" s="11">
        <v>1.8</v>
      </c>
      <c r="L958" s="11">
        <v>1.46</v>
      </c>
      <c r="M958" s="11">
        <v>1.6284209859999998</v>
      </c>
      <c r="N958" s="11">
        <v>1.6</v>
      </c>
      <c r="O958" s="11">
        <v>1.74</v>
      </c>
      <c r="P958" s="11">
        <v>1.5</v>
      </c>
      <c r="Q958" s="11">
        <v>1.7</v>
      </c>
      <c r="R958" s="11">
        <v>1.5</v>
      </c>
      <c r="S958" s="11">
        <v>1.52</v>
      </c>
      <c r="T958" s="11">
        <v>1.7</v>
      </c>
      <c r="U958" s="147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16</v>
      </c>
    </row>
    <row r="959" spans="1:65">
      <c r="A959" s="30"/>
      <c r="B959" s="19">
        <v>1</v>
      </c>
      <c r="C959" s="9">
        <v>4</v>
      </c>
      <c r="D959" s="11">
        <v>1.59</v>
      </c>
      <c r="E959" s="11">
        <v>1.4922519233050462</v>
      </c>
      <c r="F959" s="11">
        <v>1.7677499999999999</v>
      </c>
      <c r="G959" s="11">
        <v>1.9</v>
      </c>
      <c r="H959" s="11">
        <v>1.64</v>
      </c>
      <c r="I959" s="11">
        <v>1.57</v>
      </c>
      <c r="J959" s="11">
        <v>1.68</v>
      </c>
      <c r="K959" s="11">
        <v>1.72</v>
      </c>
      <c r="L959" s="11">
        <v>1.49</v>
      </c>
      <c r="M959" s="11">
        <v>1.7333142859999999</v>
      </c>
      <c r="N959" s="11">
        <v>1.62</v>
      </c>
      <c r="O959" s="11">
        <v>1.69</v>
      </c>
      <c r="P959" s="11">
        <v>1.5</v>
      </c>
      <c r="Q959" s="11">
        <v>1.62</v>
      </c>
      <c r="R959" s="11">
        <v>1.5</v>
      </c>
      <c r="S959" s="11">
        <v>1.5</v>
      </c>
      <c r="T959" s="11">
        <v>1.6</v>
      </c>
      <c r="U959" s="147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1.63098373670687</v>
      </c>
    </row>
    <row r="960" spans="1:65">
      <c r="A960" s="30"/>
      <c r="B960" s="19">
        <v>1</v>
      </c>
      <c r="C960" s="9">
        <v>5</v>
      </c>
      <c r="D960" s="11">
        <v>1.61</v>
      </c>
      <c r="E960" s="11">
        <v>1.4876179564295497</v>
      </c>
      <c r="F960" s="11">
        <v>1.8322200000000002</v>
      </c>
      <c r="G960" s="11">
        <v>1.9</v>
      </c>
      <c r="H960" s="11">
        <v>1.67</v>
      </c>
      <c r="I960" s="11">
        <v>1.68</v>
      </c>
      <c r="J960" s="143">
        <v>1.6</v>
      </c>
      <c r="K960" s="11">
        <v>1.76</v>
      </c>
      <c r="L960" s="11">
        <v>1.46</v>
      </c>
      <c r="M960" s="11">
        <v>1.7150060739999999</v>
      </c>
      <c r="N960" s="11">
        <v>1.61</v>
      </c>
      <c r="O960" s="11">
        <v>1.65</v>
      </c>
      <c r="P960" s="11">
        <v>1.5</v>
      </c>
      <c r="Q960" s="11">
        <v>1.61</v>
      </c>
      <c r="R960" s="11">
        <v>1.5</v>
      </c>
      <c r="S960" s="11">
        <v>1.49</v>
      </c>
      <c r="T960" s="11">
        <v>1.7</v>
      </c>
      <c r="U960" s="147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63</v>
      </c>
    </row>
    <row r="961" spans="1:65">
      <c r="A961" s="30"/>
      <c r="B961" s="19">
        <v>1</v>
      </c>
      <c r="C961" s="9">
        <v>6</v>
      </c>
      <c r="D961" s="11">
        <v>1.61</v>
      </c>
      <c r="E961" s="11">
        <v>1.5160038009054599</v>
      </c>
      <c r="F961" s="11">
        <v>1.8368100000000003</v>
      </c>
      <c r="G961" s="11">
        <v>1.9</v>
      </c>
      <c r="H961" s="11">
        <v>1.7</v>
      </c>
      <c r="I961" s="11">
        <v>1.6</v>
      </c>
      <c r="J961" s="11">
        <v>1.68</v>
      </c>
      <c r="K961" s="11">
        <v>1.58</v>
      </c>
      <c r="L961" s="11">
        <v>1.5</v>
      </c>
      <c r="M961" s="11">
        <v>1.6449949109999999</v>
      </c>
      <c r="N961" s="11">
        <v>1.61</v>
      </c>
      <c r="O961" s="11">
        <v>1.7</v>
      </c>
      <c r="P961" s="11">
        <v>1.5</v>
      </c>
      <c r="Q961" s="11">
        <v>1.68</v>
      </c>
      <c r="R961" s="11">
        <v>1.5</v>
      </c>
      <c r="S961" s="11">
        <v>1.49</v>
      </c>
      <c r="T961" s="11">
        <v>1.6</v>
      </c>
      <c r="U961" s="147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20" t="s">
        <v>260</v>
      </c>
      <c r="C962" s="12"/>
      <c r="D962" s="23">
        <v>1.6083333333333332</v>
      </c>
      <c r="E962" s="23">
        <v>1.5110365063501252</v>
      </c>
      <c r="F962" s="23">
        <v>1.8198983333333334</v>
      </c>
      <c r="G962" s="23">
        <v>1.8666666666666669</v>
      </c>
      <c r="H962" s="23">
        <v>1.6949999999999996</v>
      </c>
      <c r="I962" s="23">
        <v>1.6016666666666666</v>
      </c>
      <c r="J962" s="23">
        <v>1.6733333333333331</v>
      </c>
      <c r="K962" s="23">
        <v>1.6966666666666665</v>
      </c>
      <c r="L962" s="23">
        <v>1.5133333333333334</v>
      </c>
      <c r="M962" s="23">
        <v>1.6661220176666667</v>
      </c>
      <c r="N962" s="23">
        <v>1.6199999999999999</v>
      </c>
      <c r="O962" s="23">
        <v>1.7083333333333333</v>
      </c>
      <c r="P962" s="23">
        <v>1.5</v>
      </c>
      <c r="Q962" s="23">
        <v>1.6483333333333334</v>
      </c>
      <c r="R962" s="23">
        <v>1.5</v>
      </c>
      <c r="S962" s="23">
        <v>1.4733333333333334</v>
      </c>
      <c r="T962" s="23">
        <v>1.6333333333333331</v>
      </c>
      <c r="U962" s="147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261</v>
      </c>
      <c r="C963" s="29"/>
      <c r="D963" s="11">
        <v>1.61</v>
      </c>
      <c r="E963" s="11">
        <v>1.504127862105253</v>
      </c>
      <c r="F963" s="11">
        <v>1.8345150000000001</v>
      </c>
      <c r="G963" s="11">
        <v>1.9</v>
      </c>
      <c r="H963" s="11">
        <v>1.7</v>
      </c>
      <c r="I963" s="11">
        <v>1.59</v>
      </c>
      <c r="J963" s="11">
        <v>1.68</v>
      </c>
      <c r="K963" s="11">
        <v>1.72</v>
      </c>
      <c r="L963" s="11">
        <v>1.4950000000000001</v>
      </c>
      <c r="M963" s="11">
        <v>1.6500774464999999</v>
      </c>
      <c r="N963" s="11">
        <v>1.6150000000000002</v>
      </c>
      <c r="O963" s="11">
        <v>1.6949999999999998</v>
      </c>
      <c r="P963" s="11">
        <v>1.5</v>
      </c>
      <c r="Q963" s="11">
        <v>1.6400000000000001</v>
      </c>
      <c r="R963" s="11">
        <v>1.5</v>
      </c>
      <c r="S963" s="11">
        <v>1.49</v>
      </c>
      <c r="T963" s="11">
        <v>1.6</v>
      </c>
      <c r="U963" s="147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3" t="s">
        <v>262</v>
      </c>
      <c r="C964" s="29"/>
      <c r="D964" s="24">
        <v>1.169045194450013E-2</v>
      </c>
      <c r="E964" s="24">
        <v>2.7529808656833177E-2</v>
      </c>
      <c r="F964" s="24">
        <v>4.1930700646026275E-2</v>
      </c>
      <c r="G964" s="24">
        <v>5.1639777949432163E-2</v>
      </c>
      <c r="H964" s="24">
        <v>3.9874804074753807E-2</v>
      </c>
      <c r="I964" s="24">
        <v>4.4007575105505001E-2</v>
      </c>
      <c r="J964" s="24">
        <v>3.7771241264574068E-2</v>
      </c>
      <c r="K964" s="24">
        <v>8.8015150211010043E-2</v>
      </c>
      <c r="L964" s="24">
        <v>6.4394616752230655E-2</v>
      </c>
      <c r="M964" s="24">
        <v>4.6978182769684775E-2</v>
      </c>
      <c r="N964" s="24">
        <v>1.6733200530681419E-2</v>
      </c>
      <c r="O964" s="24">
        <v>4.5350486950711671E-2</v>
      </c>
      <c r="P964" s="24">
        <v>0</v>
      </c>
      <c r="Q964" s="24">
        <v>3.7103458958251602E-2</v>
      </c>
      <c r="R964" s="24">
        <v>0</v>
      </c>
      <c r="S964" s="24">
        <v>4.2739521132865659E-2</v>
      </c>
      <c r="T964" s="24">
        <v>5.1639777949432163E-2</v>
      </c>
      <c r="U964" s="203"/>
      <c r="V964" s="204"/>
      <c r="W964" s="204"/>
      <c r="X964" s="204"/>
      <c r="Y964" s="204"/>
      <c r="Z964" s="204"/>
      <c r="AA964" s="204"/>
      <c r="AB964" s="204"/>
      <c r="AC964" s="204"/>
      <c r="AD964" s="204"/>
      <c r="AE964" s="204"/>
      <c r="AF964" s="204"/>
      <c r="AG964" s="204"/>
      <c r="AH964" s="204"/>
      <c r="AI964" s="204"/>
      <c r="AJ964" s="204"/>
      <c r="AK964" s="204"/>
      <c r="AL964" s="204"/>
      <c r="AM964" s="204"/>
      <c r="AN964" s="204"/>
      <c r="AO964" s="204"/>
      <c r="AP964" s="204"/>
      <c r="AQ964" s="204"/>
      <c r="AR964" s="204"/>
      <c r="AS964" s="204"/>
      <c r="AT964" s="204"/>
      <c r="AU964" s="204"/>
      <c r="AV964" s="204"/>
      <c r="AW964" s="204"/>
      <c r="AX964" s="204"/>
      <c r="AY964" s="204"/>
      <c r="AZ964" s="204"/>
      <c r="BA964" s="204"/>
      <c r="BB964" s="204"/>
      <c r="BC964" s="204"/>
      <c r="BD964" s="204"/>
      <c r="BE964" s="204"/>
      <c r="BF964" s="204"/>
      <c r="BG964" s="204"/>
      <c r="BH964" s="204"/>
      <c r="BI964" s="204"/>
      <c r="BJ964" s="204"/>
      <c r="BK964" s="204"/>
      <c r="BL964" s="204"/>
      <c r="BM964" s="56"/>
    </row>
    <row r="965" spans="1:65">
      <c r="A965" s="30"/>
      <c r="B965" s="3" t="s">
        <v>86</v>
      </c>
      <c r="C965" s="29"/>
      <c r="D965" s="13">
        <v>7.2686747841451595E-3</v>
      </c>
      <c r="E965" s="13">
        <v>1.8219155223013647E-2</v>
      </c>
      <c r="F965" s="13">
        <v>2.3040133549232844E-2</v>
      </c>
      <c r="G965" s="13">
        <v>2.7664166758624369E-2</v>
      </c>
      <c r="H965" s="13">
        <v>2.3524958156196943E-2</v>
      </c>
      <c r="I965" s="13">
        <v>2.7476113489389178E-2</v>
      </c>
      <c r="J965" s="13">
        <v>2.257245493898849E-2</v>
      </c>
      <c r="K965" s="13">
        <v>5.1875334112579594E-2</v>
      </c>
      <c r="L965" s="13">
        <v>4.2551508867112765E-2</v>
      </c>
      <c r="M965" s="13">
        <v>2.819612385620816E-2</v>
      </c>
      <c r="N965" s="13">
        <v>1.032913613005026E-2</v>
      </c>
      <c r="O965" s="13">
        <v>2.6546626507733661E-2</v>
      </c>
      <c r="P965" s="13">
        <v>0</v>
      </c>
      <c r="Q965" s="13">
        <v>2.2509681875582367E-2</v>
      </c>
      <c r="R965" s="13">
        <v>0</v>
      </c>
      <c r="S965" s="13">
        <v>2.9008724750813793E-2</v>
      </c>
      <c r="T965" s="13">
        <v>3.1616190581285002E-2</v>
      </c>
      <c r="U965" s="147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30"/>
      <c r="B966" s="3" t="s">
        <v>263</v>
      </c>
      <c r="C966" s="29"/>
      <c r="D966" s="13">
        <v>-1.3887571570315282E-2</v>
      </c>
      <c r="E966" s="13">
        <v>-7.3542873332956171E-2</v>
      </c>
      <c r="F966" s="13">
        <v>0.11582862071200184</v>
      </c>
      <c r="G966" s="13">
        <v>0.1445035438769402</v>
      </c>
      <c r="H966" s="13">
        <v>3.9250092966828243E-2</v>
      </c>
      <c r="I966" s="13">
        <v>-1.7975084227018545E-2</v>
      </c>
      <c r="J966" s="13">
        <v>2.5965676832542472E-2</v>
      </c>
      <c r="K966" s="13">
        <v>4.0271971131004225E-2</v>
      </c>
      <c r="L966" s="13">
        <v>-7.2134626928337942E-2</v>
      </c>
      <c r="M966" s="13">
        <v>2.1544225223695035E-2</v>
      </c>
      <c r="N966" s="13">
        <v>-6.7344244210842952E-3</v>
      </c>
      <c r="O966" s="13">
        <v>4.7425118280235212E-2</v>
      </c>
      <c r="P966" s="13">
        <v>-8.0309652241744689E-2</v>
      </c>
      <c r="Q966" s="13">
        <v>1.063750436990496E-2</v>
      </c>
      <c r="R966" s="13">
        <v>-8.0309652241744689E-2</v>
      </c>
      <c r="S966" s="13">
        <v>-9.6659702868558073E-2</v>
      </c>
      <c r="T966" s="13">
        <v>1.4406008923222302E-3</v>
      </c>
      <c r="U966" s="147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30"/>
      <c r="B967" s="46" t="s">
        <v>264</v>
      </c>
      <c r="C967" s="47"/>
      <c r="D967" s="45">
        <v>0.27</v>
      </c>
      <c r="E967" s="45">
        <v>1.3</v>
      </c>
      <c r="F967" s="45">
        <v>1.99</v>
      </c>
      <c r="G967" s="45">
        <v>2.48</v>
      </c>
      <c r="H967" s="45">
        <v>0.66</v>
      </c>
      <c r="I967" s="45">
        <v>0.34</v>
      </c>
      <c r="J967" s="45">
        <v>0.43</v>
      </c>
      <c r="K967" s="45">
        <v>0.67</v>
      </c>
      <c r="L967" s="45">
        <v>1.28</v>
      </c>
      <c r="M967" s="45">
        <v>0.35</v>
      </c>
      <c r="N967" s="45">
        <v>0.14000000000000001</v>
      </c>
      <c r="O967" s="45">
        <v>0.8</v>
      </c>
      <c r="P967" s="45">
        <v>1.42</v>
      </c>
      <c r="Q967" s="45">
        <v>0.16</v>
      </c>
      <c r="R967" s="45">
        <v>1.42</v>
      </c>
      <c r="S967" s="45">
        <v>1.7</v>
      </c>
      <c r="T967" s="45">
        <v>0</v>
      </c>
      <c r="U967" s="147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B968" s="3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BM968" s="55"/>
    </row>
    <row r="969" spans="1:65" ht="15">
      <c r="B969" s="8" t="s">
        <v>542</v>
      </c>
      <c r="BM969" s="28" t="s">
        <v>66</v>
      </c>
    </row>
    <row r="970" spans="1:65" ht="15">
      <c r="A970" s="25" t="s">
        <v>62</v>
      </c>
      <c r="B970" s="18" t="s">
        <v>110</v>
      </c>
      <c r="C970" s="15" t="s">
        <v>111</v>
      </c>
      <c r="D970" s="16" t="s">
        <v>228</v>
      </c>
      <c r="E970" s="17" t="s">
        <v>228</v>
      </c>
      <c r="F970" s="17" t="s">
        <v>228</v>
      </c>
      <c r="G970" s="17" t="s">
        <v>228</v>
      </c>
      <c r="H970" s="17" t="s">
        <v>228</v>
      </c>
      <c r="I970" s="17" t="s">
        <v>228</v>
      </c>
      <c r="J970" s="17" t="s">
        <v>228</v>
      </c>
      <c r="K970" s="17" t="s">
        <v>228</v>
      </c>
      <c r="L970" s="17" t="s">
        <v>228</v>
      </c>
      <c r="M970" s="17" t="s">
        <v>228</v>
      </c>
      <c r="N970" s="17" t="s">
        <v>228</v>
      </c>
      <c r="O970" s="17" t="s">
        <v>228</v>
      </c>
      <c r="P970" s="17" t="s">
        <v>228</v>
      </c>
      <c r="Q970" s="17" t="s">
        <v>228</v>
      </c>
      <c r="R970" s="17" t="s">
        <v>228</v>
      </c>
      <c r="S970" s="17" t="s">
        <v>228</v>
      </c>
      <c r="T970" s="17" t="s">
        <v>228</v>
      </c>
      <c r="U970" s="17" t="s">
        <v>228</v>
      </c>
      <c r="V970" s="17" t="s">
        <v>228</v>
      </c>
      <c r="W970" s="17" t="s">
        <v>228</v>
      </c>
      <c r="X970" s="147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</v>
      </c>
    </row>
    <row r="971" spans="1:65">
      <c r="A971" s="30"/>
      <c r="B971" s="19" t="s">
        <v>229</v>
      </c>
      <c r="C971" s="9" t="s">
        <v>229</v>
      </c>
      <c r="D971" s="145" t="s">
        <v>232</v>
      </c>
      <c r="E971" s="146" t="s">
        <v>233</v>
      </c>
      <c r="F971" s="146" t="s">
        <v>235</v>
      </c>
      <c r="G971" s="146" t="s">
        <v>237</v>
      </c>
      <c r="H971" s="146" t="s">
        <v>238</v>
      </c>
      <c r="I971" s="146" t="s">
        <v>239</v>
      </c>
      <c r="J971" s="146" t="s">
        <v>240</v>
      </c>
      <c r="K971" s="146" t="s">
        <v>241</v>
      </c>
      <c r="L971" s="146" t="s">
        <v>242</v>
      </c>
      <c r="M971" s="146" t="s">
        <v>243</v>
      </c>
      <c r="N971" s="146" t="s">
        <v>244</v>
      </c>
      <c r="O971" s="146" t="s">
        <v>245</v>
      </c>
      <c r="P971" s="146" t="s">
        <v>246</v>
      </c>
      <c r="Q971" s="146" t="s">
        <v>247</v>
      </c>
      <c r="R971" s="146" t="s">
        <v>248</v>
      </c>
      <c r="S971" s="146" t="s">
        <v>249</v>
      </c>
      <c r="T971" s="146" t="s">
        <v>284</v>
      </c>
      <c r="U971" s="146" t="s">
        <v>252</v>
      </c>
      <c r="V971" s="146" t="s">
        <v>253</v>
      </c>
      <c r="W971" s="146" t="s">
        <v>299</v>
      </c>
      <c r="X971" s="147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 t="s">
        <v>1</v>
      </c>
    </row>
    <row r="972" spans="1:65">
      <c r="A972" s="30"/>
      <c r="B972" s="19"/>
      <c r="C972" s="9"/>
      <c r="D972" s="10" t="s">
        <v>114</v>
      </c>
      <c r="E972" s="11" t="s">
        <v>300</v>
      </c>
      <c r="F972" s="11" t="s">
        <v>114</v>
      </c>
      <c r="G972" s="11" t="s">
        <v>301</v>
      </c>
      <c r="H972" s="11" t="s">
        <v>114</v>
      </c>
      <c r="I972" s="11" t="s">
        <v>301</v>
      </c>
      <c r="J972" s="11" t="s">
        <v>301</v>
      </c>
      <c r="K972" s="11" t="s">
        <v>301</v>
      </c>
      <c r="L972" s="11" t="s">
        <v>301</v>
      </c>
      <c r="M972" s="11" t="s">
        <v>301</v>
      </c>
      <c r="N972" s="11" t="s">
        <v>114</v>
      </c>
      <c r="O972" s="11" t="s">
        <v>301</v>
      </c>
      <c r="P972" s="11" t="s">
        <v>114</v>
      </c>
      <c r="Q972" s="11" t="s">
        <v>300</v>
      </c>
      <c r="R972" s="11" t="s">
        <v>300</v>
      </c>
      <c r="S972" s="11" t="s">
        <v>301</v>
      </c>
      <c r="T972" s="11" t="s">
        <v>301</v>
      </c>
      <c r="U972" s="11" t="s">
        <v>114</v>
      </c>
      <c r="V972" s="11" t="s">
        <v>114</v>
      </c>
      <c r="W972" s="11" t="s">
        <v>114</v>
      </c>
      <c r="X972" s="147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3</v>
      </c>
    </row>
    <row r="973" spans="1:65">
      <c r="A973" s="30"/>
      <c r="B973" s="19"/>
      <c r="C973" s="9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147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3</v>
      </c>
    </row>
    <row r="974" spans="1:65">
      <c r="A974" s="30"/>
      <c r="B974" s="18">
        <v>1</v>
      </c>
      <c r="C974" s="14">
        <v>1</v>
      </c>
      <c r="D974" s="227">
        <v>0.59239999999999993</v>
      </c>
      <c r="E974" s="227">
        <v>0.58187930650447495</v>
      </c>
      <c r="F974" s="227">
        <v>0.57286499999999996</v>
      </c>
      <c r="G974" s="227">
        <v>0.61</v>
      </c>
      <c r="H974" s="228">
        <v>0.63</v>
      </c>
      <c r="I974" s="227">
        <v>0.56200000000000006</v>
      </c>
      <c r="J974" s="227">
        <v>0.56000000000000005</v>
      </c>
      <c r="K974" s="227">
        <v>0.60699999999999998</v>
      </c>
      <c r="L974" s="233">
        <v>0.54</v>
      </c>
      <c r="M974" s="227">
        <v>0.56799999999999995</v>
      </c>
      <c r="N974" s="228">
        <v>0.61671731292607068</v>
      </c>
      <c r="O974" s="228">
        <v>0.63029999999999997</v>
      </c>
      <c r="P974" s="228">
        <v>0.628</v>
      </c>
      <c r="Q974" s="227">
        <v>0.55200000000000005</v>
      </c>
      <c r="R974" s="227">
        <v>0.5605</v>
      </c>
      <c r="S974" s="227">
        <v>0.55900000000000005</v>
      </c>
      <c r="T974" s="227">
        <v>0.58099999999999996</v>
      </c>
      <c r="U974" s="227">
        <v>0.53</v>
      </c>
      <c r="V974" s="227">
        <v>0.55999999999999994</v>
      </c>
      <c r="W974" s="227">
        <v>0.56259429999999999</v>
      </c>
      <c r="X974" s="203"/>
      <c r="Y974" s="204"/>
      <c r="Z974" s="204"/>
      <c r="AA974" s="204"/>
      <c r="AB974" s="204"/>
      <c r="AC974" s="204"/>
      <c r="AD974" s="204"/>
      <c r="AE974" s="204"/>
      <c r="AF974" s="204"/>
      <c r="AG974" s="204"/>
      <c r="AH974" s="204"/>
      <c r="AI974" s="204"/>
      <c r="AJ974" s="204"/>
      <c r="AK974" s="204"/>
      <c r="AL974" s="204"/>
      <c r="AM974" s="204"/>
      <c r="AN974" s="204"/>
      <c r="AO974" s="204"/>
      <c r="AP974" s="204"/>
      <c r="AQ974" s="204"/>
      <c r="AR974" s="204"/>
      <c r="AS974" s="204"/>
      <c r="AT974" s="204"/>
      <c r="AU974" s="204"/>
      <c r="AV974" s="204"/>
      <c r="AW974" s="204"/>
      <c r="AX974" s="204"/>
      <c r="AY974" s="204"/>
      <c r="AZ974" s="204"/>
      <c r="BA974" s="204"/>
      <c r="BB974" s="204"/>
      <c r="BC974" s="204"/>
      <c r="BD974" s="204"/>
      <c r="BE974" s="204"/>
      <c r="BF974" s="204"/>
      <c r="BG974" s="204"/>
      <c r="BH974" s="204"/>
      <c r="BI974" s="204"/>
      <c r="BJ974" s="204"/>
      <c r="BK974" s="204"/>
      <c r="BL974" s="204"/>
      <c r="BM974" s="229">
        <v>1</v>
      </c>
    </row>
    <row r="975" spans="1:65">
      <c r="A975" s="30"/>
      <c r="B975" s="19">
        <v>1</v>
      </c>
      <c r="C975" s="9">
        <v>2</v>
      </c>
      <c r="D975" s="24">
        <v>0.58110000000000006</v>
      </c>
      <c r="E975" s="24">
        <v>0.57698716687518747</v>
      </c>
      <c r="F975" s="24">
        <v>0.57332799999999995</v>
      </c>
      <c r="G975" s="24">
        <v>0.59699999999999998</v>
      </c>
      <c r="H975" s="230">
        <v>0.62</v>
      </c>
      <c r="I975" s="24">
        <v>0.55400000000000005</v>
      </c>
      <c r="J975" s="24">
        <v>0.57799999999999996</v>
      </c>
      <c r="K975" s="24">
        <v>0.58399999999999996</v>
      </c>
      <c r="L975" s="24">
        <v>0.58399999999999996</v>
      </c>
      <c r="M975" s="24">
        <v>0.57399999999999995</v>
      </c>
      <c r="N975" s="230">
        <v>0.62881704470273936</v>
      </c>
      <c r="O975" s="230">
        <v>0.64679999999999993</v>
      </c>
      <c r="P975" s="230">
        <v>0.64500000000000002</v>
      </c>
      <c r="Q975" s="24">
        <v>0.56599999999999995</v>
      </c>
      <c r="R975" s="24">
        <v>0.55999999999999994</v>
      </c>
      <c r="S975" s="24">
        <v>0.58299999999999996</v>
      </c>
      <c r="T975" s="24">
        <v>0.54500000000000004</v>
      </c>
      <c r="U975" s="24">
        <v>0.52</v>
      </c>
      <c r="V975" s="24">
        <v>0.56499999999999995</v>
      </c>
      <c r="W975" s="24">
        <v>0.56673930000000006</v>
      </c>
      <c r="X975" s="203"/>
      <c r="Y975" s="204"/>
      <c r="Z975" s="204"/>
      <c r="AA975" s="204"/>
      <c r="AB975" s="204"/>
      <c r="AC975" s="204"/>
      <c r="AD975" s="204"/>
      <c r="AE975" s="204"/>
      <c r="AF975" s="204"/>
      <c r="AG975" s="204"/>
      <c r="AH975" s="204"/>
      <c r="AI975" s="204"/>
      <c r="AJ975" s="204"/>
      <c r="AK975" s="204"/>
      <c r="AL975" s="204"/>
      <c r="AM975" s="204"/>
      <c r="AN975" s="204"/>
      <c r="AO975" s="204"/>
      <c r="AP975" s="204"/>
      <c r="AQ975" s="204"/>
      <c r="AR975" s="204"/>
      <c r="AS975" s="204"/>
      <c r="AT975" s="204"/>
      <c r="AU975" s="204"/>
      <c r="AV975" s="204"/>
      <c r="AW975" s="204"/>
      <c r="AX975" s="204"/>
      <c r="AY975" s="204"/>
      <c r="AZ975" s="204"/>
      <c r="BA975" s="204"/>
      <c r="BB975" s="204"/>
      <c r="BC975" s="204"/>
      <c r="BD975" s="204"/>
      <c r="BE975" s="204"/>
      <c r="BF975" s="204"/>
      <c r="BG975" s="204"/>
      <c r="BH975" s="204"/>
      <c r="BI975" s="204"/>
      <c r="BJ975" s="204"/>
      <c r="BK975" s="204"/>
      <c r="BL975" s="204"/>
      <c r="BM975" s="229">
        <v>29</v>
      </c>
    </row>
    <row r="976" spans="1:65">
      <c r="A976" s="30"/>
      <c r="B976" s="19">
        <v>1</v>
      </c>
      <c r="C976" s="9">
        <v>3</v>
      </c>
      <c r="D976" s="24">
        <v>0.58299999999999996</v>
      </c>
      <c r="E976" s="24">
        <v>0.58948961985253123</v>
      </c>
      <c r="F976" s="24">
        <v>0.57275100000000001</v>
      </c>
      <c r="G976" s="24">
        <v>0.61599999999999999</v>
      </c>
      <c r="H976" s="230">
        <v>0.62</v>
      </c>
      <c r="I976" s="24">
        <v>0.55500000000000005</v>
      </c>
      <c r="J976" s="24">
        <v>0.56499999999999995</v>
      </c>
      <c r="K976" s="24">
        <v>0.58599999999999997</v>
      </c>
      <c r="L976" s="24">
        <v>0.56899999999999995</v>
      </c>
      <c r="M976" s="24">
        <v>0.57399999999999995</v>
      </c>
      <c r="N976" s="230">
        <v>0.62241464817907022</v>
      </c>
      <c r="O976" s="230">
        <v>0.6381</v>
      </c>
      <c r="P976" s="230">
        <v>0.63</v>
      </c>
      <c r="Q976" s="24">
        <v>0.53400000000000003</v>
      </c>
      <c r="R976" s="24">
        <v>0.56720000000000004</v>
      </c>
      <c r="S976" s="24">
        <v>0.57499999999999996</v>
      </c>
      <c r="T976" s="24">
        <v>0.51300000000000001</v>
      </c>
      <c r="U976" s="24">
        <v>0.53</v>
      </c>
      <c r="V976" s="24">
        <v>0.57000000000000006</v>
      </c>
      <c r="W976" s="231">
        <v>0.60462159999999998</v>
      </c>
      <c r="X976" s="203"/>
      <c r="Y976" s="204"/>
      <c r="Z976" s="204"/>
      <c r="AA976" s="204"/>
      <c r="AB976" s="204"/>
      <c r="AC976" s="204"/>
      <c r="AD976" s="204"/>
      <c r="AE976" s="204"/>
      <c r="AF976" s="204"/>
      <c r="AG976" s="204"/>
      <c r="AH976" s="204"/>
      <c r="AI976" s="204"/>
      <c r="AJ976" s="204"/>
      <c r="AK976" s="204"/>
      <c r="AL976" s="204"/>
      <c r="AM976" s="204"/>
      <c r="AN976" s="204"/>
      <c r="AO976" s="204"/>
      <c r="AP976" s="204"/>
      <c r="AQ976" s="204"/>
      <c r="AR976" s="204"/>
      <c r="AS976" s="204"/>
      <c r="AT976" s="204"/>
      <c r="AU976" s="204"/>
      <c r="AV976" s="204"/>
      <c r="AW976" s="204"/>
      <c r="AX976" s="204"/>
      <c r="AY976" s="204"/>
      <c r="AZ976" s="204"/>
      <c r="BA976" s="204"/>
      <c r="BB976" s="204"/>
      <c r="BC976" s="204"/>
      <c r="BD976" s="204"/>
      <c r="BE976" s="204"/>
      <c r="BF976" s="204"/>
      <c r="BG976" s="204"/>
      <c r="BH976" s="204"/>
      <c r="BI976" s="204"/>
      <c r="BJ976" s="204"/>
      <c r="BK976" s="204"/>
      <c r="BL976" s="204"/>
      <c r="BM976" s="229">
        <v>16</v>
      </c>
    </row>
    <row r="977" spans="1:65">
      <c r="A977" s="30"/>
      <c r="B977" s="19">
        <v>1</v>
      </c>
      <c r="C977" s="9">
        <v>4</v>
      </c>
      <c r="D977" s="24">
        <v>0.58440000000000003</v>
      </c>
      <c r="E977" s="24">
        <v>0.58614669112637885</v>
      </c>
      <c r="F977" s="24">
        <v>0.57243999999999995</v>
      </c>
      <c r="G977" s="24">
        <v>0.59799999999999998</v>
      </c>
      <c r="H977" s="230">
        <v>0.63</v>
      </c>
      <c r="I977" s="24">
        <v>0.55800000000000005</v>
      </c>
      <c r="J977" s="24">
        <v>0.56100000000000005</v>
      </c>
      <c r="K977" s="24">
        <v>0.57899999999999996</v>
      </c>
      <c r="L977" s="24">
        <v>0.56799999999999995</v>
      </c>
      <c r="M977" s="24">
        <v>0.56299999999999994</v>
      </c>
      <c r="N977" s="230">
        <v>0.63848700599468999</v>
      </c>
      <c r="O977" s="230">
        <v>0.62980000000000003</v>
      </c>
      <c r="P977" s="230">
        <v>0.63500000000000001</v>
      </c>
      <c r="Q977" s="24">
        <v>0.56899999999999995</v>
      </c>
      <c r="R977" s="24">
        <v>0.55740000000000001</v>
      </c>
      <c r="S977" s="24">
        <v>0.57499999999999996</v>
      </c>
      <c r="T977" s="24">
        <v>0.54700000000000004</v>
      </c>
      <c r="U977" s="24">
        <v>0.53</v>
      </c>
      <c r="V977" s="24">
        <v>0.57000000000000006</v>
      </c>
      <c r="W977" s="24">
        <v>0.57442760000000004</v>
      </c>
      <c r="X977" s="203"/>
      <c r="Y977" s="204"/>
      <c r="Z977" s="204"/>
      <c r="AA977" s="204"/>
      <c r="AB977" s="204"/>
      <c r="AC977" s="204"/>
      <c r="AD977" s="204"/>
      <c r="AE977" s="204"/>
      <c r="AF977" s="204"/>
      <c r="AG977" s="204"/>
      <c r="AH977" s="204"/>
      <c r="AI977" s="204"/>
      <c r="AJ977" s="204"/>
      <c r="AK977" s="204"/>
      <c r="AL977" s="204"/>
      <c r="AM977" s="204"/>
      <c r="AN977" s="204"/>
      <c r="AO977" s="204"/>
      <c r="AP977" s="204"/>
      <c r="AQ977" s="204"/>
      <c r="AR977" s="204"/>
      <c r="AS977" s="204"/>
      <c r="AT977" s="204"/>
      <c r="AU977" s="204"/>
      <c r="AV977" s="204"/>
      <c r="AW977" s="204"/>
      <c r="AX977" s="204"/>
      <c r="AY977" s="204"/>
      <c r="AZ977" s="204"/>
      <c r="BA977" s="204"/>
      <c r="BB977" s="204"/>
      <c r="BC977" s="204"/>
      <c r="BD977" s="204"/>
      <c r="BE977" s="204"/>
      <c r="BF977" s="204"/>
      <c r="BG977" s="204"/>
      <c r="BH977" s="204"/>
      <c r="BI977" s="204"/>
      <c r="BJ977" s="204"/>
      <c r="BK977" s="204"/>
      <c r="BL977" s="204"/>
      <c r="BM977" s="229">
        <v>0.5677146830140678</v>
      </c>
    </row>
    <row r="978" spans="1:65">
      <c r="A978" s="30"/>
      <c r="B978" s="19">
        <v>1</v>
      </c>
      <c r="C978" s="9">
        <v>5</v>
      </c>
      <c r="D978" s="24">
        <v>0.59799999999999998</v>
      </c>
      <c r="E978" s="24">
        <v>0.57668931854004224</v>
      </c>
      <c r="F978" s="24">
        <v>0.57296100000000005</v>
      </c>
      <c r="G978" s="24">
        <v>0.61199999999999999</v>
      </c>
      <c r="H978" s="230">
        <v>0.63</v>
      </c>
      <c r="I978" s="24">
        <v>0.55500000000000005</v>
      </c>
      <c r="J978" s="24">
        <v>0.57099999999999995</v>
      </c>
      <c r="K978" s="24">
        <v>0.56299999999999994</v>
      </c>
      <c r="L978" s="24">
        <v>0.56799999999999995</v>
      </c>
      <c r="M978" s="24">
        <v>0.55800000000000005</v>
      </c>
      <c r="N978" s="230">
        <v>0.61901098105164476</v>
      </c>
      <c r="O978" s="230">
        <v>0.63580000000000003</v>
      </c>
      <c r="P978" s="230">
        <v>0.63600000000000001</v>
      </c>
      <c r="Q978" s="24">
        <v>0.55500000000000005</v>
      </c>
      <c r="R978" s="24">
        <v>0.56100000000000005</v>
      </c>
      <c r="S978" s="24">
        <v>0.57099999999999995</v>
      </c>
      <c r="T978" s="231">
        <v>0.49399999999999999</v>
      </c>
      <c r="U978" s="24">
        <v>0.51</v>
      </c>
      <c r="V978" s="24">
        <v>0.57499999999999996</v>
      </c>
      <c r="W978" s="24">
        <v>0.55860829999999995</v>
      </c>
      <c r="X978" s="203"/>
      <c r="Y978" s="204"/>
      <c r="Z978" s="204"/>
      <c r="AA978" s="204"/>
      <c r="AB978" s="204"/>
      <c r="AC978" s="204"/>
      <c r="AD978" s="204"/>
      <c r="AE978" s="204"/>
      <c r="AF978" s="204"/>
      <c r="AG978" s="204"/>
      <c r="AH978" s="204"/>
      <c r="AI978" s="204"/>
      <c r="AJ978" s="204"/>
      <c r="AK978" s="204"/>
      <c r="AL978" s="204"/>
      <c r="AM978" s="204"/>
      <c r="AN978" s="204"/>
      <c r="AO978" s="204"/>
      <c r="AP978" s="204"/>
      <c r="AQ978" s="204"/>
      <c r="AR978" s="204"/>
      <c r="AS978" s="204"/>
      <c r="AT978" s="204"/>
      <c r="AU978" s="204"/>
      <c r="AV978" s="204"/>
      <c r="AW978" s="204"/>
      <c r="AX978" s="204"/>
      <c r="AY978" s="204"/>
      <c r="AZ978" s="204"/>
      <c r="BA978" s="204"/>
      <c r="BB978" s="204"/>
      <c r="BC978" s="204"/>
      <c r="BD978" s="204"/>
      <c r="BE978" s="204"/>
      <c r="BF978" s="204"/>
      <c r="BG978" s="204"/>
      <c r="BH978" s="204"/>
      <c r="BI978" s="204"/>
      <c r="BJ978" s="204"/>
      <c r="BK978" s="204"/>
      <c r="BL978" s="204"/>
      <c r="BM978" s="229">
        <v>64</v>
      </c>
    </row>
    <row r="979" spans="1:65">
      <c r="A979" s="30"/>
      <c r="B979" s="19">
        <v>1</v>
      </c>
      <c r="C979" s="9">
        <v>6</v>
      </c>
      <c r="D979" s="24">
        <v>0.59420000000000006</v>
      </c>
      <c r="E979" s="24">
        <v>0.58327690645190688</v>
      </c>
      <c r="F979" s="24">
        <v>0.57202600000000015</v>
      </c>
      <c r="G979" s="24">
        <v>0.59499999999999997</v>
      </c>
      <c r="H979" s="230">
        <v>0.62</v>
      </c>
      <c r="I979" s="24">
        <v>0.56599999999999995</v>
      </c>
      <c r="J979" s="24">
        <v>0.57099999999999995</v>
      </c>
      <c r="K979" s="24">
        <v>0.58499999999999996</v>
      </c>
      <c r="L979" s="24">
        <v>0.57599999999999996</v>
      </c>
      <c r="M979" s="24">
        <v>0.55500000000000005</v>
      </c>
      <c r="N979" s="230">
        <v>0.63462900717084414</v>
      </c>
      <c r="O979" s="230">
        <v>0.63969999999999994</v>
      </c>
      <c r="P979" s="230">
        <v>0.629</v>
      </c>
      <c r="Q979" s="24">
        <v>0.53700000000000003</v>
      </c>
      <c r="R979" s="24">
        <v>0.56130000000000002</v>
      </c>
      <c r="S979" s="24">
        <v>0.57499999999999996</v>
      </c>
      <c r="T979" s="24">
        <v>0.53600000000000003</v>
      </c>
      <c r="U979" s="24">
        <v>0.53</v>
      </c>
      <c r="V979" s="24">
        <v>0.55999999999999994</v>
      </c>
      <c r="W979" s="24">
        <v>0.55752179999999996</v>
      </c>
      <c r="X979" s="203"/>
      <c r="Y979" s="204"/>
      <c r="Z979" s="204"/>
      <c r="AA979" s="204"/>
      <c r="AB979" s="204"/>
      <c r="AC979" s="204"/>
      <c r="AD979" s="204"/>
      <c r="AE979" s="204"/>
      <c r="AF979" s="204"/>
      <c r="AG979" s="204"/>
      <c r="AH979" s="204"/>
      <c r="AI979" s="204"/>
      <c r="AJ979" s="204"/>
      <c r="AK979" s="204"/>
      <c r="AL979" s="204"/>
      <c r="AM979" s="204"/>
      <c r="AN979" s="204"/>
      <c r="AO979" s="204"/>
      <c r="AP979" s="204"/>
      <c r="AQ979" s="204"/>
      <c r="AR979" s="204"/>
      <c r="AS979" s="204"/>
      <c r="AT979" s="204"/>
      <c r="AU979" s="204"/>
      <c r="AV979" s="204"/>
      <c r="AW979" s="204"/>
      <c r="AX979" s="204"/>
      <c r="AY979" s="204"/>
      <c r="AZ979" s="204"/>
      <c r="BA979" s="204"/>
      <c r="BB979" s="204"/>
      <c r="BC979" s="204"/>
      <c r="BD979" s="204"/>
      <c r="BE979" s="204"/>
      <c r="BF979" s="204"/>
      <c r="BG979" s="204"/>
      <c r="BH979" s="204"/>
      <c r="BI979" s="204"/>
      <c r="BJ979" s="204"/>
      <c r="BK979" s="204"/>
      <c r="BL979" s="204"/>
      <c r="BM979" s="56"/>
    </row>
    <row r="980" spans="1:65">
      <c r="A980" s="30"/>
      <c r="B980" s="20" t="s">
        <v>260</v>
      </c>
      <c r="C980" s="12"/>
      <c r="D980" s="232">
        <v>0.58884999999999998</v>
      </c>
      <c r="E980" s="232">
        <v>0.58241150155842025</v>
      </c>
      <c r="F980" s="232">
        <v>0.57272850000000008</v>
      </c>
      <c r="G980" s="232">
        <v>0.60466666666666669</v>
      </c>
      <c r="H980" s="232">
        <v>0.625</v>
      </c>
      <c r="I980" s="232">
        <v>0.55833333333333335</v>
      </c>
      <c r="J980" s="232">
        <v>0.56766666666666665</v>
      </c>
      <c r="K980" s="232">
        <v>0.58399999999999996</v>
      </c>
      <c r="L980" s="232">
        <v>0.5675</v>
      </c>
      <c r="M980" s="232">
        <v>0.56533333333333335</v>
      </c>
      <c r="N980" s="232">
        <v>0.62667933333750991</v>
      </c>
      <c r="O980" s="232">
        <v>0.63675000000000004</v>
      </c>
      <c r="P980" s="232">
        <v>0.63383333333333336</v>
      </c>
      <c r="Q980" s="232">
        <v>0.55216666666666669</v>
      </c>
      <c r="R980" s="232">
        <v>0.56123333333333336</v>
      </c>
      <c r="S980" s="232">
        <v>0.57299999999999995</v>
      </c>
      <c r="T980" s="232">
        <v>0.53599999999999992</v>
      </c>
      <c r="U980" s="232">
        <v>0.52500000000000002</v>
      </c>
      <c r="V980" s="232">
        <v>0.56666666666666665</v>
      </c>
      <c r="W980" s="232">
        <v>0.57075215000000001</v>
      </c>
      <c r="X980" s="203"/>
      <c r="Y980" s="204"/>
      <c r="Z980" s="204"/>
      <c r="AA980" s="204"/>
      <c r="AB980" s="204"/>
      <c r="AC980" s="204"/>
      <c r="AD980" s="204"/>
      <c r="AE980" s="204"/>
      <c r="AF980" s="204"/>
      <c r="AG980" s="204"/>
      <c r="AH980" s="204"/>
      <c r="AI980" s="204"/>
      <c r="AJ980" s="204"/>
      <c r="AK980" s="204"/>
      <c r="AL980" s="204"/>
      <c r="AM980" s="204"/>
      <c r="AN980" s="204"/>
      <c r="AO980" s="204"/>
      <c r="AP980" s="204"/>
      <c r="AQ980" s="204"/>
      <c r="AR980" s="204"/>
      <c r="AS980" s="204"/>
      <c r="AT980" s="204"/>
      <c r="AU980" s="204"/>
      <c r="AV980" s="204"/>
      <c r="AW980" s="204"/>
      <c r="AX980" s="204"/>
      <c r="AY980" s="204"/>
      <c r="AZ980" s="204"/>
      <c r="BA980" s="204"/>
      <c r="BB980" s="204"/>
      <c r="BC980" s="204"/>
      <c r="BD980" s="204"/>
      <c r="BE980" s="204"/>
      <c r="BF980" s="204"/>
      <c r="BG980" s="204"/>
      <c r="BH980" s="204"/>
      <c r="BI980" s="204"/>
      <c r="BJ980" s="204"/>
      <c r="BK980" s="204"/>
      <c r="BL980" s="204"/>
      <c r="BM980" s="56"/>
    </row>
    <row r="981" spans="1:65">
      <c r="A981" s="30"/>
      <c r="B981" s="3" t="s">
        <v>261</v>
      </c>
      <c r="C981" s="29"/>
      <c r="D981" s="24">
        <v>0.58840000000000003</v>
      </c>
      <c r="E981" s="24">
        <v>0.58257810647819097</v>
      </c>
      <c r="F981" s="24">
        <v>0.57280799999999998</v>
      </c>
      <c r="G981" s="24">
        <v>0.60399999999999998</v>
      </c>
      <c r="H981" s="24">
        <v>0.625</v>
      </c>
      <c r="I981" s="24">
        <v>0.55649999999999999</v>
      </c>
      <c r="J981" s="24">
        <v>0.56799999999999995</v>
      </c>
      <c r="K981" s="24">
        <v>0.58450000000000002</v>
      </c>
      <c r="L981" s="24">
        <v>0.56850000000000001</v>
      </c>
      <c r="M981" s="24">
        <v>0.56549999999999989</v>
      </c>
      <c r="N981" s="24">
        <v>0.62561584644090473</v>
      </c>
      <c r="O981" s="24">
        <v>0.63695000000000002</v>
      </c>
      <c r="P981" s="24">
        <v>0.63250000000000006</v>
      </c>
      <c r="Q981" s="24">
        <v>0.5535000000000001</v>
      </c>
      <c r="R981" s="24">
        <v>0.56075000000000008</v>
      </c>
      <c r="S981" s="24">
        <v>0.57499999999999996</v>
      </c>
      <c r="T981" s="24">
        <v>0.54049999999999998</v>
      </c>
      <c r="U981" s="24">
        <v>0.53</v>
      </c>
      <c r="V981" s="24">
        <v>0.5675</v>
      </c>
      <c r="W981" s="24">
        <v>0.56466680000000002</v>
      </c>
      <c r="X981" s="203"/>
      <c r="Y981" s="204"/>
      <c r="Z981" s="204"/>
      <c r="AA981" s="204"/>
      <c r="AB981" s="204"/>
      <c r="AC981" s="204"/>
      <c r="AD981" s="204"/>
      <c r="AE981" s="204"/>
      <c r="AF981" s="204"/>
      <c r="AG981" s="204"/>
      <c r="AH981" s="204"/>
      <c r="AI981" s="204"/>
      <c r="AJ981" s="204"/>
      <c r="AK981" s="204"/>
      <c r="AL981" s="204"/>
      <c r="AM981" s="204"/>
      <c r="AN981" s="204"/>
      <c r="AO981" s="204"/>
      <c r="AP981" s="204"/>
      <c r="AQ981" s="204"/>
      <c r="AR981" s="204"/>
      <c r="AS981" s="204"/>
      <c r="AT981" s="204"/>
      <c r="AU981" s="204"/>
      <c r="AV981" s="204"/>
      <c r="AW981" s="204"/>
      <c r="AX981" s="204"/>
      <c r="AY981" s="204"/>
      <c r="AZ981" s="204"/>
      <c r="BA981" s="204"/>
      <c r="BB981" s="204"/>
      <c r="BC981" s="204"/>
      <c r="BD981" s="204"/>
      <c r="BE981" s="204"/>
      <c r="BF981" s="204"/>
      <c r="BG981" s="204"/>
      <c r="BH981" s="204"/>
      <c r="BI981" s="204"/>
      <c r="BJ981" s="204"/>
      <c r="BK981" s="204"/>
      <c r="BL981" s="204"/>
      <c r="BM981" s="56"/>
    </row>
    <row r="982" spans="1:65">
      <c r="A982" s="30"/>
      <c r="B982" s="3" t="s">
        <v>262</v>
      </c>
      <c r="C982" s="29"/>
      <c r="D982" s="24">
        <v>6.9142606256923662E-3</v>
      </c>
      <c r="E982" s="24">
        <v>5.0448060844925542E-3</v>
      </c>
      <c r="F982" s="24">
        <v>4.492957823082201E-4</v>
      </c>
      <c r="G982" s="24">
        <v>9.0258886912407028E-3</v>
      </c>
      <c r="H982" s="24">
        <v>5.4772255750516656E-3</v>
      </c>
      <c r="I982" s="24">
        <v>4.7609522856952016E-3</v>
      </c>
      <c r="J982" s="24">
        <v>6.9185740341970838E-3</v>
      </c>
      <c r="K982" s="24">
        <v>1.4142135623730963E-2</v>
      </c>
      <c r="L982" s="24">
        <v>1.4855975228843079E-2</v>
      </c>
      <c r="M982" s="24">
        <v>8.0415587212098374E-3</v>
      </c>
      <c r="N982" s="24">
        <v>8.7569546587295873E-3</v>
      </c>
      <c r="O982" s="24">
        <v>6.3613677774516098E-3</v>
      </c>
      <c r="P982" s="24">
        <v>6.3691967049751847E-3</v>
      </c>
      <c r="Q982" s="24">
        <v>1.4441837371562722E-2</v>
      </c>
      <c r="R982" s="24">
        <v>3.2376946530929644E-3</v>
      </c>
      <c r="S982" s="24">
        <v>7.8993670632525673E-3</v>
      </c>
      <c r="T982" s="24">
        <v>3.0066592756745811E-2</v>
      </c>
      <c r="U982" s="24">
        <v>8.3666002653407633E-3</v>
      </c>
      <c r="V982" s="24">
        <v>6.0553007081950126E-3</v>
      </c>
      <c r="W982" s="24">
        <v>1.7696425128793675E-2</v>
      </c>
      <c r="X982" s="203"/>
      <c r="Y982" s="204"/>
      <c r="Z982" s="204"/>
      <c r="AA982" s="204"/>
      <c r="AB982" s="204"/>
      <c r="AC982" s="204"/>
      <c r="AD982" s="204"/>
      <c r="AE982" s="204"/>
      <c r="AF982" s="204"/>
      <c r="AG982" s="204"/>
      <c r="AH982" s="204"/>
      <c r="AI982" s="204"/>
      <c r="AJ982" s="204"/>
      <c r="AK982" s="204"/>
      <c r="AL982" s="204"/>
      <c r="AM982" s="204"/>
      <c r="AN982" s="204"/>
      <c r="AO982" s="204"/>
      <c r="AP982" s="204"/>
      <c r="AQ982" s="204"/>
      <c r="AR982" s="204"/>
      <c r="AS982" s="204"/>
      <c r="AT982" s="204"/>
      <c r="AU982" s="204"/>
      <c r="AV982" s="204"/>
      <c r="AW982" s="204"/>
      <c r="AX982" s="204"/>
      <c r="AY982" s="204"/>
      <c r="AZ982" s="204"/>
      <c r="BA982" s="204"/>
      <c r="BB982" s="204"/>
      <c r="BC982" s="204"/>
      <c r="BD982" s="204"/>
      <c r="BE982" s="204"/>
      <c r="BF982" s="204"/>
      <c r="BG982" s="204"/>
      <c r="BH982" s="204"/>
      <c r="BI982" s="204"/>
      <c r="BJ982" s="204"/>
      <c r="BK982" s="204"/>
      <c r="BL982" s="204"/>
      <c r="BM982" s="56"/>
    </row>
    <row r="983" spans="1:65">
      <c r="A983" s="30"/>
      <c r="B983" s="3" t="s">
        <v>86</v>
      </c>
      <c r="C983" s="29"/>
      <c r="D983" s="13">
        <v>1.1741972702203221E-2</v>
      </c>
      <c r="E983" s="13">
        <v>8.6619272988147228E-3</v>
      </c>
      <c r="F983" s="13">
        <v>7.8448301823328163E-4</v>
      </c>
      <c r="G983" s="13">
        <v>1.4927048552217258E-2</v>
      </c>
      <c r="H983" s="13">
        <v>8.7635609200826647E-3</v>
      </c>
      <c r="I983" s="13">
        <v>8.5270787206481215E-3</v>
      </c>
      <c r="J983" s="13">
        <v>1.2187740518256754E-2</v>
      </c>
      <c r="K983" s="13">
        <v>2.4215985657073568E-2</v>
      </c>
      <c r="L983" s="13">
        <v>2.6177929918666219E-2</v>
      </c>
      <c r="M983" s="13">
        <v>1.4224455285158909E-2</v>
      </c>
      <c r="N983" s="13">
        <v>1.3973581372298685E-2</v>
      </c>
      <c r="O983" s="13">
        <v>9.9903694973719811E-3</v>
      </c>
      <c r="P983" s="13">
        <v>1.0048693197436526E-2</v>
      </c>
      <c r="Q983" s="13">
        <v>2.6154851865190561E-2</v>
      </c>
      <c r="R983" s="13">
        <v>5.7688922962991582E-3</v>
      </c>
      <c r="S983" s="13">
        <v>1.3785980913180746E-2</v>
      </c>
      <c r="T983" s="13">
        <v>5.6094389471540704E-2</v>
      </c>
      <c r="U983" s="13">
        <v>1.5936381457791929E-2</v>
      </c>
      <c r="V983" s="13">
        <v>1.068582477916767E-2</v>
      </c>
      <c r="W983" s="13">
        <v>3.1005446284860558E-2</v>
      </c>
      <c r="X983" s="147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30"/>
      <c r="B984" s="3" t="s">
        <v>263</v>
      </c>
      <c r="C984" s="29"/>
      <c r="D984" s="13">
        <v>3.7228765818988707E-2</v>
      </c>
      <c r="E984" s="13">
        <v>2.5887684402181144E-2</v>
      </c>
      <c r="F984" s="13">
        <v>8.8315788475177293E-3</v>
      </c>
      <c r="G984" s="13">
        <v>6.5089004667654882E-2</v>
      </c>
      <c r="H984" s="13">
        <v>0.10090511783453859</v>
      </c>
      <c r="I984" s="13">
        <v>-1.652476140114556E-2</v>
      </c>
      <c r="J984" s="13">
        <v>-8.4578308149785286E-5</v>
      </c>
      <c r="K984" s="13">
        <v>2.8685742104592737E-2</v>
      </c>
      <c r="L984" s="13">
        <v>-3.781530062390015E-4</v>
      </c>
      <c r="M984" s="13">
        <v>-4.1946240813987012E-3</v>
      </c>
      <c r="N984" s="13">
        <v>0.10386317649984234</v>
      </c>
      <c r="O984" s="13">
        <v>0.12160213404982789</v>
      </c>
      <c r="P984" s="13">
        <v>0.11646457683326661</v>
      </c>
      <c r="Q984" s="13">
        <v>-2.7387025230446338E-2</v>
      </c>
      <c r="R984" s="13">
        <v>-1.1416561654393309E-2</v>
      </c>
      <c r="S984" s="13">
        <v>9.3098120307049115E-3</v>
      </c>
      <c r="T984" s="13">
        <v>-5.5863770945099867E-2</v>
      </c>
      <c r="U984" s="13">
        <v>-7.5239701018987581E-2</v>
      </c>
      <c r="V984" s="13">
        <v>-1.8460264966850826E-3</v>
      </c>
      <c r="W984" s="13">
        <v>5.3503407201058728E-3</v>
      </c>
      <c r="X984" s="147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30"/>
      <c r="B985" s="46" t="s">
        <v>264</v>
      </c>
      <c r="C985" s="47"/>
      <c r="D985" s="45">
        <v>0.9</v>
      </c>
      <c r="E985" s="45">
        <v>0.56000000000000005</v>
      </c>
      <c r="F985" s="45">
        <v>0.05</v>
      </c>
      <c r="G985" s="45">
        <v>1.73</v>
      </c>
      <c r="H985" s="45">
        <v>2.8</v>
      </c>
      <c r="I985" s="45">
        <v>0.7</v>
      </c>
      <c r="J985" s="45">
        <v>0.21</v>
      </c>
      <c r="K985" s="45">
        <v>0.64</v>
      </c>
      <c r="L985" s="45">
        <v>0.22</v>
      </c>
      <c r="M985" s="45">
        <v>0.34</v>
      </c>
      <c r="N985" s="45">
        <v>2.89</v>
      </c>
      <c r="O985" s="45">
        <v>3.42</v>
      </c>
      <c r="P985" s="45">
        <v>3.26</v>
      </c>
      <c r="Q985" s="45">
        <v>1.03</v>
      </c>
      <c r="R985" s="45">
        <v>0.55000000000000004</v>
      </c>
      <c r="S985" s="45">
        <v>7.0000000000000007E-2</v>
      </c>
      <c r="T985" s="45">
        <v>1.88</v>
      </c>
      <c r="U985" s="45">
        <v>2.46</v>
      </c>
      <c r="V985" s="45">
        <v>0.27</v>
      </c>
      <c r="W985" s="45">
        <v>0.05</v>
      </c>
      <c r="X985" s="147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B986" s="31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BM986" s="55"/>
    </row>
    <row r="987" spans="1:65" ht="15">
      <c r="B987" s="8" t="s">
        <v>543</v>
      </c>
      <c r="BM987" s="28" t="s">
        <v>66</v>
      </c>
    </row>
    <row r="988" spans="1:65" ht="15">
      <c r="A988" s="25" t="s">
        <v>63</v>
      </c>
      <c r="B988" s="18" t="s">
        <v>110</v>
      </c>
      <c r="C988" s="15" t="s">
        <v>111</v>
      </c>
      <c r="D988" s="16" t="s">
        <v>228</v>
      </c>
      <c r="E988" s="17" t="s">
        <v>228</v>
      </c>
      <c r="F988" s="17" t="s">
        <v>228</v>
      </c>
      <c r="G988" s="17" t="s">
        <v>228</v>
      </c>
      <c r="H988" s="17" t="s">
        <v>228</v>
      </c>
      <c r="I988" s="17" t="s">
        <v>228</v>
      </c>
      <c r="J988" s="17" t="s">
        <v>228</v>
      </c>
      <c r="K988" s="17" t="s">
        <v>228</v>
      </c>
      <c r="L988" s="17" t="s">
        <v>228</v>
      </c>
      <c r="M988" s="17" t="s">
        <v>228</v>
      </c>
      <c r="N988" s="17" t="s">
        <v>228</v>
      </c>
      <c r="O988" s="17" t="s">
        <v>228</v>
      </c>
      <c r="P988" s="17" t="s">
        <v>228</v>
      </c>
      <c r="Q988" s="17" t="s">
        <v>228</v>
      </c>
      <c r="R988" s="17" t="s">
        <v>228</v>
      </c>
      <c r="S988" s="17" t="s">
        <v>228</v>
      </c>
      <c r="T988" s="17" t="s">
        <v>228</v>
      </c>
      <c r="U988" s="147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</v>
      </c>
    </row>
    <row r="989" spans="1:65">
      <c r="A989" s="30"/>
      <c r="B989" s="19" t="s">
        <v>229</v>
      </c>
      <c r="C989" s="9" t="s">
        <v>229</v>
      </c>
      <c r="D989" s="145" t="s">
        <v>232</v>
      </c>
      <c r="E989" s="146" t="s">
        <v>233</v>
      </c>
      <c r="F989" s="146" t="s">
        <v>237</v>
      </c>
      <c r="G989" s="146" t="s">
        <v>239</v>
      </c>
      <c r="H989" s="146" t="s">
        <v>240</v>
      </c>
      <c r="I989" s="146" t="s">
        <v>241</v>
      </c>
      <c r="J989" s="146" t="s">
        <v>242</v>
      </c>
      <c r="K989" s="146" t="s">
        <v>243</v>
      </c>
      <c r="L989" s="146" t="s">
        <v>244</v>
      </c>
      <c r="M989" s="146" t="s">
        <v>245</v>
      </c>
      <c r="N989" s="146" t="s">
        <v>246</v>
      </c>
      <c r="O989" s="146" t="s">
        <v>247</v>
      </c>
      <c r="P989" s="146" t="s">
        <v>248</v>
      </c>
      <c r="Q989" s="146" t="s">
        <v>249</v>
      </c>
      <c r="R989" s="146" t="s">
        <v>284</v>
      </c>
      <c r="S989" s="146" t="s">
        <v>253</v>
      </c>
      <c r="T989" s="146" t="s">
        <v>299</v>
      </c>
      <c r="U989" s="147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 t="s">
        <v>3</v>
      </c>
    </row>
    <row r="990" spans="1:65">
      <c r="A990" s="30"/>
      <c r="B990" s="19"/>
      <c r="C990" s="9"/>
      <c r="D990" s="10" t="s">
        <v>300</v>
      </c>
      <c r="E990" s="11" t="s">
        <v>300</v>
      </c>
      <c r="F990" s="11" t="s">
        <v>301</v>
      </c>
      <c r="G990" s="11" t="s">
        <v>301</v>
      </c>
      <c r="H990" s="11" t="s">
        <v>301</v>
      </c>
      <c r="I990" s="11" t="s">
        <v>301</v>
      </c>
      <c r="J990" s="11" t="s">
        <v>301</v>
      </c>
      <c r="K990" s="11" t="s">
        <v>301</v>
      </c>
      <c r="L990" s="11" t="s">
        <v>114</v>
      </c>
      <c r="M990" s="11" t="s">
        <v>301</v>
      </c>
      <c r="N990" s="11" t="s">
        <v>300</v>
      </c>
      <c r="O990" s="11" t="s">
        <v>300</v>
      </c>
      <c r="P990" s="11" t="s">
        <v>300</v>
      </c>
      <c r="Q990" s="11" t="s">
        <v>301</v>
      </c>
      <c r="R990" s="11" t="s">
        <v>301</v>
      </c>
      <c r="S990" s="11" t="s">
        <v>300</v>
      </c>
      <c r="T990" s="11" t="s">
        <v>114</v>
      </c>
      <c r="U990" s="147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</v>
      </c>
    </row>
    <row r="991" spans="1:65">
      <c r="A991" s="30"/>
      <c r="B991" s="19"/>
      <c r="C991" s="9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147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3</v>
      </c>
    </row>
    <row r="992" spans="1:65">
      <c r="A992" s="30"/>
      <c r="B992" s="18">
        <v>1</v>
      </c>
      <c r="C992" s="14">
        <v>1</v>
      </c>
      <c r="D992" s="22">
        <v>0.17</v>
      </c>
      <c r="E992" s="22">
        <v>0.16997381201287423</v>
      </c>
      <c r="F992" s="22">
        <v>0.17</v>
      </c>
      <c r="G992" s="22">
        <v>0.16</v>
      </c>
      <c r="H992" s="22">
        <v>0.18</v>
      </c>
      <c r="I992" s="149">
        <v>0.2</v>
      </c>
      <c r="J992" s="22">
        <v>0.17</v>
      </c>
      <c r="K992" s="22">
        <v>0.18</v>
      </c>
      <c r="L992" s="22">
        <v>0.16933725347</v>
      </c>
      <c r="M992" s="22">
        <v>0.159</v>
      </c>
      <c r="N992" s="22">
        <v>0.17</v>
      </c>
      <c r="O992" s="22">
        <v>0.18</v>
      </c>
      <c r="P992" s="22">
        <v>0.18</v>
      </c>
      <c r="Q992" s="22">
        <v>0.18</v>
      </c>
      <c r="R992" s="22">
        <v>0.16</v>
      </c>
      <c r="S992" s="149">
        <v>0.2</v>
      </c>
      <c r="T992" s="22"/>
      <c r="U992" s="147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>
        <v>1</v>
      </c>
    </row>
    <row r="993" spans="1:65">
      <c r="A993" s="30"/>
      <c r="B993" s="19">
        <v>1</v>
      </c>
      <c r="C993" s="9">
        <v>2</v>
      </c>
      <c r="D993" s="11">
        <v>0.18</v>
      </c>
      <c r="E993" s="11">
        <v>0.17286404009124079</v>
      </c>
      <c r="F993" s="11">
        <v>0.17</v>
      </c>
      <c r="G993" s="11">
        <v>0.17</v>
      </c>
      <c r="H993" s="11">
        <v>0.19</v>
      </c>
      <c r="I993" s="150">
        <v>0.2</v>
      </c>
      <c r="J993" s="11">
        <v>0.18</v>
      </c>
      <c r="K993" s="143">
        <v>0.2</v>
      </c>
      <c r="L993" s="11">
        <v>0.18048425482</v>
      </c>
      <c r="M993" s="11">
        <v>0.161</v>
      </c>
      <c r="N993" s="11">
        <v>0.18</v>
      </c>
      <c r="O993" s="11">
        <v>0.16</v>
      </c>
      <c r="P993" s="11">
        <v>0.19</v>
      </c>
      <c r="Q993" s="11">
        <v>0.17</v>
      </c>
      <c r="R993" s="11">
        <v>0.17</v>
      </c>
      <c r="S993" s="150">
        <v>0.1</v>
      </c>
      <c r="T993" s="11"/>
      <c r="U993" s="147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30</v>
      </c>
    </row>
    <row r="994" spans="1:65">
      <c r="A994" s="30"/>
      <c r="B994" s="19">
        <v>1</v>
      </c>
      <c r="C994" s="9">
        <v>3</v>
      </c>
      <c r="D994" s="11">
        <v>0.17</v>
      </c>
      <c r="E994" s="11">
        <v>0.17079782989056647</v>
      </c>
      <c r="F994" s="11">
        <v>0.16</v>
      </c>
      <c r="G994" s="11">
        <v>0.16</v>
      </c>
      <c r="H994" s="11">
        <v>0.19</v>
      </c>
      <c r="I994" s="150">
        <v>0.2</v>
      </c>
      <c r="J994" s="11">
        <v>0.17</v>
      </c>
      <c r="K994" s="11">
        <v>0.18</v>
      </c>
      <c r="L994" s="11">
        <v>0.16946029368999999</v>
      </c>
      <c r="M994" s="11">
        <v>0.153</v>
      </c>
      <c r="N994" s="11">
        <v>0.17</v>
      </c>
      <c r="O994" s="11">
        <v>0.16</v>
      </c>
      <c r="P994" s="11">
        <v>0.18</v>
      </c>
      <c r="Q994" s="11">
        <v>0.18</v>
      </c>
      <c r="R994" s="11">
        <v>0.17</v>
      </c>
      <c r="S994" s="150">
        <v>0.2</v>
      </c>
      <c r="T994" s="11"/>
      <c r="U994" s="147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16</v>
      </c>
    </row>
    <row r="995" spans="1:65">
      <c r="A995" s="30"/>
      <c r="B995" s="19">
        <v>1</v>
      </c>
      <c r="C995" s="9">
        <v>4</v>
      </c>
      <c r="D995" s="11">
        <v>0.18</v>
      </c>
      <c r="E995" s="11">
        <v>0.16114688387730938</v>
      </c>
      <c r="F995" s="11">
        <v>0.17</v>
      </c>
      <c r="G995" s="11">
        <v>0.16</v>
      </c>
      <c r="H995" s="11">
        <v>0.18</v>
      </c>
      <c r="I995" s="150">
        <v>0.18</v>
      </c>
      <c r="J995" s="11">
        <v>0.17</v>
      </c>
      <c r="K995" s="11">
        <v>0.18</v>
      </c>
      <c r="L995" s="11">
        <v>0.17753809879166663</v>
      </c>
      <c r="M995" s="11">
        <v>0.158</v>
      </c>
      <c r="N995" s="11">
        <v>0.17</v>
      </c>
      <c r="O995" s="11">
        <v>0.17</v>
      </c>
      <c r="P995" s="11">
        <v>0.17</v>
      </c>
      <c r="Q995" s="11">
        <v>0.17</v>
      </c>
      <c r="R995" s="11">
        <v>0.18</v>
      </c>
      <c r="S995" s="150">
        <v>0.2</v>
      </c>
      <c r="T995" s="150">
        <v>0.93200000000000005</v>
      </c>
      <c r="U995" s="147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0.17172041726186227</v>
      </c>
    </row>
    <row r="996" spans="1:65">
      <c r="A996" s="30"/>
      <c r="B996" s="19">
        <v>1</v>
      </c>
      <c r="C996" s="9">
        <v>5</v>
      </c>
      <c r="D996" s="11">
        <v>0.17</v>
      </c>
      <c r="E996" s="11">
        <v>0.16764177250083367</v>
      </c>
      <c r="F996" s="11">
        <v>0.17</v>
      </c>
      <c r="G996" s="11">
        <v>0.16</v>
      </c>
      <c r="H996" s="11">
        <v>0.17</v>
      </c>
      <c r="I996" s="150">
        <v>0.18</v>
      </c>
      <c r="J996" s="11">
        <v>0.17</v>
      </c>
      <c r="K996" s="11">
        <v>0.18</v>
      </c>
      <c r="L996" s="11">
        <v>0.17362071800999998</v>
      </c>
      <c r="M996" s="11">
        <v>0.155</v>
      </c>
      <c r="N996" s="11">
        <v>0.17</v>
      </c>
      <c r="O996" s="11">
        <v>0.18</v>
      </c>
      <c r="P996" s="11">
        <v>0.18</v>
      </c>
      <c r="Q996" s="11">
        <v>0.17</v>
      </c>
      <c r="R996" s="11">
        <v>0.17</v>
      </c>
      <c r="S996" s="150">
        <v>0.2</v>
      </c>
      <c r="T996" s="11"/>
      <c r="U996" s="147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65</v>
      </c>
    </row>
    <row r="997" spans="1:65">
      <c r="A997" s="30"/>
      <c r="B997" s="19">
        <v>1</v>
      </c>
      <c r="C997" s="9">
        <v>6</v>
      </c>
      <c r="D997" s="11">
        <v>0.17</v>
      </c>
      <c r="E997" s="11">
        <v>0.16417223233194062</v>
      </c>
      <c r="F997" s="11">
        <v>0.18</v>
      </c>
      <c r="G997" s="11">
        <v>0.16</v>
      </c>
      <c r="H997" s="11">
        <v>0.19</v>
      </c>
      <c r="I997" s="150">
        <v>0.19</v>
      </c>
      <c r="J997" s="11">
        <v>0.16</v>
      </c>
      <c r="K997" s="11">
        <v>0.18</v>
      </c>
      <c r="L997" s="11">
        <v>0.18047786050999998</v>
      </c>
      <c r="M997" s="11">
        <v>0.161</v>
      </c>
      <c r="N997" s="11">
        <v>0.17</v>
      </c>
      <c r="O997" s="11">
        <v>0.16</v>
      </c>
      <c r="P997" s="11">
        <v>0.18</v>
      </c>
      <c r="Q997" s="11">
        <v>0.18</v>
      </c>
      <c r="R997" s="11">
        <v>0.17</v>
      </c>
      <c r="S997" s="150">
        <v>0.2</v>
      </c>
      <c r="T997" s="11"/>
      <c r="U997" s="147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20" t="s">
        <v>260</v>
      </c>
      <c r="C998" s="12"/>
      <c r="D998" s="23">
        <v>0.17333333333333334</v>
      </c>
      <c r="E998" s="23">
        <v>0.16776609511746085</v>
      </c>
      <c r="F998" s="23">
        <v>0.17</v>
      </c>
      <c r="G998" s="23">
        <v>0.16166666666666668</v>
      </c>
      <c r="H998" s="23">
        <v>0.18333333333333335</v>
      </c>
      <c r="I998" s="23">
        <v>0.19166666666666665</v>
      </c>
      <c r="J998" s="23">
        <v>0.17</v>
      </c>
      <c r="K998" s="23">
        <v>0.18333333333333332</v>
      </c>
      <c r="L998" s="23">
        <v>0.17515307988194442</v>
      </c>
      <c r="M998" s="23">
        <v>0.15783333333333335</v>
      </c>
      <c r="N998" s="23">
        <v>0.17166666666666666</v>
      </c>
      <c r="O998" s="23">
        <v>0.16833333333333333</v>
      </c>
      <c r="P998" s="23">
        <v>0.18000000000000002</v>
      </c>
      <c r="Q998" s="23">
        <v>0.17500000000000002</v>
      </c>
      <c r="R998" s="23">
        <v>0.17</v>
      </c>
      <c r="S998" s="23">
        <v>0.18333333333333332</v>
      </c>
      <c r="T998" s="23">
        <v>0.93200000000000005</v>
      </c>
      <c r="U998" s="147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261</v>
      </c>
      <c r="C999" s="29"/>
      <c r="D999" s="11">
        <v>0.17</v>
      </c>
      <c r="E999" s="11">
        <v>0.16880779225685394</v>
      </c>
      <c r="F999" s="11">
        <v>0.17</v>
      </c>
      <c r="G999" s="11">
        <v>0.16</v>
      </c>
      <c r="H999" s="11">
        <v>0.185</v>
      </c>
      <c r="I999" s="11">
        <v>0.19500000000000001</v>
      </c>
      <c r="J999" s="11">
        <v>0.17</v>
      </c>
      <c r="K999" s="11">
        <v>0.18</v>
      </c>
      <c r="L999" s="11">
        <v>0.1755794084008333</v>
      </c>
      <c r="M999" s="11">
        <v>0.1585</v>
      </c>
      <c r="N999" s="11">
        <v>0.17</v>
      </c>
      <c r="O999" s="11">
        <v>0.16500000000000001</v>
      </c>
      <c r="P999" s="11">
        <v>0.18</v>
      </c>
      <c r="Q999" s="11">
        <v>0.17499999999999999</v>
      </c>
      <c r="R999" s="11">
        <v>0.17</v>
      </c>
      <c r="S999" s="11">
        <v>0.2</v>
      </c>
      <c r="T999" s="11">
        <v>0.93200000000000005</v>
      </c>
      <c r="U999" s="147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262</v>
      </c>
      <c r="C1000" s="29"/>
      <c r="D1000" s="24">
        <v>5.163977794943213E-3</v>
      </c>
      <c r="E1000" s="24">
        <v>4.3999939967308919E-3</v>
      </c>
      <c r="F1000" s="24">
        <v>6.3245553203367553E-3</v>
      </c>
      <c r="G1000" s="24">
        <v>4.0824829046386341E-3</v>
      </c>
      <c r="H1000" s="24">
        <v>8.1649658092772578E-3</v>
      </c>
      <c r="I1000" s="24">
        <v>9.8319208025017587E-3</v>
      </c>
      <c r="J1000" s="24">
        <v>6.3245553203367553E-3</v>
      </c>
      <c r="K1000" s="24">
        <v>8.1649658092772665E-3</v>
      </c>
      <c r="L1000" s="24">
        <v>5.1194299398361265E-3</v>
      </c>
      <c r="M1000" s="24">
        <v>3.2506409624359755E-3</v>
      </c>
      <c r="N1000" s="24">
        <v>4.0824829046386219E-3</v>
      </c>
      <c r="O1000" s="24">
        <v>9.8319208025017465E-3</v>
      </c>
      <c r="P1000" s="24">
        <v>6.3245553203367553E-3</v>
      </c>
      <c r="Q1000" s="24">
        <v>5.47722557505165E-3</v>
      </c>
      <c r="R1000" s="24">
        <v>6.3245553203367553E-3</v>
      </c>
      <c r="S1000" s="24">
        <v>4.0824829046386499E-2</v>
      </c>
      <c r="T1000" s="24" t="s">
        <v>693</v>
      </c>
      <c r="U1000" s="203"/>
      <c r="V1000" s="204"/>
      <c r="W1000" s="204"/>
      <c r="X1000" s="204"/>
      <c r="Y1000" s="204"/>
      <c r="Z1000" s="204"/>
      <c r="AA1000" s="204"/>
      <c r="AB1000" s="204"/>
      <c r="AC1000" s="204"/>
      <c r="AD1000" s="204"/>
      <c r="AE1000" s="204"/>
      <c r="AF1000" s="204"/>
      <c r="AG1000" s="204"/>
      <c r="AH1000" s="204"/>
      <c r="AI1000" s="204"/>
      <c r="AJ1000" s="204"/>
      <c r="AK1000" s="204"/>
      <c r="AL1000" s="204"/>
      <c r="AM1000" s="204"/>
      <c r="AN1000" s="204"/>
      <c r="AO1000" s="204"/>
      <c r="AP1000" s="204"/>
      <c r="AQ1000" s="204"/>
      <c r="AR1000" s="204"/>
      <c r="AS1000" s="204"/>
      <c r="AT1000" s="204"/>
      <c r="AU1000" s="204"/>
      <c r="AV1000" s="204"/>
      <c r="AW1000" s="204"/>
      <c r="AX1000" s="204"/>
      <c r="AY1000" s="204"/>
      <c r="AZ1000" s="204"/>
      <c r="BA1000" s="204"/>
      <c r="BB1000" s="204"/>
      <c r="BC1000" s="204"/>
      <c r="BD1000" s="204"/>
      <c r="BE1000" s="204"/>
      <c r="BF1000" s="204"/>
      <c r="BG1000" s="204"/>
      <c r="BH1000" s="204"/>
      <c r="BI1000" s="204"/>
      <c r="BJ1000" s="204"/>
      <c r="BK1000" s="204"/>
      <c r="BL1000" s="204"/>
      <c r="BM1000" s="56"/>
    </row>
    <row r="1001" spans="1:65">
      <c r="A1001" s="30"/>
      <c r="B1001" s="3" t="s">
        <v>86</v>
      </c>
      <c r="C1001" s="29"/>
      <c r="D1001" s="13">
        <v>2.9792179586210842E-2</v>
      </c>
      <c r="E1001" s="13">
        <v>2.622695601069007E-2</v>
      </c>
      <c r="F1001" s="13">
        <v>3.7203266590216208E-2</v>
      </c>
      <c r="G1001" s="13">
        <v>2.5252471575084333E-2</v>
      </c>
      <c r="H1001" s="13">
        <v>4.4536177141512312E-2</v>
      </c>
      <c r="I1001" s="13">
        <v>5.1296978100009182E-2</v>
      </c>
      <c r="J1001" s="13">
        <v>3.7203266590216208E-2</v>
      </c>
      <c r="K1001" s="13">
        <v>4.4536177141512368E-2</v>
      </c>
      <c r="L1001" s="13">
        <v>2.9228318127701165E-2</v>
      </c>
      <c r="M1001" s="13">
        <v>2.0595402085127616E-2</v>
      </c>
      <c r="N1001" s="13">
        <v>2.3781453813428867E-2</v>
      </c>
      <c r="O1001" s="13">
        <v>5.8407450311891561E-2</v>
      </c>
      <c r="P1001" s="13">
        <v>3.51364184463153E-2</v>
      </c>
      <c r="Q1001" s="13">
        <v>3.1298431857437997E-2</v>
      </c>
      <c r="R1001" s="13">
        <v>3.7203266590216208E-2</v>
      </c>
      <c r="S1001" s="13">
        <v>0.22268088570756273</v>
      </c>
      <c r="T1001" s="13" t="s">
        <v>693</v>
      </c>
      <c r="U1001" s="147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30"/>
      <c r="B1002" s="3" t="s">
        <v>263</v>
      </c>
      <c r="C1002" s="29"/>
      <c r="D1002" s="13">
        <v>9.3926866542111132E-3</v>
      </c>
      <c r="E1002" s="13">
        <v>-2.3027676076347592E-2</v>
      </c>
      <c r="F1002" s="13">
        <v>-1.0018711166062011E-2</v>
      </c>
      <c r="G1002" s="13">
        <v>-5.8547205716745321E-2</v>
      </c>
      <c r="H1002" s="13">
        <v>6.7626880115031041E-2</v>
      </c>
      <c r="I1002" s="13">
        <v>0.11615537466571424</v>
      </c>
      <c r="J1002" s="13">
        <v>-1.0018711166062011E-2</v>
      </c>
      <c r="K1002" s="13">
        <v>6.7626880115031041E-2</v>
      </c>
      <c r="L1002" s="13">
        <v>1.9989833910358801E-2</v>
      </c>
      <c r="M1002" s="13">
        <v>-8.0870313210059552E-2</v>
      </c>
      <c r="N1002" s="13">
        <v>-3.1301225592550441E-4</v>
      </c>
      <c r="O1002" s="13">
        <v>-1.972441007619874E-2</v>
      </c>
      <c r="P1002" s="13">
        <v>4.8215482294757805E-2</v>
      </c>
      <c r="Q1002" s="13">
        <v>1.9098385564347842E-2</v>
      </c>
      <c r="R1002" s="13">
        <v>-1.0018711166062011E-2</v>
      </c>
      <c r="S1002" s="13">
        <v>6.7626880115031041E-2</v>
      </c>
      <c r="T1002" s="13">
        <v>4.4274268305484128</v>
      </c>
      <c r="U1002" s="147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30"/>
      <c r="B1003" s="46" t="s">
        <v>264</v>
      </c>
      <c r="C1003" s="47"/>
      <c r="D1003" s="45">
        <v>0.13</v>
      </c>
      <c r="E1003" s="45">
        <v>0.72</v>
      </c>
      <c r="F1003" s="45">
        <v>0.38</v>
      </c>
      <c r="G1003" s="45">
        <v>1.64</v>
      </c>
      <c r="H1003" s="45">
        <v>1.64</v>
      </c>
      <c r="I1003" s="45">
        <v>2.9</v>
      </c>
      <c r="J1003" s="45">
        <v>0.38</v>
      </c>
      <c r="K1003" s="45">
        <v>1.64</v>
      </c>
      <c r="L1003" s="45">
        <v>0.4</v>
      </c>
      <c r="M1003" s="45">
        <v>2.2200000000000002</v>
      </c>
      <c r="N1003" s="45">
        <v>0.13</v>
      </c>
      <c r="O1003" s="45">
        <v>0.63</v>
      </c>
      <c r="P1003" s="45">
        <v>1.1399999999999999</v>
      </c>
      <c r="Q1003" s="45">
        <v>0.38</v>
      </c>
      <c r="R1003" s="45">
        <v>0.38</v>
      </c>
      <c r="S1003" s="45" t="s">
        <v>265</v>
      </c>
      <c r="T1003" s="45">
        <v>115.08</v>
      </c>
      <c r="U1003" s="147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1" t="s">
        <v>318</v>
      </c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BM1004" s="55"/>
    </row>
    <row r="1005" spans="1:65">
      <c r="BM1005" s="55"/>
    </row>
    <row r="1006" spans="1:65" ht="15">
      <c r="B1006" s="8" t="s">
        <v>544</v>
      </c>
      <c r="BM1006" s="28" t="s">
        <v>66</v>
      </c>
    </row>
    <row r="1007" spans="1:65" ht="15">
      <c r="A1007" s="25" t="s">
        <v>64</v>
      </c>
      <c r="B1007" s="18" t="s">
        <v>110</v>
      </c>
      <c r="C1007" s="15" t="s">
        <v>111</v>
      </c>
      <c r="D1007" s="16" t="s">
        <v>228</v>
      </c>
      <c r="E1007" s="17" t="s">
        <v>228</v>
      </c>
      <c r="F1007" s="17" t="s">
        <v>228</v>
      </c>
      <c r="G1007" s="17" t="s">
        <v>228</v>
      </c>
      <c r="H1007" s="17" t="s">
        <v>228</v>
      </c>
      <c r="I1007" s="17" t="s">
        <v>228</v>
      </c>
      <c r="J1007" s="17" t="s">
        <v>228</v>
      </c>
      <c r="K1007" s="17" t="s">
        <v>228</v>
      </c>
      <c r="L1007" s="17" t="s">
        <v>228</v>
      </c>
      <c r="M1007" s="14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</v>
      </c>
    </row>
    <row r="1008" spans="1:65">
      <c r="A1008" s="30"/>
      <c r="B1008" s="19" t="s">
        <v>229</v>
      </c>
      <c r="C1008" s="9" t="s">
        <v>229</v>
      </c>
      <c r="D1008" s="145" t="s">
        <v>232</v>
      </c>
      <c r="E1008" s="146" t="s">
        <v>233</v>
      </c>
      <c r="F1008" s="146" t="s">
        <v>235</v>
      </c>
      <c r="G1008" s="146" t="s">
        <v>237</v>
      </c>
      <c r="H1008" s="146" t="s">
        <v>247</v>
      </c>
      <c r="I1008" s="146" t="s">
        <v>248</v>
      </c>
      <c r="J1008" s="146" t="s">
        <v>249</v>
      </c>
      <c r="K1008" s="146" t="s">
        <v>284</v>
      </c>
      <c r="L1008" s="146" t="s">
        <v>253</v>
      </c>
      <c r="M1008" s="14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 t="s">
        <v>3</v>
      </c>
    </row>
    <row r="1009" spans="1:65">
      <c r="A1009" s="30"/>
      <c r="B1009" s="19"/>
      <c r="C1009" s="9"/>
      <c r="D1009" s="10" t="s">
        <v>300</v>
      </c>
      <c r="E1009" s="11" t="s">
        <v>300</v>
      </c>
      <c r="F1009" s="11" t="s">
        <v>300</v>
      </c>
      <c r="G1009" s="11" t="s">
        <v>301</v>
      </c>
      <c r="H1009" s="11" t="s">
        <v>300</v>
      </c>
      <c r="I1009" s="11" t="s">
        <v>300</v>
      </c>
      <c r="J1009" s="11" t="s">
        <v>301</v>
      </c>
      <c r="K1009" s="11" t="s">
        <v>301</v>
      </c>
      <c r="L1009" s="11" t="s">
        <v>300</v>
      </c>
      <c r="M1009" s="147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2</v>
      </c>
    </row>
    <row r="1010" spans="1:65">
      <c r="A1010" s="30"/>
      <c r="B1010" s="19"/>
      <c r="C1010" s="9"/>
      <c r="D1010" s="26"/>
      <c r="E1010" s="26"/>
      <c r="F1010" s="26"/>
      <c r="G1010" s="26"/>
      <c r="H1010" s="26"/>
      <c r="I1010" s="26"/>
      <c r="J1010" s="26"/>
      <c r="K1010" s="26"/>
      <c r="L1010" s="26"/>
      <c r="M1010" s="147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3</v>
      </c>
    </row>
    <row r="1011" spans="1:65">
      <c r="A1011" s="30"/>
      <c r="B1011" s="18">
        <v>1</v>
      </c>
      <c r="C1011" s="14">
        <v>1</v>
      </c>
      <c r="D1011" s="22">
        <v>0.33</v>
      </c>
      <c r="E1011" s="22">
        <v>0.32055095260659039</v>
      </c>
      <c r="F1011" s="149">
        <v>0.40851000000000004</v>
      </c>
      <c r="G1011" s="22">
        <v>0.3</v>
      </c>
      <c r="H1011" s="22">
        <v>0.3</v>
      </c>
      <c r="I1011" s="149">
        <v>0.34</v>
      </c>
      <c r="J1011" s="22">
        <v>0.3</v>
      </c>
      <c r="K1011" s="22">
        <v>0.31</v>
      </c>
      <c r="L1011" s="22">
        <v>0.3</v>
      </c>
      <c r="M1011" s="147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</v>
      </c>
    </row>
    <row r="1012" spans="1:65">
      <c r="A1012" s="30"/>
      <c r="B1012" s="19">
        <v>1</v>
      </c>
      <c r="C1012" s="9">
        <v>2</v>
      </c>
      <c r="D1012" s="11">
        <v>0.35</v>
      </c>
      <c r="E1012" s="11">
        <v>0.33653633553952139</v>
      </c>
      <c r="F1012" s="150">
        <v>0.36099000000000003</v>
      </c>
      <c r="G1012" s="11">
        <v>0.3</v>
      </c>
      <c r="H1012" s="11">
        <v>0.3</v>
      </c>
      <c r="I1012" s="150">
        <v>0.34</v>
      </c>
      <c r="J1012" s="11">
        <v>0.3</v>
      </c>
      <c r="K1012" s="11">
        <v>0.28999999999999998</v>
      </c>
      <c r="L1012" s="11">
        <v>0.3</v>
      </c>
      <c r="M1012" s="147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4</v>
      </c>
    </row>
    <row r="1013" spans="1:65">
      <c r="A1013" s="30"/>
      <c r="B1013" s="19">
        <v>1</v>
      </c>
      <c r="C1013" s="9">
        <v>3</v>
      </c>
      <c r="D1013" s="11">
        <v>0.34</v>
      </c>
      <c r="E1013" s="11">
        <v>0.35122778823827572</v>
      </c>
      <c r="F1013" s="150">
        <v>0.39662999999999998</v>
      </c>
      <c r="G1013" s="11">
        <v>0.3</v>
      </c>
      <c r="H1013" s="11">
        <v>0.3</v>
      </c>
      <c r="I1013" s="150">
        <v>0.33</v>
      </c>
      <c r="J1013" s="11">
        <v>0.3</v>
      </c>
      <c r="K1013" s="11">
        <v>0.32</v>
      </c>
      <c r="L1013" s="11">
        <v>0.3</v>
      </c>
      <c r="M1013" s="147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16</v>
      </c>
    </row>
    <row r="1014" spans="1:65">
      <c r="A1014" s="30"/>
      <c r="B1014" s="19">
        <v>1</v>
      </c>
      <c r="C1014" s="9">
        <v>4</v>
      </c>
      <c r="D1014" s="11">
        <v>0.33</v>
      </c>
      <c r="E1014" s="11">
        <v>0.3359595049934706</v>
      </c>
      <c r="F1014" s="150">
        <v>0.40067999999999998</v>
      </c>
      <c r="G1014" s="11">
        <v>0.3</v>
      </c>
      <c r="H1014" s="11">
        <v>0.3</v>
      </c>
      <c r="I1014" s="150">
        <v>0.34</v>
      </c>
      <c r="J1014" s="11">
        <v>0.3</v>
      </c>
      <c r="K1014" s="11">
        <v>0.31</v>
      </c>
      <c r="L1014" s="11">
        <v>0.3</v>
      </c>
      <c r="M1014" s="147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0.31046016469760446</v>
      </c>
    </row>
    <row r="1015" spans="1:65">
      <c r="A1015" s="30"/>
      <c r="B1015" s="19">
        <v>1</v>
      </c>
      <c r="C1015" s="9">
        <v>5</v>
      </c>
      <c r="D1015" s="11">
        <v>0.33</v>
      </c>
      <c r="E1015" s="11">
        <v>0.32330972735860886</v>
      </c>
      <c r="F1015" s="150">
        <v>0.39779999999999999</v>
      </c>
      <c r="G1015" s="11">
        <v>0.3</v>
      </c>
      <c r="H1015" s="11">
        <v>0.3</v>
      </c>
      <c r="I1015" s="150">
        <v>0.35</v>
      </c>
      <c r="J1015" s="11">
        <v>0.3</v>
      </c>
      <c r="K1015" s="11">
        <v>0.3</v>
      </c>
      <c r="L1015" s="11">
        <v>0.3</v>
      </c>
      <c r="M1015" s="147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66</v>
      </c>
    </row>
    <row r="1016" spans="1:65">
      <c r="A1016" s="30"/>
      <c r="B1016" s="19">
        <v>1</v>
      </c>
      <c r="C1016" s="9">
        <v>6</v>
      </c>
      <c r="D1016" s="11">
        <v>0.33</v>
      </c>
      <c r="E1016" s="11">
        <v>0.32174260856291959</v>
      </c>
      <c r="F1016" s="150">
        <v>0.37475999999999998</v>
      </c>
      <c r="G1016" s="11">
        <v>0.3</v>
      </c>
      <c r="H1016" s="11">
        <v>0.3</v>
      </c>
      <c r="I1016" s="150">
        <v>0.34</v>
      </c>
      <c r="J1016" s="11">
        <v>0.3</v>
      </c>
      <c r="K1016" s="11">
        <v>0.31</v>
      </c>
      <c r="L1016" s="11">
        <v>0.3</v>
      </c>
      <c r="M1016" s="147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20" t="s">
        <v>260</v>
      </c>
      <c r="C1017" s="12"/>
      <c r="D1017" s="23">
        <v>0.33500000000000002</v>
      </c>
      <c r="E1017" s="23">
        <v>0.33155448621656447</v>
      </c>
      <c r="F1017" s="23">
        <v>0.38989499999999994</v>
      </c>
      <c r="G1017" s="23">
        <v>0.3</v>
      </c>
      <c r="H1017" s="23">
        <v>0.3</v>
      </c>
      <c r="I1017" s="23">
        <v>0.34</v>
      </c>
      <c r="J1017" s="23">
        <v>0.3</v>
      </c>
      <c r="K1017" s="23">
        <v>0.3066666666666667</v>
      </c>
      <c r="L1017" s="23">
        <v>0.3</v>
      </c>
      <c r="M1017" s="147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261</v>
      </c>
      <c r="C1018" s="29"/>
      <c r="D1018" s="11">
        <v>0.33</v>
      </c>
      <c r="E1018" s="11">
        <v>0.32963461617603973</v>
      </c>
      <c r="F1018" s="11">
        <v>0.39721499999999998</v>
      </c>
      <c r="G1018" s="11">
        <v>0.3</v>
      </c>
      <c r="H1018" s="11">
        <v>0.3</v>
      </c>
      <c r="I1018" s="11">
        <v>0.34</v>
      </c>
      <c r="J1018" s="11">
        <v>0.3</v>
      </c>
      <c r="K1018" s="11">
        <v>0.31</v>
      </c>
      <c r="L1018" s="11">
        <v>0.3</v>
      </c>
      <c r="M1018" s="147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3" t="s">
        <v>262</v>
      </c>
      <c r="C1019" s="29"/>
      <c r="D1019" s="24">
        <v>8.3666002653407442E-3</v>
      </c>
      <c r="E1019" s="24">
        <v>1.197153765529535E-2</v>
      </c>
      <c r="F1019" s="24">
        <v>1.8084529023449845E-2</v>
      </c>
      <c r="G1019" s="24">
        <v>0</v>
      </c>
      <c r="H1019" s="24">
        <v>0</v>
      </c>
      <c r="I1019" s="24">
        <v>6.3245553203367466E-3</v>
      </c>
      <c r="J1019" s="24">
        <v>0</v>
      </c>
      <c r="K1019" s="24">
        <v>1.0327955589886455E-2</v>
      </c>
      <c r="L1019" s="24">
        <v>0</v>
      </c>
      <c r="M1019" s="203"/>
      <c r="N1019" s="204"/>
      <c r="O1019" s="204"/>
      <c r="P1019" s="204"/>
      <c r="Q1019" s="204"/>
      <c r="R1019" s="204"/>
      <c r="S1019" s="204"/>
      <c r="T1019" s="204"/>
      <c r="U1019" s="204"/>
      <c r="V1019" s="204"/>
      <c r="W1019" s="204"/>
      <c r="X1019" s="204"/>
      <c r="Y1019" s="204"/>
      <c r="Z1019" s="204"/>
      <c r="AA1019" s="204"/>
      <c r="AB1019" s="204"/>
      <c r="AC1019" s="204"/>
      <c r="AD1019" s="204"/>
      <c r="AE1019" s="204"/>
      <c r="AF1019" s="204"/>
      <c r="AG1019" s="204"/>
      <c r="AH1019" s="204"/>
      <c r="AI1019" s="204"/>
      <c r="AJ1019" s="204"/>
      <c r="AK1019" s="204"/>
      <c r="AL1019" s="204"/>
      <c r="AM1019" s="204"/>
      <c r="AN1019" s="204"/>
      <c r="AO1019" s="204"/>
      <c r="AP1019" s="204"/>
      <c r="AQ1019" s="204"/>
      <c r="AR1019" s="204"/>
      <c r="AS1019" s="204"/>
      <c r="AT1019" s="204"/>
      <c r="AU1019" s="204"/>
      <c r="AV1019" s="204"/>
      <c r="AW1019" s="204"/>
      <c r="AX1019" s="204"/>
      <c r="AY1019" s="204"/>
      <c r="AZ1019" s="204"/>
      <c r="BA1019" s="204"/>
      <c r="BB1019" s="204"/>
      <c r="BC1019" s="204"/>
      <c r="BD1019" s="204"/>
      <c r="BE1019" s="204"/>
      <c r="BF1019" s="204"/>
      <c r="BG1019" s="204"/>
      <c r="BH1019" s="204"/>
      <c r="BI1019" s="204"/>
      <c r="BJ1019" s="204"/>
      <c r="BK1019" s="204"/>
      <c r="BL1019" s="204"/>
      <c r="BM1019" s="56"/>
    </row>
    <row r="1020" spans="1:65">
      <c r="A1020" s="30"/>
      <c r="B1020" s="3" t="s">
        <v>86</v>
      </c>
      <c r="C1020" s="29"/>
      <c r="D1020" s="13">
        <v>2.497492616519625E-2</v>
      </c>
      <c r="E1020" s="13">
        <v>3.6107301071099947E-2</v>
      </c>
      <c r="F1020" s="13">
        <v>4.6383074990573994E-2</v>
      </c>
      <c r="G1020" s="13">
        <v>0</v>
      </c>
      <c r="H1020" s="13">
        <v>0</v>
      </c>
      <c r="I1020" s="13">
        <v>1.8601633295108076E-2</v>
      </c>
      <c r="J1020" s="13">
        <v>0</v>
      </c>
      <c r="K1020" s="13">
        <v>3.3678116053977566E-2</v>
      </c>
      <c r="L1020" s="13">
        <v>0</v>
      </c>
      <c r="M1020" s="147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30"/>
      <c r="B1021" s="3" t="s">
        <v>263</v>
      </c>
      <c r="C1021" s="29"/>
      <c r="D1021" s="13">
        <v>7.9043426799370264E-2</v>
      </c>
      <c r="E1021" s="13">
        <v>6.7945340232317353E-2</v>
      </c>
      <c r="F1021" s="13">
        <v>0.25586160266250868</v>
      </c>
      <c r="G1021" s="13">
        <v>-3.3692453612504281E-2</v>
      </c>
      <c r="H1021" s="13">
        <v>-3.3692453612504281E-2</v>
      </c>
      <c r="I1021" s="13">
        <v>9.5148552572495326E-2</v>
      </c>
      <c r="J1021" s="13">
        <v>-3.3692453612504281E-2</v>
      </c>
      <c r="K1021" s="13">
        <v>-1.2218952581670828E-2</v>
      </c>
      <c r="L1021" s="13">
        <v>-3.3692453612504281E-2</v>
      </c>
      <c r="M1021" s="147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46" t="s">
        <v>264</v>
      </c>
      <c r="C1022" s="47"/>
      <c r="D1022" s="45">
        <v>2.87</v>
      </c>
      <c r="E1022" s="45">
        <v>2.52</v>
      </c>
      <c r="F1022" s="45">
        <v>8.42</v>
      </c>
      <c r="G1022" s="45">
        <v>0.67</v>
      </c>
      <c r="H1022" s="45">
        <v>0.67</v>
      </c>
      <c r="I1022" s="45">
        <v>3.37</v>
      </c>
      <c r="J1022" s="45">
        <v>0.67</v>
      </c>
      <c r="K1022" s="45">
        <v>0</v>
      </c>
      <c r="L1022" s="45">
        <v>0.67</v>
      </c>
      <c r="M1022" s="147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B1023" s="31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BM1023" s="55"/>
    </row>
    <row r="1024" spans="1:65" ht="15">
      <c r="B1024" s="8" t="s">
        <v>545</v>
      </c>
      <c r="BM1024" s="28" t="s">
        <v>66</v>
      </c>
    </row>
    <row r="1025" spans="1:65" ht="15">
      <c r="A1025" s="25" t="s">
        <v>32</v>
      </c>
      <c r="B1025" s="18" t="s">
        <v>110</v>
      </c>
      <c r="C1025" s="15" t="s">
        <v>111</v>
      </c>
      <c r="D1025" s="16" t="s">
        <v>228</v>
      </c>
      <c r="E1025" s="17" t="s">
        <v>228</v>
      </c>
      <c r="F1025" s="17" t="s">
        <v>228</v>
      </c>
      <c r="G1025" s="17" t="s">
        <v>228</v>
      </c>
      <c r="H1025" s="17" t="s">
        <v>228</v>
      </c>
      <c r="I1025" s="17" t="s">
        <v>228</v>
      </c>
      <c r="J1025" s="17" t="s">
        <v>228</v>
      </c>
      <c r="K1025" s="17" t="s">
        <v>228</v>
      </c>
      <c r="L1025" s="17" t="s">
        <v>228</v>
      </c>
      <c r="M1025" s="17" t="s">
        <v>228</v>
      </c>
      <c r="N1025" s="17" t="s">
        <v>228</v>
      </c>
      <c r="O1025" s="17" t="s">
        <v>228</v>
      </c>
      <c r="P1025" s="17" t="s">
        <v>228</v>
      </c>
      <c r="Q1025" s="17" t="s">
        <v>228</v>
      </c>
      <c r="R1025" s="17" t="s">
        <v>228</v>
      </c>
      <c r="S1025" s="17" t="s">
        <v>228</v>
      </c>
      <c r="T1025" s="17" t="s">
        <v>228</v>
      </c>
      <c r="U1025" s="147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</v>
      </c>
    </row>
    <row r="1026" spans="1:65">
      <c r="A1026" s="30"/>
      <c r="B1026" s="19" t="s">
        <v>229</v>
      </c>
      <c r="C1026" s="9" t="s">
        <v>229</v>
      </c>
      <c r="D1026" s="145" t="s">
        <v>232</v>
      </c>
      <c r="E1026" s="146" t="s">
        <v>233</v>
      </c>
      <c r="F1026" s="146" t="s">
        <v>235</v>
      </c>
      <c r="G1026" s="146" t="s">
        <v>237</v>
      </c>
      <c r="H1026" s="146" t="s">
        <v>239</v>
      </c>
      <c r="I1026" s="146" t="s">
        <v>240</v>
      </c>
      <c r="J1026" s="146" t="s">
        <v>241</v>
      </c>
      <c r="K1026" s="146" t="s">
        <v>242</v>
      </c>
      <c r="L1026" s="146" t="s">
        <v>243</v>
      </c>
      <c r="M1026" s="146" t="s">
        <v>244</v>
      </c>
      <c r="N1026" s="146" t="s">
        <v>245</v>
      </c>
      <c r="O1026" s="146" t="s">
        <v>246</v>
      </c>
      <c r="P1026" s="146" t="s">
        <v>247</v>
      </c>
      <c r="Q1026" s="146" t="s">
        <v>248</v>
      </c>
      <c r="R1026" s="146" t="s">
        <v>249</v>
      </c>
      <c r="S1026" s="146" t="s">
        <v>284</v>
      </c>
      <c r="T1026" s="146" t="s">
        <v>253</v>
      </c>
      <c r="U1026" s="147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 t="s">
        <v>3</v>
      </c>
    </row>
    <row r="1027" spans="1:65">
      <c r="A1027" s="30"/>
      <c r="B1027" s="19"/>
      <c r="C1027" s="9"/>
      <c r="D1027" s="10" t="s">
        <v>300</v>
      </c>
      <c r="E1027" s="11" t="s">
        <v>300</v>
      </c>
      <c r="F1027" s="11" t="s">
        <v>300</v>
      </c>
      <c r="G1027" s="11" t="s">
        <v>301</v>
      </c>
      <c r="H1027" s="11" t="s">
        <v>301</v>
      </c>
      <c r="I1027" s="11" t="s">
        <v>301</v>
      </c>
      <c r="J1027" s="11" t="s">
        <v>301</v>
      </c>
      <c r="K1027" s="11" t="s">
        <v>301</v>
      </c>
      <c r="L1027" s="11" t="s">
        <v>301</v>
      </c>
      <c r="M1027" s="11" t="s">
        <v>114</v>
      </c>
      <c r="N1027" s="11" t="s">
        <v>301</v>
      </c>
      <c r="O1027" s="11" t="s">
        <v>300</v>
      </c>
      <c r="P1027" s="11" t="s">
        <v>300</v>
      </c>
      <c r="Q1027" s="11" t="s">
        <v>300</v>
      </c>
      <c r="R1027" s="11" t="s">
        <v>301</v>
      </c>
      <c r="S1027" s="11" t="s">
        <v>301</v>
      </c>
      <c r="T1027" s="11" t="s">
        <v>300</v>
      </c>
      <c r="U1027" s="147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2</v>
      </c>
    </row>
    <row r="1028" spans="1:65">
      <c r="A1028" s="30"/>
      <c r="B1028" s="19"/>
      <c r="C1028" s="9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147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3</v>
      </c>
    </row>
    <row r="1029" spans="1:65">
      <c r="A1029" s="30"/>
      <c r="B1029" s="18">
        <v>1</v>
      </c>
      <c r="C1029" s="14">
        <v>1</v>
      </c>
      <c r="D1029" s="22">
        <v>0.42</v>
      </c>
      <c r="E1029" s="22">
        <v>0.41420391714975691</v>
      </c>
      <c r="F1029" s="22">
        <v>0.47833999999999999</v>
      </c>
      <c r="G1029" s="22">
        <v>0.4</v>
      </c>
      <c r="H1029" s="22">
        <v>0.4</v>
      </c>
      <c r="I1029" s="22">
        <v>0.4</v>
      </c>
      <c r="J1029" s="22">
        <v>0.5</v>
      </c>
      <c r="K1029" s="22">
        <v>0.4</v>
      </c>
      <c r="L1029" s="22">
        <v>0.5</v>
      </c>
      <c r="M1029" s="22">
        <v>0.42408123197999997</v>
      </c>
      <c r="N1029" s="22">
        <v>0.41</v>
      </c>
      <c r="O1029" s="22">
        <v>0.45</v>
      </c>
      <c r="P1029" s="22">
        <v>0.4</v>
      </c>
      <c r="Q1029" s="22">
        <v>0.47</v>
      </c>
      <c r="R1029" s="22">
        <v>0.4</v>
      </c>
      <c r="S1029" s="22">
        <v>0.44</v>
      </c>
      <c r="T1029" s="22">
        <v>0.5</v>
      </c>
      <c r="U1029" s="147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1</v>
      </c>
    </row>
    <row r="1030" spans="1:65">
      <c r="A1030" s="30"/>
      <c r="B1030" s="19">
        <v>1</v>
      </c>
      <c r="C1030" s="9">
        <v>2</v>
      </c>
      <c r="D1030" s="11">
        <v>0.44</v>
      </c>
      <c r="E1030" s="11">
        <v>0.42334450596763989</v>
      </c>
      <c r="F1030" s="11">
        <v>0.48866999999999999</v>
      </c>
      <c r="G1030" s="11">
        <v>0.4</v>
      </c>
      <c r="H1030" s="11">
        <v>0.4</v>
      </c>
      <c r="I1030" s="11">
        <v>0.5</v>
      </c>
      <c r="J1030" s="11">
        <v>0.4</v>
      </c>
      <c r="K1030" s="11">
        <v>0.5</v>
      </c>
      <c r="L1030" s="11">
        <v>0.5</v>
      </c>
      <c r="M1030" s="11">
        <v>0.45355058070000004</v>
      </c>
      <c r="N1030" s="11">
        <v>0.4</v>
      </c>
      <c r="O1030" s="11">
        <v>0.46</v>
      </c>
      <c r="P1030" s="11">
        <v>0.4</v>
      </c>
      <c r="Q1030" s="11">
        <v>0.46</v>
      </c>
      <c r="R1030" s="11">
        <v>0.4</v>
      </c>
      <c r="S1030" s="11">
        <v>0.42</v>
      </c>
      <c r="T1030" s="143">
        <v>0.6</v>
      </c>
      <c r="U1030" s="14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32</v>
      </c>
    </row>
    <row r="1031" spans="1:65">
      <c r="A1031" s="30"/>
      <c r="B1031" s="19">
        <v>1</v>
      </c>
      <c r="C1031" s="9">
        <v>3</v>
      </c>
      <c r="D1031" s="11">
        <v>0.44</v>
      </c>
      <c r="E1031" s="11">
        <v>0.40497308822394129</v>
      </c>
      <c r="F1031" s="11">
        <v>0.47810000000000002</v>
      </c>
      <c r="G1031" s="11">
        <v>0.4</v>
      </c>
      <c r="H1031" s="11">
        <v>0.4</v>
      </c>
      <c r="I1031" s="11">
        <v>0.5</v>
      </c>
      <c r="J1031" s="11">
        <v>0.5</v>
      </c>
      <c r="K1031" s="11">
        <v>0.5</v>
      </c>
      <c r="L1031" s="11">
        <v>0.5</v>
      </c>
      <c r="M1031" s="11">
        <v>0.43104149774</v>
      </c>
      <c r="N1031" s="11">
        <v>0.4</v>
      </c>
      <c r="O1031" s="11">
        <v>0.47</v>
      </c>
      <c r="P1031" s="11">
        <v>0.4</v>
      </c>
      <c r="Q1031" s="11">
        <v>0.47</v>
      </c>
      <c r="R1031" s="11">
        <v>0.4</v>
      </c>
      <c r="S1031" s="11">
        <v>0.46</v>
      </c>
      <c r="T1031" s="11">
        <v>0.5</v>
      </c>
      <c r="U1031" s="14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16</v>
      </c>
    </row>
    <row r="1032" spans="1:65">
      <c r="A1032" s="30"/>
      <c r="B1032" s="19">
        <v>1</v>
      </c>
      <c r="C1032" s="9">
        <v>4</v>
      </c>
      <c r="D1032" s="11">
        <v>0.44</v>
      </c>
      <c r="E1032" s="11">
        <v>0.3865105973912088</v>
      </c>
      <c r="F1032" s="11">
        <v>0.49461999999999989</v>
      </c>
      <c r="G1032" s="11">
        <v>0.4</v>
      </c>
      <c r="H1032" s="11">
        <v>0.4</v>
      </c>
      <c r="I1032" s="11">
        <v>0.5</v>
      </c>
      <c r="J1032" s="11">
        <v>0.5</v>
      </c>
      <c r="K1032" s="11">
        <v>0.5</v>
      </c>
      <c r="L1032" s="11">
        <v>0.4</v>
      </c>
      <c r="M1032" s="11">
        <v>0.45550521030000002</v>
      </c>
      <c r="N1032" s="11">
        <v>0.4</v>
      </c>
      <c r="O1032" s="11">
        <v>0.45</v>
      </c>
      <c r="P1032" s="11">
        <v>0.4</v>
      </c>
      <c r="Q1032" s="11">
        <v>0.47</v>
      </c>
      <c r="R1032" s="11">
        <v>0.4</v>
      </c>
      <c r="S1032" s="11">
        <v>0.46</v>
      </c>
      <c r="T1032" s="11">
        <v>0.4</v>
      </c>
      <c r="U1032" s="14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0.43839411523315908</v>
      </c>
    </row>
    <row r="1033" spans="1:65">
      <c r="A1033" s="30"/>
      <c r="B1033" s="19">
        <v>1</v>
      </c>
      <c r="C1033" s="9">
        <v>5</v>
      </c>
      <c r="D1033" s="11">
        <v>0.42</v>
      </c>
      <c r="E1033" s="11">
        <v>0.42433337616005307</v>
      </c>
      <c r="F1033" s="11">
        <v>0.50078</v>
      </c>
      <c r="G1033" s="11">
        <v>0.4</v>
      </c>
      <c r="H1033" s="11">
        <v>0.4</v>
      </c>
      <c r="I1033" s="11">
        <v>0.4</v>
      </c>
      <c r="J1033" s="11">
        <v>0.5</v>
      </c>
      <c r="K1033" s="11">
        <v>0.4</v>
      </c>
      <c r="L1033" s="11">
        <v>0.4</v>
      </c>
      <c r="M1033" s="11">
        <v>0.43947049930000004</v>
      </c>
      <c r="N1033" s="11">
        <v>0.4</v>
      </c>
      <c r="O1033" s="11">
        <v>0.43</v>
      </c>
      <c r="P1033" s="11">
        <v>0.4</v>
      </c>
      <c r="Q1033" s="11">
        <v>0.47</v>
      </c>
      <c r="R1033" s="11">
        <v>0.4</v>
      </c>
      <c r="S1033" s="11">
        <v>0.44</v>
      </c>
      <c r="T1033" s="11">
        <v>0.5</v>
      </c>
      <c r="U1033" s="14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67</v>
      </c>
    </row>
    <row r="1034" spans="1:65">
      <c r="A1034" s="30"/>
      <c r="B1034" s="19">
        <v>1</v>
      </c>
      <c r="C1034" s="9">
        <v>6</v>
      </c>
      <c r="D1034" s="11">
        <v>0.46</v>
      </c>
      <c r="E1034" s="11">
        <v>0.41594702752961954</v>
      </c>
      <c r="F1034" s="11">
        <v>0.48423000000000005</v>
      </c>
      <c r="G1034" s="11">
        <v>0.4</v>
      </c>
      <c r="H1034" s="11">
        <v>0.4</v>
      </c>
      <c r="I1034" s="11">
        <v>0.5</v>
      </c>
      <c r="J1034" s="11">
        <v>0.4</v>
      </c>
      <c r="K1034" s="11">
        <v>0.4</v>
      </c>
      <c r="L1034" s="11">
        <v>0.5</v>
      </c>
      <c r="M1034" s="11">
        <v>0.42849822134000004</v>
      </c>
      <c r="N1034" s="11">
        <v>0.41</v>
      </c>
      <c r="O1034" s="11">
        <v>0.46</v>
      </c>
      <c r="P1034" s="11">
        <v>0.4</v>
      </c>
      <c r="Q1034" s="11">
        <v>0.45</v>
      </c>
      <c r="R1034" s="11">
        <v>0.4</v>
      </c>
      <c r="S1034" s="11">
        <v>0.46</v>
      </c>
      <c r="T1034" s="11">
        <v>0.4</v>
      </c>
      <c r="U1034" s="147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20" t="s">
        <v>260</v>
      </c>
      <c r="C1035" s="12"/>
      <c r="D1035" s="23">
        <v>0.4366666666666667</v>
      </c>
      <c r="E1035" s="23">
        <v>0.4115520854037033</v>
      </c>
      <c r="F1035" s="23">
        <v>0.48745666666666665</v>
      </c>
      <c r="G1035" s="23">
        <v>0.39999999999999997</v>
      </c>
      <c r="H1035" s="23">
        <v>0.39999999999999997</v>
      </c>
      <c r="I1035" s="23">
        <v>0.46666666666666662</v>
      </c>
      <c r="J1035" s="23">
        <v>0.46666666666666662</v>
      </c>
      <c r="K1035" s="23">
        <v>0.44999999999999996</v>
      </c>
      <c r="L1035" s="23">
        <v>0.46666666666666662</v>
      </c>
      <c r="M1035" s="23">
        <v>0.43869120689333335</v>
      </c>
      <c r="N1035" s="23">
        <v>0.40333333333333332</v>
      </c>
      <c r="O1035" s="23">
        <v>0.45333333333333331</v>
      </c>
      <c r="P1035" s="23">
        <v>0.39999999999999997</v>
      </c>
      <c r="Q1035" s="23">
        <v>0.46500000000000002</v>
      </c>
      <c r="R1035" s="23">
        <v>0.39999999999999997</v>
      </c>
      <c r="S1035" s="23">
        <v>0.44666666666666671</v>
      </c>
      <c r="T1035" s="23">
        <v>0.48333333333333334</v>
      </c>
      <c r="U1035" s="147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261</v>
      </c>
      <c r="C1036" s="29"/>
      <c r="D1036" s="11">
        <v>0.44</v>
      </c>
      <c r="E1036" s="11">
        <v>0.41507547233968822</v>
      </c>
      <c r="F1036" s="11">
        <v>0.48645000000000005</v>
      </c>
      <c r="G1036" s="11">
        <v>0.4</v>
      </c>
      <c r="H1036" s="11">
        <v>0.4</v>
      </c>
      <c r="I1036" s="11">
        <v>0.5</v>
      </c>
      <c r="J1036" s="11">
        <v>0.5</v>
      </c>
      <c r="K1036" s="11">
        <v>0.45</v>
      </c>
      <c r="L1036" s="11">
        <v>0.5</v>
      </c>
      <c r="M1036" s="11">
        <v>0.43525599852000002</v>
      </c>
      <c r="N1036" s="11">
        <v>0.4</v>
      </c>
      <c r="O1036" s="11">
        <v>0.45500000000000002</v>
      </c>
      <c r="P1036" s="11">
        <v>0.4</v>
      </c>
      <c r="Q1036" s="11">
        <v>0.47</v>
      </c>
      <c r="R1036" s="11">
        <v>0.4</v>
      </c>
      <c r="S1036" s="11">
        <v>0.45</v>
      </c>
      <c r="T1036" s="11">
        <v>0.5</v>
      </c>
      <c r="U1036" s="147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3" t="s">
        <v>262</v>
      </c>
      <c r="C1037" s="29"/>
      <c r="D1037" s="24">
        <v>1.5055453054181631E-2</v>
      </c>
      <c r="E1037" s="24">
        <v>1.4135979837463408E-2</v>
      </c>
      <c r="F1037" s="24">
        <v>9.0704898801920435E-3</v>
      </c>
      <c r="G1037" s="24">
        <v>6.0809419444881171E-17</v>
      </c>
      <c r="H1037" s="24">
        <v>6.0809419444881171E-17</v>
      </c>
      <c r="I1037" s="24">
        <v>5.1639777949432822E-2</v>
      </c>
      <c r="J1037" s="24">
        <v>5.1639777949433252E-2</v>
      </c>
      <c r="K1037" s="24">
        <v>5.4772255750517244E-2</v>
      </c>
      <c r="L1037" s="24">
        <v>5.1639777949432822E-2</v>
      </c>
      <c r="M1037" s="24">
        <v>1.3266388873616083E-2</v>
      </c>
      <c r="N1037" s="24">
        <v>5.1639777949431982E-3</v>
      </c>
      <c r="O1037" s="24">
        <v>1.3662601021279462E-2</v>
      </c>
      <c r="P1037" s="24">
        <v>6.0809419444881171E-17</v>
      </c>
      <c r="Q1037" s="24">
        <v>8.3666002653407373E-3</v>
      </c>
      <c r="R1037" s="24">
        <v>6.0809419444881171E-17</v>
      </c>
      <c r="S1037" s="24">
        <v>1.6329931618554536E-2</v>
      </c>
      <c r="T1037" s="24">
        <v>7.5277265270908375E-2</v>
      </c>
      <c r="U1037" s="203"/>
      <c r="V1037" s="204"/>
      <c r="W1037" s="204"/>
      <c r="X1037" s="204"/>
      <c r="Y1037" s="204"/>
      <c r="Z1037" s="204"/>
      <c r="AA1037" s="204"/>
      <c r="AB1037" s="204"/>
      <c r="AC1037" s="204"/>
      <c r="AD1037" s="204"/>
      <c r="AE1037" s="204"/>
      <c r="AF1037" s="204"/>
      <c r="AG1037" s="204"/>
      <c r="AH1037" s="204"/>
      <c r="AI1037" s="204"/>
      <c r="AJ1037" s="204"/>
      <c r="AK1037" s="204"/>
      <c r="AL1037" s="204"/>
      <c r="AM1037" s="204"/>
      <c r="AN1037" s="204"/>
      <c r="AO1037" s="204"/>
      <c r="AP1037" s="204"/>
      <c r="AQ1037" s="204"/>
      <c r="AR1037" s="204"/>
      <c r="AS1037" s="204"/>
      <c r="AT1037" s="204"/>
      <c r="AU1037" s="204"/>
      <c r="AV1037" s="204"/>
      <c r="AW1037" s="204"/>
      <c r="AX1037" s="204"/>
      <c r="AY1037" s="204"/>
      <c r="AZ1037" s="204"/>
      <c r="BA1037" s="204"/>
      <c r="BB1037" s="204"/>
      <c r="BC1037" s="204"/>
      <c r="BD1037" s="204"/>
      <c r="BE1037" s="204"/>
      <c r="BF1037" s="204"/>
      <c r="BG1037" s="204"/>
      <c r="BH1037" s="204"/>
      <c r="BI1037" s="204"/>
      <c r="BJ1037" s="204"/>
      <c r="BK1037" s="204"/>
      <c r="BL1037" s="204"/>
      <c r="BM1037" s="56"/>
    </row>
    <row r="1038" spans="1:65">
      <c r="A1038" s="30"/>
      <c r="B1038" s="3" t="s">
        <v>86</v>
      </c>
      <c r="C1038" s="29"/>
      <c r="D1038" s="13">
        <v>3.447813676530144E-2</v>
      </c>
      <c r="E1038" s="13">
        <v>3.4347972805427576E-2</v>
      </c>
      <c r="F1038" s="13">
        <v>1.8607787113094586E-2</v>
      </c>
      <c r="G1038" s="13">
        <v>1.5202354861220294E-16</v>
      </c>
      <c r="H1038" s="13">
        <v>1.5202354861220294E-16</v>
      </c>
      <c r="I1038" s="13">
        <v>0.11065666703449892</v>
      </c>
      <c r="J1038" s="13">
        <v>0.11065666703449983</v>
      </c>
      <c r="K1038" s="13">
        <v>0.12171612389003833</v>
      </c>
      <c r="L1038" s="13">
        <v>0.11065666703449892</v>
      </c>
      <c r="M1038" s="13">
        <v>3.0240836071377585E-2</v>
      </c>
      <c r="N1038" s="13">
        <v>1.2803250731264128E-2</v>
      </c>
      <c r="O1038" s="13">
        <v>3.0138090488116463E-2</v>
      </c>
      <c r="P1038" s="13">
        <v>1.5202354861220294E-16</v>
      </c>
      <c r="Q1038" s="13">
        <v>1.7992688742668253E-2</v>
      </c>
      <c r="R1038" s="13">
        <v>1.5202354861220294E-16</v>
      </c>
      <c r="S1038" s="13">
        <v>3.655954839974896E-2</v>
      </c>
      <c r="T1038" s="13">
        <v>0.15574606607774147</v>
      </c>
      <c r="U1038" s="147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30"/>
      <c r="B1039" s="3" t="s">
        <v>263</v>
      </c>
      <c r="C1039" s="29"/>
      <c r="D1039" s="13">
        <v>-3.9404009006225316E-3</v>
      </c>
      <c r="E1039" s="13">
        <v>-6.1228079704445548E-2</v>
      </c>
      <c r="F1039" s="13">
        <v>0.11191425643889796</v>
      </c>
      <c r="G1039" s="13">
        <v>-8.7578993191410159E-2</v>
      </c>
      <c r="H1039" s="13">
        <v>-8.7578993191410159E-2</v>
      </c>
      <c r="I1039" s="13">
        <v>6.4491174610021407E-2</v>
      </c>
      <c r="J1039" s="13">
        <v>6.4491174610021407E-2</v>
      </c>
      <c r="K1039" s="13">
        <v>2.6473632659663515E-2</v>
      </c>
      <c r="L1039" s="13">
        <v>6.4491174610021407E-2</v>
      </c>
      <c r="M1039" s="13">
        <v>6.7768167922666045E-4</v>
      </c>
      <c r="N1039" s="13">
        <v>-7.9975484801338537E-2</v>
      </c>
      <c r="O1039" s="13">
        <v>3.4077141049735138E-2</v>
      </c>
      <c r="P1039" s="13">
        <v>-8.7578993191410159E-2</v>
      </c>
      <c r="Q1039" s="13">
        <v>6.0689420414985928E-2</v>
      </c>
      <c r="R1039" s="13">
        <v>-8.7578993191410159E-2</v>
      </c>
      <c r="S1039" s="13">
        <v>1.8870124269592115E-2</v>
      </c>
      <c r="T1039" s="13">
        <v>0.10250871656037952</v>
      </c>
      <c r="U1039" s="147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46" t="s">
        <v>264</v>
      </c>
      <c r="C1040" s="47"/>
      <c r="D1040" s="45">
        <v>0.34</v>
      </c>
      <c r="E1040" s="45">
        <v>1.18</v>
      </c>
      <c r="F1040" s="45">
        <v>1.38</v>
      </c>
      <c r="G1040" s="45">
        <v>1.57</v>
      </c>
      <c r="H1040" s="45">
        <v>1.57</v>
      </c>
      <c r="I1040" s="45">
        <v>0.67</v>
      </c>
      <c r="J1040" s="45">
        <v>0.67</v>
      </c>
      <c r="K1040" s="45">
        <v>0.11</v>
      </c>
      <c r="L1040" s="45">
        <v>0.67</v>
      </c>
      <c r="M1040" s="45">
        <v>0.27</v>
      </c>
      <c r="N1040" s="45">
        <v>1.46</v>
      </c>
      <c r="O1040" s="45">
        <v>0.22</v>
      </c>
      <c r="P1040" s="45">
        <v>1.57</v>
      </c>
      <c r="Q1040" s="45">
        <v>0.62</v>
      </c>
      <c r="R1040" s="45">
        <v>1.57</v>
      </c>
      <c r="S1040" s="45">
        <v>0</v>
      </c>
      <c r="T1040" s="45">
        <v>1.24</v>
      </c>
      <c r="U1040" s="147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B1041" s="31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BM1041" s="55"/>
    </row>
    <row r="1042" spans="1:65" ht="15">
      <c r="B1042" s="8" t="s">
        <v>546</v>
      </c>
      <c r="BM1042" s="28" t="s">
        <v>66</v>
      </c>
    </row>
    <row r="1043" spans="1:65" ht="15">
      <c r="A1043" s="25" t="s">
        <v>65</v>
      </c>
      <c r="B1043" s="18" t="s">
        <v>110</v>
      </c>
      <c r="C1043" s="15" t="s">
        <v>111</v>
      </c>
      <c r="D1043" s="16" t="s">
        <v>228</v>
      </c>
      <c r="E1043" s="17" t="s">
        <v>228</v>
      </c>
      <c r="F1043" s="17" t="s">
        <v>228</v>
      </c>
      <c r="G1043" s="17" t="s">
        <v>228</v>
      </c>
      <c r="H1043" s="17" t="s">
        <v>228</v>
      </c>
      <c r="I1043" s="17" t="s">
        <v>228</v>
      </c>
      <c r="J1043" s="17" t="s">
        <v>228</v>
      </c>
      <c r="K1043" s="17" t="s">
        <v>228</v>
      </c>
      <c r="L1043" s="17" t="s">
        <v>228</v>
      </c>
      <c r="M1043" s="17" t="s">
        <v>228</v>
      </c>
      <c r="N1043" s="17" t="s">
        <v>228</v>
      </c>
      <c r="O1043" s="17" t="s">
        <v>228</v>
      </c>
      <c r="P1043" s="17" t="s">
        <v>228</v>
      </c>
      <c r="Q1043" s="17" t="s">
        <v>228</v>
      </c>
      <c r="R1043" s="17" t="s">
        <v>228</v>
      </c>
      <c r="S1043" s="17" t="s">
        <v>228</v>
      </c>
      <c r="T1043" s="17" t="s">
        <v>228</v>
      </c>
      <c r="U1043" s="17" t="s">
        <v>228</v>
      </c>
      <c r="V1043" s="17" t="s">
        <v>228</v>
      </c>
      <c r="W1043" s="17" t="s">
        <v>228</v>
      </c>
      <c r="X1043" s="147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</v>
      </c>
    </row>
    <row r="1044" spans="1:65">
      <c r="A1044" s="30"/>
      <c r="B1044" s="19" t="s">
        <v>229</v>
      </c>
      <c r="C1044" s="9" t="s">
        <v>229</v>
      </c>
      <c r="D1044" s="145" t="s">
        <v>232</v>
      </c>
      <c r="E1044" s="146" t="s">
        <v>233</v>
      </c>
      <c r="F1044" s="146" t="s">
        <v>235</v>
      </c>
      <c r="G1044" s="146" t="s">
        <v>237</v>
      </c>
      <c r="H1044" s="146" t="s">
        <v>238</v>
      </c>
      <c r="I1044" s="146" t="s">
        <v>239</v>
      </c>
      <c r="J1044" s="146" t="s">
        <v>240</v>
      </c>
      <c r="K1044" s="146" t="s">
        <v>241</v>
      </c>
      <c r="L1044" s="146" t="s">
        <v>242</v>
      </c>
      <c r="M1044" s="146" t="s">
        <v>243</v>
      </c>
      <c r="N1044" s="146" t="s">
        <v>244</v>
      </c>
      <c r="O1044" s="146" t="s">
        <v>245</v>
      </c>
      <c r="P1044" s="146" t="s">
        <v>246</v>
      </c>
      <c r="Q1044" s="146" t="s">
        <v>247</v>
      </c>
      <c r="R1044" s="146" t="s">
        <v>248</v>
      </c>
      <c r="S1044" s="146" t="s">
        <v>249</v>
      </c>
      <c r="T1044" s="146" t="s">
        <v>284</v>
      </c>
      <c r="U1044" s="146" t="s">
        <v>252</v>
      </c>
      <c r="V1044" s="146" t="s">
        <v>253</v>
      </c>
      <c r="W1044" s="146" t="s">
        <v>299</v>
      </c>
      <c r="X1044" s="147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 t="s">
        <v>3</v>
      </c>
    </row>
    <row r="1045" spans="1:65">
      <c r="A1045" s="30"/>
      <c r="B1045" s="19"/>
      <c r="C1045" s="9"/>
      <c r="D1045" s="10" t="s">
        <v>114</v>
      </c>
      <c r="E1045" s="11" t="s">
        <v>300</v>
      </c>
      <c r="F1045" s="11" t="s">
        <v>114</v>
      </c>
      <c r="G1045" s="11" t="s">
        <v>301</v>
      </c>
      <c r="H1045" s="11" t="s">
        <v>114</v>
      </c>
      <c r="I1045" s="11" t="s">
        <v>301</v>
      </c>
      <c r="J1045" s="11" t="s">
        <v>301</v>
      </c>
      <c r="K1045" s="11" t="s">
        <v>301</v>
      </c>
      <c r="L1045" s="11" t="s">
        <v>301</v>
      </c>
      <c r="M1045" s="11" t="s">
        <v>301</v>
      </c>
      <c r="N1045" s="11" t="s">
        <v>114</v>
      </c>
      <c r="O1045" s="11" t="s">
        <v>301</v>
      </c>
      <c r="P1045" s="11" t="s">
        <v>114</v>
      </c>
      <c r="Q1045" s="11" t="s">
        <v>300</v>
      </c>
      <c r="R1045" s="11" t="s">
        <v>300</v>
      </c>
      <c r="S1045" s="11" t="s">
        <v>301</v>
      </c>
      <c r="T1045" s="11" t="s">
        <v>301</v>
      </c>
      <c r="U1045" s="11" t="s">
        <v>114</v>
      </c>
      <c r="V1045" s="11" t="s">
        <v>114</v>
      </c>
      <c r="W1045" s="11" t="s">
        <v>114</v>
      </c>
      <c r="X1045" s="147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0</v>
      </c>
    </row>
    <row r="1046" spans="1:65">
      <c r="A1046" s="30"/>
      <c r="B1046" s="19"/>
      <c r="C1046" s="9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147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0</v>
      </c>
    </row>
    <row r="1047" spans="1:65">
      <c r="A1047" s="30"/>
      <c r="B1047" s="18">
        <v>1</v>
      </c>
      <c r="C1047" s="14">
        <v>1</v>
      </c>
      <c r="D1047" s="205">
        <v>260</v>
      </c>
      <c r="E1047" s="205">
        <v>262.42994535971371</v>
      </c>
      <c r="F1047" s="205">
        <v>259.84350000000001</v>
      </c>
      <c r="G1047" s="207">
        <v>149</v>
      </c>
      <c r="H1047" s="207">
        <v>274</v>
      </c>
      <c r="I1047" s="205">
        <v>257</v>
      </c>
      <c r="J1047" s="205">
        <v>252</v>
      </c>
      <c r="K1047" s="205">
        <v>267</v>
      </c>
      <c r="L1047" s="206">
        <v>244</v>
      </c>
      <c r="M1047" s="205">
        <v>247</v>
      </c>
      <c r="N1047" s="205">
        <v>258.59888974815004</v>
      </c>
      <c r="O1047" s="207">
        <v>272</v>
      </c>
      <c r="P1047" s="205">
        <v>264</v>
      </c>
      <c r="Q1047" s="205">
        <v>258</v>
      </c>
      <c r="R1047" s="205">
        <v>248.99999999999997</v>
      </c>
      <c r="S1047" s="205">
        <v>250.99999999999997</v>
      </c>
      <c r="T1047" s="205">
        <v>267</v>
      </c>
      <c r="U1047" s="207">
        <v>289.3</v>
      </c>
      <c r="V1047" s="205">
        <v>250</v>
      </c>
      <c r="W1047" s="205">
        <v>259.44499999999999</v>
      </c>
      <c r="X1047" s="208"/>
      <c r="Y1047" s="209"/>
      <c r="Z1047" s="209"/>
      <c r="AA1047" s="209"/>
      <c r="AB1047" s="209"/>
      <c r="AC1047" s="209"/>
      <c r="AD1047" s="209"/>
      <c r="AE1047" s="209"/>
      <c r="AF1047" s="209"/>
      <c r="AG1047" s="209"/>
      <c r="AH1047" s="209"/>
      <c r="AI1047" s="209"/>
      <c r="AJ1047" s="209"/>
      <c r="AK1047" s="209"/>
      <c r="AL1047" s="209"/>
      <c r="AM1047" s="209"/>
      <c r="AN1047" s="209"/>
      <c r="AO1047" s="209"/>
      <c r="AP1047" s="209"/>
      <c r="AQ1047" s="209"/>
      <c r="AR1047" s="209"/>
      <c r="AS1047" s="209"/>
      <c r="AT1047" s="209"/>
      <c r="AU1047" s="209"/>
      <c r="AV1047" s="209"/>
      <c r="AW1047" s="209"/>
      <c r="AX1047" s="209"/>
      <c r="AY1047" s="209"/>
      <c r="AZ1047" s="209"/>
      <c r="BA1047" s="209"/>
      <c r="BB1047" s="209"/>
      <c r="BC1047" s="209"/>
      <c r="BD1047" s="209"/>
      <c r="BE1047" s="209"/>
      <c r="BF1047" s="209"/>
      <c r="BG1047" s="209"/>
      <c r="BH1047" s="209"/>
      <c r="BI1047" s="209"/>
      <c r="BJ1047" s="209"/>
      <c r="BK1047" s="209"/>
      <c r="BL1047" s="209"/>
      <c r="BM1047" s="210">
        <v>1</v>
      </c>
    </row>
    <row r="1048" spans="1:65">
      <c r="A1048" s="30"/>
      <c r="B1048" s="19">
        <v>1</v>
      </c>
      <c r="C1048" s="9">
        <v>2</v>
      </c>
      <c r="D1048" s="211">
        <v>270</v>
      </c>
      <c r="E1048" s="211">
        <v>255.98075159440833</v>
      </c>
      <c r="F1048" s="211">
        <v>258.39449999999999</v>
      </c>
      <c r="G1048" s="212">
        <v>124</v>
      </c>
      <c r="H1048" s="212">
        <v>273</v>
      </c>
      <c r="I1048" s="211">
        <v>254</v>
      </c>
      <c r="J1048" s="211">
        <v>256</v>
      </c>
      <c r="K1048" s="211">
        <v>262</v>
      </c>
      <c r="L1048" s="211">
        <v>263</v>
      </c>
      <c r="M1048" s="211">
        <v>248.99999999999997</v>
      </c>
      <c r="N1048" s="211">
        <v>266.08551511815</v>
      </c>
      <c r="O1048" s="212">
        <v>276</v>
      </c>
      <c r="P1048" s="211">
        <v>258</v>
      </c>
      <c r="Q1048" s="211">
        <v>265</v>
      </c>
      <c r="R1048" s="211">
        <v>246.00000000000003</v>
      </c>
      <c r="S1048" s="211">
        <v>262</v>
      </c>
      <c r="T1048" s="211">
        <v>264</v>
      </c>
      <c r="U1048" s="212">
        <v>285.39999999999998</v>
      </c>
      <c r="V1048" s="211">
        <v>250</v>
      </c>
      <c r="W1048" s="211">
        <v>260.41300000000001</v>
      </c>
      <c r="X1048" s="208"/>
      <c r="Y1048" s="209"/>
      <c r="Z1048" s="209"/>
      <c r="AA1048" s="209"/>
      <c r="AB1048" s="209"/>
      <c r="AC1048" s="209"/>
      <c r="AD1048" s="209"/>
      <c r="AE1048" s="209"/>
      <c r="AF1048" s="209"/>
      <c r="AG1048" s="209"/>
      <c r="AH1048" s="209"/>
      <c r="AI1048" s="209"/>
      <c r="AJ1048" s="209"/>
      <c r="AK1048" s="209"/>
      <c r="AL1048" s="209"/>
      <c r="AM1048" s="209"/>
      <c r="AN1048" s="209"/>
      <c r="AO1048" s="209"/>
      <c r="AP1048" s="209"/>
      <c r="AQ1048" s="209"/>
      <c r="AR1048" s="209"/>
      <c r="AS1048" s="209"/>
      <c r="AT1048" s="209"/>
      <c r="AU1048" s="209"/>
      <c r="AV1048" s="209"/>
      <c r="AW1048" s="209"/>
      <c r="AX1048" s="209"/>
      <c r="AY1048" s="209"/>
      <c r="AZ1048" s="209"/>
      <c r="BA1048" s="209"/>
      <c r="BB1048" s="209"/>
      <c r="BC1048" s="209"/>
      <c r="BD1048" s="209"/>
      <c r="BE1048" s="209"/>
      <c r="BF1048" s="209"/>
      <c r="BG1048" s="209"/>
      <c r="BH1048" s="209"/>
      <c r="BI1048" s="209"/>
      <c r="BJ1048" s="209"/>
      <c r="BK1048" s="209"/>
      <c r="BL1048" s="209"/>
      <c r="BM1048" s="210">
        <v>33</v>
      </c>
    </row>
    <row r="1049" spans="1:65">
      <c r="A1049" s="30"/>
      <c r="B1049" s="19">
        <v>1</v>
      </c>
      <c r="C1049" s="9">
        <v>3</v>
      </c>
      <c r="D1049" s="211">
        <v>263</v>
      </c>
      <c r="E1049" s="211">
        <v>267.68471715336381</v>
      </c>
      <c r="F1049" s="211">
        <v>260.83050000000003</v>
      </c>
      <c r="G1049" s="212">
        <v>118</v>
      </c>
      <c r="H1049" s="212">
        <v>272</v>
      </c>
      <c r="I1049" s="211">
        <v>252</v>
      </c>
      <c r="J1049" s="211">
        <v>255.00000000000003</v>
      </c>
      <c r="K1049" s="211">
        <v>262</v>
      </c>
      <c r="L1049" s="211">
        <v>255.00000000000003</v>
      </c>
      <c r="M1049" s="211">
        <v>248.99999999999997</v>
      </c>
      <c r="N1049" s="211">
        <v>255.43142110815</v>
      </c>
      <c r="O1049" s="212">
        <v>273</v>
      </c>
      <c r="P1049" s="211">
        <v>258</v>
      </c>
      <c r="Q1049" s="211">
        <v>250</v>
      </c>
      <c r="R1049" s="211">
        <v>252</v>
      </c>
      <c r="S1049" s="211">
        <v>255.00000000000003</v>
      </c>
      <c r="T1049" s="211">
        <v>247</v>
      </c>
      <c r="U1049" s="212">
        <v>290.60000000000002</v>
      </c>
      <c r="V1049" s="211">
        <v>250</v>
      </c>
      <c r="W1049" s="213">
        <v>91.8</v>
      </c>
      <c r="X1049" s="208"/>
      <c r="Y1049" s="209"/>
      <c r="Z1049" s="209"/>
      <c r="AA1049" s="209"/>
      <c r="AB1049" s="209"/>
      <c r="AC1049" s="209"/>
      <c r="AD1049" s="209"/>
      <c r="AE1049" s="209"/>
      <c r="AF1049" s="209"/>
      <c r="AG1049" s="209"/>
      <c r="AH1049" s="209"/>
      <c r="AI1049" s="209"/>
      <c r="AJ1049" s="209"/>
      <c r="AK1049" s="209"/>
      <c r="AL1049" s="209"/>
      <c r="AM1049" s="209"/>
      <c r="AN1049" s="209"/>
      <c r="AO1049" s="209"/>
      <c r="AP1049" s="209"/>
      <c r="AQ1049" s="209"/>
      <c r="AR1049" s="209"/>
      <c r="AS1049" s="209"/>
      <c r="AT1049" s="209"/>
      <c r="AU1049" s="209"/>
      <c r="AV1049" s="209"/>
      <c r="AW1049" s="209"/>
      <c r="AX1049" s="209"/>
      <c r="AY1049" s="209"/>
      <c r="AZ1049" s="209"/>
      <c r="BA1049" s="209"/>
      <c r="BB1049" s="209"/>
      <c r="BC1049" s="209"/>
      <c r="BD1049" s="209"/>
      <c r="BE1049" s="209"/>
      <c r="BF1049" s="209"/>
      <c r="BG1049" s="209"/>
      <c r="BH1049" s="209"/>
      <c r="BI1049" s="209"/>
      <c r="BJ1049" s="209"/>
      <c r="BK1049" s="209"/>
      <c r="BL1049" s="209"/>
      <c r="BM1049" s="210">
        <v>16</v>
      </c>
    </row>
    <row r="1050" spans="1:65">
      <c r="A1050" s="30"/>
      <c r="B1050" s="19">
        <v>1</v>
      </c>
      <c r="C1050" s="9">
        <v>4</v>
      </c>
      <c r="D1050" s="211">
        <v>264</v>
      </c>
      <c r="E1050" s="211">
        <v>259.62189566253528</v>
      </c>
      <c r="F1050" s="211">
        <v>259.791</v>
      </c>
      <c r="G1050" s="212">
        <v>181</v>
      </c>
      <c r="H1050" s="212">
        <v>274</v>
      </c>
      <c r="I1050" s="211">
        <v>255.00000000000003</v>
      </c>
      <c r="J1050" s="211">
        <v>248.99999999999997</v>
      </c>
      <c r="K1050" s="211">
        <v>257</v>
      </c>
      <c r="L1050" s="211">
        <v>256</v>
      </c>
      <c r="M1050" s="211">
        <v>247</v>
      </c>
      <c r="N1050" s="211">
        <v>265.61623977315003</v>
      </c>
      <c r="O1050" s="212">
        <v>271</v>
      </c>
      <c r="P1050" s="211">
        <v>265</v>
      </c>
      <c r="Q1050" s="211">
        <v>268</v>
      </c>
      <c r="R1050" s="211">
        <v>250</v>
      </c>
      <c r="S1050" s="211">
        <v>257</v>
      </c>
      <c r="T1050" s="211">
        <v>263</v>
      </c>
      <c r="U1050" s="212">
        <v>282.10000000000002</v>
      </c>
      <c r="V1050" s="211">
        <v>250</v>
      </c>
      <c r="W1050" s="211">
        <v>260.63499999999999</v>
      </c>
      <c r="X1050" s="208"/>
      <c r="Y1050" s="209"/>
      <c r="Z1050" s="209"/>
      <c r="AA1050" s="209"/>
      <c r="AB1050" s="209"/>
      <c r="AC1050" s="209"/>
      <c r="AD1050" s="209"/>
      <c r="AE1050" s="209"/>
      <c r="AF1050" s="209"/>
      <c r="AG1050" s="209"/>
      <c r="AH1050" s="209"/>
      <c r="AI1050" s="209"/>
      <c r="AJ1050" s="209"/>
      <c r="AK1050" s="209"/>
      <c r="AL1050" s="209"/>
      <c r="AM1050" s="209"/>
      <c r="AN1050" s="209"/>
      <c r="AO1050" s="209"/>
      <c r="AP1050" s="209"/>
      <c r="AQ1050" s="209"/>
      <c r="AR1050" s="209"/>
      <c r="AS1050" s="209"/>
      <c r="AT1050" s="209"/>
      <c r="AU1050" s="209"/>
      <c r="AV1050" s="209"/>
      <c r="AW1050" s="209"/>
      <c r="AX1050" s="209"/>
      <c r="AY1050" s="209"/>
      <c r="AZ1050" s="209"/>
      <c r="BA1050" s="209"/>
      <c r="BB1050" s="209"/>
      <c r="BC1050" s="209"/>
      <c r="BD1050" s="209"/>
      <c r="BE1050" s="209"/>
      <c r="BF1050" s="209"/>
      <c r="BG1050" s="209"/>
      <c r="BH1050" s="209"/>
      <c r="BI1050" s="209"/>
      <c r="BJ1050" s="209"/>
      <c r="BK1050" s="209"/>
      <c r="BL1050" s="209"/>
      <c r="BM1050" s="210">
        <v>256.82318308036827</v>
      </c>
    </row>
    <row r="1051" spans="1:65">
      <c r="A1051" s="30"/>
      <c r="B1051" s="19">
        <v>1</v>
      </c>
      <c r="C1051" s="9">
        <v>5</v>
      </c>
      <c r="D1051" s="211">
        <v>269</v>
      </c>
      <c r="E1051" s="211">
        <v>255.09300569614774</v>
      </c>
      <c r="F1051" s="211">
        <v>261.24</v>
      </c>
      <c r="G1051" s="212">
        <v>267</v>
      </c>
      <c r="H1051" s="212">
        <v>274</v>
      </c>
      <c r="I1051" s="211">
        <v>256</v>
      </c>
      <c r="J1051" s="211">
        <v>253.00000000000003</v>
      </c>
      <c r="K1051" s="211">
        <v>253.00000000000003</v>
      </c>
      <c r="L1051" s="211">
        <v>256</v>
      </c>
      <c r="M1051" s="211">
        <v>243</v>
      </c>
      <c r="N1051" s="211">
        <v>255.36027583815002</v>
      </c>
      <c r="O1051" s="212">
        <v>271</v>
      </c>
      <c r="P1051" s="211">
        <v>265</v>
      </c>
      <c r="Q1051" s="211">
        <v>259</v>
      </c>
      <c r="R1051" s="211">
        <v>245</v>
      </c>
      <c r="S1051" s="211">
        <v>256</v>
      </c>
      <c r="T1051" s="211">
        <v>242</v>
      </c>
      <c r="U1051" s="212">
        <v>290.5</v>
      </c>
      <c r="V1051" s="211">
        <v>255.00000000000003</v>
      </c>
      <c r="W1051" s="211">
        <v>258.08600000000001</v>
      </c>
      <c r="X1051" s="208"/>
      <c r="Y1051" s="209"/>
      <c r="Z1051" s="209"/>
      <c r="AA1051" s="209"/>
      <c r="AB1051" s="209"/>
      <c r="AC1051" s="209"/>
      <c r="AD1051" s="209"/>
      <c r="AE1051" s="209"/>
      <c r="AF1051" s="209"/>
      <c r="AG1051" s="209"/>
      <c r="AH1051" s="209"/>
      <c r="AI1051" s="209"/>
      <c r="AJ1051" s="209"/>
      <c r="AK1051" s="209"/>
      <c r="AL1051" s="209"/>
      <c r="AM1051" s="209"/>
      <c r="AN1051" s="209"/>
      <c r="AO1051" s="209"/>
      <c r="AP1051" s="209"/>
      <c r="AQ1051" s="209"/>
      <c r="AR1051" s="209"/>
      <c r="AS1051" s="209"/>
      <c r="AT1051" s="209"/>
      <c r="AU1051" s="209"/>
      <c r="AV1051" s="209"/>
      <c r="AW1051" s="209"/>
      <c r="AX1051" s="209"/>
      <c r="AY1051" s="209"/>
      <c r="AZ1051" s="209"/>
      <c r="BA1051" s="209"/>
      <c r="BB1051" s="209"/>
      <c r="BC1051" s="209"/>
      <c r="BD1051" s="209"/>
      <c r="BE1051" s="209"/>
      <c r="BF1051" s="209"/>
      <c r="BG1051" s="209"/>
      <c r="BH1051" s="209"/>
      <c r="BI1051" s="209"/>
      <c r="BJ1051" s="209"/>
      <c r="BK1051" s="209"/>
      <c r="BL1051" s="209"/>
      <c r="BM1051" s="210">
        <v>68</v>
      </c>
    </row>
    <row r="1052" spans="1:65">
      <c r="A1052" s="30"/>
      <c r="B1052" s="19">
        <v>1</v>
      </c>
      <c r="C1052" s="9">
        <v>6</v>
      </c>
      <c r="D1052" s="211">
        <v>269</v>
      </c>
      <c r="E1052" s="211">
        <v>264.79276479029147</v>
      </c>
      <c r="F1052" s="211">
        <v>261.59699999999998</v>
      </c>
      <c r="G1052" s="212">
        <v>262</v>
      </c>
      <c r="H1052" s="212">
        <v>272</v>
      </c>
      <c r="I1052" s="211">
        <v>257</v>
      </c>
      <c r="J1052" s="211">
        <v>256</v>
      </c>
      <c r="K1052" s="211">
        <v>263</v>
      </c>
      <c r="L1052" s="211">
        <v>258</v>
      </c>
      <c r="M1052" s="211">
        <v>242</v>
      </c>
      <c r="N1052" s="211">
        <v>253.91445387314999</v>
      </c>
      <c r="O1052" s="212">
        <v>275</v>
      </c>
      <c r="P1052" s="211">
        <v>256</v>
      </c>
      <c r="Q1052" s="211">
        <v>248.99999999999997</v>
      </c>
      <c r="R1052" s="211">
        <v>256</v>
      </c>
      <c r="S1052" s="211">
        <v>256</v>
      </c>
      <c r="T1052" s="211">
        <v>248</v>
      </c>
      <c r="U1052" s="212">
        <v>288.60000000000002</v>
      </c>
      <c r="V1052" s="211">
        <v>250</v>
      </c>
      <c r="W1052" s="211">
        <v>255.68699999999998</v>
      </c>
      <c r="X1052" s="208"/>
      <c r="Y1052" s="209"/>
      <c r="Z1052" s="209"/>
      <c r="AA1052" s="209"/>
      <c r="AB1052" s="209"/>
      <c r="AC1052" s="209"/>
      <c r="AD1052" s="209"/>
      <c r="AE1052" s="209"/>
      <c r="AF1052" s="209"/>
      <c r="AG1052" s="209"/>
      <c r="AH1052" s="209"/>
      <c r="AI1052" s="209"/>
      <c r="AJ1052" s="209"/>
      <c r="AK1052" s="209"/>
      <c r="AL1052" s="209"/>
      <c r="AM1052" s="209"/>
      <c r="AN1052" s="209"/>
      <c r="AO1052" s="209"/>
      <c r="AP1052" s="209"/>
      <c r="AQ1052" s="209"/>
      <c r="AR1052" s="209"/>
      <c r="AS1052" s="209"/>
      <c r="AT1052" s="209"/>
      <c r="AU1052" s="209"/>
      <c r="AV1052" s="209"/>
      <c r="AW1052" s="209"/>
      <c r="AX1052" s="209"/>
      <c r="AY1052" s="209"/>
      <c r="AZ1052" s="209"/>
      <c r="BA1052" s="209"/>
      <c r="BB1052" s="209"/>
      <c r="BC1052" s="209"/>
      <c r="BD1052" s="209"/>
      <c r="BE1052" s="209"/>
      <c r="BF1052" s="209"/>
      <c r="BG1052" s="209"/>
      <c r="BH1052" s="209"/>
      <c r="BI1052" s="209"/>
      <c r="BJ1052" s="209"/>
      <c r="BK1052" s="209"/>
      <c r="BL1052" s="209"/>
      <c r="BM1052" s="214"/>
    </row>
    <row r="1053" spans="1:65">
      <c r="A1053" s="30"/>
      <c r="B1053" s="20" t="s">
        <v>260</v>
      </c>
      <c r="C1053" s="12"/>
      <c r="D1053" s="215">
        <v>265.83333333333331</v>
      </c>
      <c r="E1053" s="215">
        <v>260.93384670941003</v>
      </c>
      <c r="F1053" s="215">
        <v>260.28275000000002</v>
      </c>
      <c r="G1053" s="215">
        <v>183.5</v>
      </c>
      <c r="H1053" s="215">
        <v>273.16666666666669</v>
      </c>
      <c r="I1053" s="215">
        <v>255.16666666666666</v>
      </c>
      <c r="J1053" s="215">
        <v>253.5</v>
      </c>
      <c r="K1053" s="215">
        <v>260.66666666666669</v>
      </c>
      <c r="L1053" s="215">
        <v>255.33333333333334</v>
      </c>
      <c r="M1053" s="215">
        <v>246.16666666666666</v>
      </c>
      <c r="N1053" s="215">
        <v>259.16779924315</v>
      </c>
      <c r="O1053" s="215">
        <v>273</v>
      </c>
      <c r="P1053" s="215">
        <v>261</v>
      </c>
      <c r="Q1053" s="215">
        <v>258.16666666666669</v>
      </c>
      <c r="R1053" s="215">
        <v>249.66666666666666</v>
      </c>
      <c r="S1053" s="215">
        <v>256.16666666666669</v>
      </c>
      <c r="T1053" s="215">
        <v>255.16666666666666</v>
      </c>
      <c r="U1053" s="215">
        <v>287.75</v>
      </c>
      <c r="V1053" s="215">
        <v>250.83333333333334</v>
      </c>
      <c r="W1053" s="215">
        <v>231.01099999999997</v>
      </c>
      <c r="X1053" s="208"/>
      <c r="Y1053" s="209"/>
      <c r="Z1053" s="209"/>
      <c r="AA1053" s="209"/>
      <c r="AB1053" s="209"/>
      <c r="AC1053" s="209"/>
      <c r="AD1053" s="209"/>
      <c r="AE1053" s="209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4"/>
    </row>
    <row r="1054" spans="1:65">
      <c r="A1054" s="30"/>
      <c r="B1054" s="3" t="s">
        <v>261</v>
      </c>
      <c r="C1054" s="29"/>
      <c r="D1054" s="211">
        <v>266.5</v>
      </c>
      <c r="E1054" s="211">
        <v>261.02592051112447</v>
      </c>
      <c r="F1054" s="211">
        <v>260.33699999999999</v>
      </c>
      <c r="G1054" s="211">
        <v>165</v>
      </c>
      <c r="H1054" s="211">
        <v>273.5</v>
      </c>
      <c r="I1054" s="211">
        <v>255.5</v>
      </c>
      <c r="J1054" s="211">
        <v>254.00000000000003</v>
      </c>
      <c r="K1054" s="211">
        <v>262</v>
      </c>
      <c r="L1054" s="211">
        <v>256</v>
      </c>
      <c r="M1054" s="211">
        <v>247</v>
      </c>
      <c r="N1054" s="211">
        <v>257.01515542815002</v>
      </c>
      <c r="O1054" s="211">
        <v>272.5</v>
      </c>
      <c r="P1054" s="211">
        <v>261</v>
      </c>
      <c r="Q1054" s="211">
        <v>258.5</v>
      </c>
      <c r="R1054" s="211">
        <v>249.5</v>
      </c>
      <c r="S1054" s="211">
        <v>256</v>
      </c>
      <c r="T1054" s="211">
        <v>255.5</v>
      </c>
      <c r="U1054" s="211">
        <v>288.95000000000005</v>
      </c>
      <c r="V1054" s="211">
        <v>250</v>
      </c>
      <c r="W1054" s="211">
        <v>258.76549999999997</v>
      </c>
      <c r="X1054" s="208"/>
      <c r="Y1054" s="209"/>
      <c r="Z1054" s="209"/>
      <c r="AA1054" s="209"/>
      <c r="AB1054" s="209"/>
      <c r="AC1054" s="209"/>
      <c r="AD1054" s="209"/>
      <c r="AE1054" s="209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4"/>
    </row>
    <row r="1055" spans="1:65">
      <c r="A1055" s="30"/>
      <c r="B1055" s="3" t="s">
        <v>262</v>
      </c>
      <c r="C1055" s="29"/>
      <c r="D1055" s="211">
        <v>4.0702170294305766</v>
      </c>
      <c r="E1055" s="211">
        <v>4.9613224484465661</v>
      </c>
      <c r="F1055" s="211">
        <v>1.1784614864305085</v>
      </c>
      <c r="G1055" s="211">
        <v>66.575521026875933</v>
      </c>
      <c r="H1055" s="211">
        <v>0.98319208025017502</v>
      </c>
      <c r="I1055" s="211">
        <v>1.9407902170679512</v>
      </c>
      <c r="J1055" s="211">
        <v>2.7386127875258417</v>
      </c>
      <c r="K1055" s="211">
        <v>4.9261208538429688</v>
      </c>
      <c r="L1055" s="211">
        <v>6.2503333244449175</v>
      </c>
      <c r="M1055" s="211">
        <v>2.9944392908634168</v>
      </c>
      <c r="N1055" s="211">
        <v>5.4003005441087142</v>
      </c>
      <c r="O1055" s="211">
        <v>2.0976176963403033</v>
      </c>
      <c r="P1055" s="211">
        <v>4.0987803063838397</v>
      </c>
      <c r="Q1055" s="211">
        <v>7.6789756261279258</v>
      </c>
      <c r="R1055" s="211">
        <v>4.0331955899344418</v>
      </c>
      <c r="S1055" s="211">
        <v>3.544949458972118</v>
      </c>
      <c r="T1055" s="211">
        <v>10.684880283216405</v>
      </c>
      <c r="U1055" s="211">
        <v>3.3542510341356397</v>
      </c>
      <c r="V1055" s="211">
        <v>2.0412414523193267</v>
      </c>
      <c r="W1055" s="211">
        <v>68.223477568942627</v>
      </c>
      <c r="X1055" s="208"/>
      <c r="Y1055" s="209"/>
      <c r="Z1055" s="209"/>
      <c r="AA1055" s="209"/>
      <c r="AB1055" s="209"/>
      <c r="AC1055" s="209"/>
      <c r="AD1055" s="209"/>
      <c r="AE1055" s="209"/>
      <c r="AF1055" s="209"/>
      <c r="AG1055" s="209"/>
      <c r="AH1055" s="209"/>
      <c r="AI1055" s="209"/>
      <c r="AJ1055" s="209"/>
      <c r="AK1055" s="209"/>
      <c r="AL1055" s="209"/>
      <c r="AM1055" s="209"/>
      <c r="AN1055" s="209"/>
      <c r="AO1055" s="209"/>
      <c r="AP1055" s="209"/>
      <c r="AQ1055" s="209"/>
      <c r="AR1055" s="209"/>
      <c r="AS1055" s="209"/>
      <c r="AT1055" s="209"/>
      <c r="AU1055" s="209"/>
      <c r="AV1055" s="209"/>
      <c r="AW1055" s="209"/>
      <c r="AX1055" s="209"/>
      <c r="AY1055" s="209"/>
      <c r="AZ1055" s="209"/>
      <c r="BA1055" s="209"/>
      <c r="BB1055" s="209"/>
      <c r="BC1055" s="209"/>
      <c r="BD1055" s="209"/>
      <c r="BE1055" s="209"/>
      <c r="BF1055" s="209"/>
      <c r="BG1055" s="209"/>
      <c r="BH1055" s="209"/>
      <c r="BI1055" s="209"/>
      <c r="BJ1055" s="209"/>
      <c r="BK1055" s="209"/>
      <c r="BL1055" s="209"/>
      <c r="BM1055" s="214"/>
    </row>
    <row r="1056" spans="1:65">
      <c r="A1056" s="30"/>
      <c r="B1056" s="3" t="s">
        <v>86</v>
      </c>
      <c r="C1056" s="29"/>
      <c r="D1056" s="13">
        <v>1.531116123923728E-2</v>
      </c>
      <c r="E1056" s="13">
        <v>1.9013717503547026E-2</v>
      </c>
      <c r="F1056" s="13">
        <v>4.527620391403228E-3</v>
      </c>
      <c r="G1056" s="13">
        <v>0.36280937889305687</v>
      </c>
      <c r="H1056" s="13">
        <v>3.5992388538749541E-3</v>
      </c>
      <c r="I1056" s="13">
        <v>7.6059708049691097E-3</v>
      </c>
      <c r="J1056" s="13">
        <v>1.0803206262429355E-2</v>
      </c>
      <c r="K1056" s="13">
        <v>1.8898161843387346E-2</v>
      </c>
      <c r="L1056" s="13">
        <v>2.4479112236729442E-2</v>
      </c>
      <c r="M1056" s="13">
        <v>1.2164276063087679E-2</v>
      </c>
      <c r="N1056" s="13">
        <v>2.0837081457956038E-2</v>
      </c>
      <c r="O1056" s="13">
        <v>7.683581305275836E-3</v>
      </c>
      <c r="P1056" s="13">
        <v>1.5704139104918927E-2</v>
      </c>
      <c r="Q1056" s="13">
        <v>2.97442567829358E-2</v>
      </c>
      <c r="R1056" s="13">
        <v>1.6154321455011115E-2</v>
      </c>
      <c r="S1056" s="13">
        <v>1.383844941693735E-2</v>
      </c>
      <c r="T1056" s="13">
        <v>4.1874122599149854E-2</v>
      </c>
      <c r="U1056" s="13">
        <v>1.1656823750254178E-2</v>
      </c>
      <c r="V1056" s="13">
        <v>8.1378396770205707E-3</v>
      </c>
      <c r="W1056" s="13">
        <v>0.29532566660870102</v>
      </c>
      <c r="X1056" s="147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30"/>
      <c r="B1057" s="3" t="s">
        <v>263</v>
      </c>
      <c r="C1057" s="29"/>
      <c r="D1057" s="13">
        <v>3.5083087690512382E-2</v>
      </c>
      <c r="E1057" s="13">
        <v>1.6005812169049394E-2</v>
      </c>
      <c r="F1057" s="13">
        <v>1.347061771502589E-2</v>
      </c>
      <c r="G1057" s="13">
        <v>-0.28550063978228579</v>
      </c>
      <c r="H1057" s="13">
        <v>6.3637103902664416E-2</v>
      </c>
      <c r="I1057" s="13">
        <v>-6.4500267998907068E-3</v>
      </c>
      <c r="J1057" s="13">
        <v>-1.2939575939016179E-2</v>
      </c>
      <c r="K1057" s="13">
        <v>1.4965485359223374E-2</v>
      </c>
      <c r="L1057" s="13">
        <v>-5.8010718859781152E-3</v>
      </c>
      <c r="M1057" s="13">
        <v>-4.1493592151168213E-2</v>
      </c>
      <c r="N1057" s="13">
        <v>9.1293010804558428E-3</v>
      </c>
      <c r="O1057" s="13">
        <v>6.2988148988751824E-2</v>
      </c>
      <c r="P1057" s="13">
        <v>1.6263395187048557E-2</v>
      </c>
      <c r="Q1057" s="13">
        <v>5.2311616505351655E-3</v>
      </c>
      <c r="R1057" s="13">
        <v>-2.7865538959004788E-2</v>
      </c>
      <c r="S1057" s="13">
        <v>-2.556297316415268E-3</v>
      </c>
      <c r="T1057" s="13">
        <v>-6.4500267998907068E-3</v>
      </c>
      <c r="U1057" s="13">
        <v>0.1204206588700123</v>
      </c>
      <c r="V1057" s="13">
        <v>-2.3322854561616868E-2</v>
      </c>
      <c r="W1057" s="13">
        <v>-0.10050565829289182</v>
      </c>
      <c r="X1057" s="147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46" t="s">
        <v>264</v>
      </c>
      <c r="C1058" s="47"/>
      <c r="D1058" s="45">
        <v>1.54</v>
      </c>
      <c r="E1058" s="45">
        <v>0.67</v>
      </c>
      <c r="F1058" s="45">
        <v>0.55000000000000004</v>
      </c>
      <c r="G1058" s="45">
        <v>13.07</v>
      </c>
      <c r="H1058" s="45">
        <v>2.84</v>
      </c>
      <c r="I1058" s="45">
        <v>0.35</v>
      </c>
      <c r="J1058" s="45">
        <v>0.65</v>
      </c>
      <c r="K1058" s="45">
        <v>0.62</v>
      </c>
      <c r="L1058" s="45">
        <v>0.33</v>
      </c>
      <c r="M1058" s="45">
        <v>1.95</v>
      </c>
      <c r="N1058" s="45">
        <v>0.36</v>
      </c>
      <c r="O1058" s="45">
        <v>2.81</v>
      </c>
      <c r="P1058" s="45">
        <v>0.68</v>
      </c>
      <c r="Q1058" s="45">
        <v>0.18</v>
      </c>
      <c r="R1058" s="45">
        <v>1.33</v>
      </c>
      <c r="S1058" s="45">
        <v>0.18</v>
      </c>
      <c r="T1058" s="45">
        <v>0.35</v>
      </c>
      <c r="U1058" s="45">
        <v>5.43</v>
      </c>
      <c r="V1058" s="45">
        <v>1.1200000000000001</v>
      </c>
      <c r="W1058" s="45">
        <v>4.6399999999999997</v>
      </c>
      <c r="X1058" s="147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1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BM1059" s="55"/>
    </row>
    <row r="1060" spans="1:65" ht="15">
      <c r="B1060" s="8" t="s">
        <v>547</v>
      </c>
      <c r="BM1060" s="28" t="s">
        <v>66</v>
      </c>
    </row>
    <row r="1061" spans="1:65" ht="15">
      <c r="A1061" s="25" t="s">
        <v>35</v>
      </c>
      <c r="B1061" s="18" t="s">
        <v>110</v>
      </c>
      <c r="C1061" s="15" t="s">
        <v>111</v>
      </c>
      <c r="D1061" s="16" t="s">
        <v>228</v>
      </c>
      <c r="E1061" s="17" t="s">
        <v>228</v>
      </c>
      <c r="F1061" s="17" t="s">
        <v>228</v>
      </c>
      <c r="G1061" s="17" t="s">
        <v>228</v>
      </c>
      <c r="H1061" s="17" t="s">
        <v>228</v>
      </c>
      <c r="I1061" s="17" t="s">
        <v>228</v>
      </c>
      <c r="J1061" s="17" t="s">
        <v>228</v>
      </c>
      <c r="K1061" s="17" t="s">
        <v>228</v>
      </c>
      <c r="L1061" s="17" t="s">
        <v>228</v>
      </c>
      <c r="M1061" s="17" t="s">
        <v>228</v>
      </c>
      <c r="N1061" s="17" t="s">
        <v>228</v>
      </c>
      <c r="O1061" s="17" t="s">
        <v>228</v>
      </c>
      <c r="P1061" s="17" t="s">
        <v>228</v>
      </c>
      <c r="Q1061" s="17" t="s">
        <v>228</v>
      </c>
      <c r="R1061" s="17" t="s">
        <v>228</v>
      </c>
      <c r="S1061" s="17" t="s">
        <v>228</v>
      </c>
      <c r="T1061" s="17" t="s">
        <v>228</v>
      </c>
      <c r="U1061" s="147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</v>
      </c>
    </row>
    <row r="1062" spans="1:65">
      <c r="A1062" s="30"/>
      <c r="B1062" s="19" t="s">
        <v>229</v>
      </c>
      <c r="C1062" s="9" t="s">
        <v>229</v>
      </c>
      <c r="D1062" s="145" t="s">
        <v>232</v>
      </c>
      <c r="E1062" s="146" t="s">
        <v>233</v>
      </c>
      <c r="F1062" s="146" t="s">
        <v>237</v>
      </c>
      <c r="G1062" s="146" t="s">
        <v>238</v>
      </c>
      <c r="H1062" s="146" t="s">
        <v>239</v>
      </c>
      <c r="I1062" s="146" t="s">
        <v>240</v>
      </c>
      <c r="J1062" s="146" t="s">
        <v>241</v>
      </c>
      <c r="K1062" s="146" t="s">
        <v>242</v>
      </c>
      <c r="L1062" s="146" t="s">
        <v>243</v>
      </c>
      <c r="M1062" s="146" t="s">
        <v>244</v>
      </c>
      <c r="N1062" s="146" t="s">
        <v>245</v>
      </c>
      <c r="O1062" s="146" t="s">
        <v>246</v>
      </c>
      <c r="P1062" s="146" t="s">
        <v>247</v>
      </c>
      <c r="Q1062" s="146" t="s">
        <v>248</v>
      </c>
      <c r="R1062" s="146" t="s">
        <v>249</v>
      </c>
      <c r="S1062" s="146" t="s">
        <v>284</v>
      </c>
      <c r="T1062" s="146" t="s">
        <v>252</v>
      </c>
      <c r="U1062" s="147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 t="s">
        <v>3</v>
      </c>
    </row>
    <row r="1063" spans="1:65">
      <c r="A1063" s="30"/>
      <c r="B1063" s="19"/>
      <c r="C1063" s="9"/>
      <c r="D1063" s="10" t="s">
        <v>300</v>
      </c>
      <c r="E1063" s="11" t="s">
        <v>300</v>
      </c>
      <c r="F1063" s="11" t="s">
        <v>301</v>
      </c>
      <c r="G1063" s="11" t="s">
        <v>300</v>
      </c>
      <c r="H1063" s="11" t="s">
        <v>301</v>
      </c>
      <c r="I1063" s="11" t="s">
        <v>301</v>
      </c>
      <c r="J1063" s="11" t="s">
        <v>301</v>
      </c>
      <c r="K1063" s="11" t="s">
        <v>301</v>
      </c>
      <c r="L1063" s="11" t="s">
        <v>301</v>
      </c>
      <c r="M1063" s="11" t="s">
        <v>114</v>
      </c>
      <c r="N1063" s="11" t="s">
        <v>301</v>
      </c>
      <c r="O1063" s="11" t="s">
        <v>300</v>
      </c>
      <c r="P1063" s="11" t="s">
        <v>300</v>
      </c>
      <c r="Q1063" s="11" t="s">
        <v>300</v>
      </c>
      <c r="R1063" s="11" t="s">
        <v>301</v>
      </c>
      <c r="S1063" s="11" t="s">
        <v>301</v>
      </c>
      <c r="T1063" s="11" t="s">
        <v>114</v>
      </c>
      <c r="U1063" s="147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</v>
      </c>
    </row>
    <row r="1064" spans="1:65">
      <c r="A1064" s="30"/>
      <c r="B1064" s="19"/>
      <c r="C1064" s="9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147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2</v>
      </c>
    </row>
    <row r="1065" spans="1:65">
      <c r="A1065" s="30"/>
      <c r="B1065" s="18">
        <v>1</v>
      </c>
      <c r="C1065" s="14">
        <v>1</v>
      </c>
      <c r="D1065" s="220">
        <v>15.2</v>
      </c>
      <c r="E1065" s="220">
        <v>15.602947543301994</v>
      </c>
      <c r="F1065" s="220">
        <v>16.2</v>
      </c>
      <c r="G1065" s="220">
        <v>16.3</v>
      </c>
      <c r="H1065" s="220">
        <v>17.2</v>
      </c>
      <c r="I1065" s="220">
        <v>15.5</v>
      </c>
      <c r="J1065" s="220">
        <v>16.600000000000001</v>
      </c>
      <c r="K1065" s="220">
        <v>15.6</v>
      </c>
      <c r="L1065" s="220">
        <v>16.3</v>
      </c>
      <c r="M1065" s="220">
        <v>15.4735594761</v>
      </c>
      <c r="N1065" s="220">
        <v>16.18</v>
      </c>
      <c r="O1065" s="220">
        <v>15.8</v>
      </c>
      <c r="P1065" s="220">
        <v>15.6</v>
      </c>
      <c r="Q1065" s="220">
        <v>16.399999999999999</v>
      </c>
      <c r="R1065" s="220">
        <v>15.1</v>
      </c>
      <c r="S1065" s="220">
        <v>16.2</v>
      </c>
      <c r="T1065" s="223" t="s">
        <v>103</v>
      </c>
      <c r="U1065" s="217"/>
      <c r="V1065" s="218"/>
      <c r="W1065" s="218"/>
      <c r="X1065" s="218"/>
      <c r="Y1065" s="218"/>
      <c r="Z1065" s="218"/>
      <c r="AA1065" s="218"/>
      <c r="AB1065" s="218"/>
      <c r="AC1065" s="218"/>
      <c r="AD1065" s="218"/>
      <c r="AE1065" s="218"/>
      <c r="AF1065" s="218"/>
      <c r="AG1065" s="218"/>
      <c r="AH1065" s="218"/>
      <c r="AI1065" s="218"/>
      <c r="AJ1065" s="218"/>
      <c r="AK1065" s="218"/>
      <c r="AL1065" s="218"/>
      <c r="AM1065" s="218"/>
      <c r="AN1065" s="218"/>
      <c r="AO1065" s="218"/>
      <c r="AP1065" s="218"/>
      <c r="AQ1065" s="218"/>
      <c r="AR1065" s="218"/>
      <c r="AS1065" s="218"/>
      <c r="AT1065" s="218"/>
      <c r="AU1065" s="218"/>
      <c r="AV1065" s="218"/>
      <c r="AW1065" s="218"/>
      <c r="AX1065" s="218"/>
      <c r="AY1065" s="218"/>
      <c r="AZ1065" s="218"/>
      <c r="BA1065" s="218"/>
      <c r="BB1065" s="218"/>
      <c r="BC1065" s="218"/>
      <c r="BD1065" s="218"/>
      <c r="BE1065" s="218"/>
      <c r="BF1065" s="218"/>
      <c r="BG1065" s="218"/>
      <c r="BH1065" s="218"/>
      <c r="BI1065" s="218"/>
      <c r="BJ1065" s="218"/>
      <c r="BK1065" s="218"/>
      <c r="BL1065" s="218"/>
      <c r="BM1065" s="221">
        <v>1</v>
      </c>
    </row>
    <row r="1066" spans="1:65">
      <c r="A1066" s="30"/>
      <c r="B1066" s="19">
        <v>1</v>
      </c>
      <c r="C1066" s="9">
        <v>2</v>
      </c>
      <c r="D1066" s="216">
        <v>15.9</v>
      </c>
      <c r="E1066" s="216">
        <v>15.806137968701915</v>
      </c>
      <c r="F1066" s="216">
        <v>16.100000000000001</v>
      </c>
      <c r="G1066" s="216">
        <v>13.9</v>
      </c>
      <c r="H1066" s="216">
        <v>17</v>
      </c>
      <c r="I1066" s="216">
        <v>15.8</v>
      </c>
      <c r="J1066" s="216">
        <v>16.600000000000001</v>
      </c>
      <c r="K1066" s="216">
        <v>16.8</v>
      </c>
      <c r="L1066" s="216">
        <v>16.600000000000001</v>
      </c>
      <c r="M1066" s="216">
        <v>15.819095436100001</v>
      </c>
      <c r="N1066" s="226">
        <v>19.47</v>
      </c>
      <c r="O1066" s="216">
        <v>15.8</v>
      </c>
      <c r="P1066" s="216">
        <v>15.1</v>
      </c>
      <c r="Q1066" s="216">
        <v>16.8</v>
      </c>
      <c r="R1066" s="216">
        <v>15.5</v>
      </c>
      <c r="S1066" s="216">
        <v>15.400000000000002</v>
      </c>
      <c r="T1066" s="225" t="s">
        <v>103</v>
      </c>
      <c r="U1066" s="217"/>
      <c r="V1066" s="218"/>
      <c r="W1066" s="218"/>
      <c r="X1066" s="218"/>
      <c r="Y1066" s="218"/>
      <c r="Z1066" s="218"/>
      <c r="AA1066" s="218"/>
      <c r="AB1066" s="218"/>
      <c r="AC1066" s="218"/>
      <c r="AD1066" s="218"/>
      <c r="AE1066" s="218"/>
      <c r="AF1066" s="218"/>
      <c r="AG1066" s="218"/>
      <c r="AH1066" s="218"/>
      <c r="AI1066" s="218"/>
      <c r="AJ1066" s="218"/>
      <c r="AK1066" s="218"/>
      <c r="AL1066" s="218"/>
      <c r="AM1066" s="218"/>
      <c r="AN1066" s="218"/>
      <c r="AO1066" s="218"/>
      <c r="AP1066" s="218"/>
      <c r="AQ1066" s="218"/>
      <c r="AR1066" s="218"/>
      <c r="AS1066" s="218"/>
      <c r="AT1066" s="218"/>
      <c r="AU1066" s="218"/>
      <c r="AV1066" s="218"/>
      <c r="AW1066" s="218"/>
      <c r="AX1066" s="218"/>
      <c r="AY1066" s="218"/>
      <c r="AZ1066" s="218"/>
      <c r="BA1066" s="218"/>
      <c r="BB1066" s="218"/>
      <c r="BC1066" s="218"/>
      <c r="BD1066" s="218"/>
      <c r="BE1066" s="218"/>
      <c r="BF1066" s="218"/>
      <c r="BG1066" s="218"/>
      <c r="BH1066" s="218"/>
      <c r="BI1066" s="218"/>
      <c r="BJ1066" s="218"/>
      <c r="BK1066" s="218"/>
      <c r="BL1066" s="218"/>
      <c r="BM1066" s="221">
        <v>34</v>
      </c>
    </row>
    <row r="1067" spans="1:65">
      <c r="A1067" s="30"/>
      <c r="B1067" s="19">
        <v>1</v>
      </c>
      <c r="C1067" s="9">
        <v>3</v>
      </c>
      <c r="D1067" s="216">
        <v>15.6</v>
      </c>
      <c r="E1067" s="216">
        <v>16.582869079453577</v>
      </c>
      <c r="F1067" s="216">
        <v>16.2</v>
      </c>
      <c r="G1067" s="216">
        <v>14.7</v>
      </c>
      <c r="H1067" s="216">
        <v>17</v>
      </c>
      <c r="I1067" s="216">
        <v>16.2</v>
      </c>
      <c r="J1067" s="216">
        <v>16.399999999999999</v>
      </c>
      <c r="K1067" s="216">
        <v>17</v>
      </c>
      <c r="L1067" s="216">
        <v>16.8</v>
      </c>
      <c r="M1067" s="216">
        <v>15.6600224561</v>
      </c>
      <c r="N1067" s="216">
        <v>17.7</v>
      </c>
      <c r="O1067" s="216">
        <v>15.6</v>
      </c>
      <c r="P1067" s="216">
        <v>15.299999999999999</v>
      </c>
      <c r="Q1067" s="216">
        <v>17</v>
      </c>
      <c r="R1067" s="216">
        <v>15.299999999999999</v>
      </c>
      <c r="S1067" s="216">
        <v>16.7</v>
      </c>
      <c r="T1067" s="225" t="s">
        <v>103</v>
      </c>
      <c r="U1067" s="217"/>
      <c r="V1067" s="218"/>
      <c r="W1067" s="218"/>
      <c r="X1067" s="218"/>
      <c r="Y1067" s="218"/>
      <c r="Z1067" s="218"/>
      <c r="AA1067" s="218"/>
      <c r="AB1067" s="218"/>
      <c r="AC1067" s="218"/>
      <c r="AD1067" s="218"/>
      <c r="AE1067" s="218"/>
      <c r="AF1067" s="218"/>
      <c r="AG1067" s="218"/>
      <c r="AH1067" s="218"/>
      <c r="AI1067" s="218"/>
      <c r="AJ1067" s="218"/>
      <c r="AK1067" s="218"/>
      <c r="AL1067" s="218"/>
      <c r="AM1067" s="218"/>
      <c r="AN1067" s="218"/>
      <c r="AO1067" s="218"/>
      <c r="AP1067" s="218"/>
      <c r="AQ1067" s="218"/>
      <c r="AR1067" s="218"/>
      <c r="AS1067" s="218"/>
      <c r="AT1067" s="218"/>
      <c r="AU1067" s="218"/>
      <c r="AV1067" s="218"/>
      <c r="AW1067" s="218"/>
      <c r="AX1067" s="218"/>
      <c r="AY1067" s="218"/>
      <c r="AZ1067" s="218"/>
      <c r="BA1067" s="218"/>
      <c r="BB1067" s="218"/>
      <c r="BC1067" s="218"/>
      <c r="BD1067" s="218"/>
      <c r="BE1067" s="218"/>
      <c r="BF1067" s="218"/>
      <c r="BG1067" s="218"/>
      <c r="BH1067" s="218"/>
      <c r="BI1067" s="218"/>
      <c r="BJ1067" s="218"/>
      <c r="BK1067" s="218"/>
      <c r="BL1067" s="218"/>
      <c r="BM1067" s="221">
        <v>16</v>
      </c>
    </row>
    <row r="1068" spans="1:65">
      <c r="A1068" s="30"/>
      <c r="B1068" s="19">
        <v>1</v>
      </c>
      <c r="C1068" s="9">
        <v>4</v>
      </c>
      <c r="D1068" s="216">
        <v>15.5</v>
      </c>
      <c r="E1068" s="216">
        <v>16.021974450108289</v>
      </c>
      <c r="F1068" s="216">
        <v>16</v>
      </c>
      <c r="G1068" s="216">
        <v>15.2</v>
      </c>
      <c r="H1068" s="216">
        <v>16.600000000000001</v>
      </c>
      <c r="I1068" s="216">
        <v>16.8</v>
      </c>
      <c r="J1068" s="216">
        <v>17</v>
      </c>
      <c r="K1068" s="216">
        <v>16.899999999999999</v>
      </c>
      <c r="L1068" s="216">
        <v>16.399999999999999</v>
      </c>
      <c r="M1068" s="216">
        <v>16.0083417791</v>
      </c>
      <c r="N1068" s="216">
        <v>17.78</v>
      </c>
      <c r="O1068" s="216">
        <v>16.100000000000001</v>
      </c>
      <c r="P1068" s="216">
        <v>15.6</v>
      </c>
      <c r="Q1068" s="216">
        <v>16.5</v>
      </c>
      <c r="R1068" s="216">
        <v>15.1</v>
      </c>
      <c r="S1068" s="216">
        <v>16.8</v>
      </c>
      <c r="T1068" s="225" t="s">
        <v>103</v>
      </c>
      <c r="U1068" s="217"/>
      <c r="V1068" s="218"/>
      <c r="W1068" s="218"/>
      <c r="X1068" s="218"/>
      <c r="Y1068" s="218"/>
      <c r="Z1068" s="218"/>
      <c r="AA1068" s="218"/>
      <c r="AB1068" s="218"/>
      <c r="AC1068" s="218"/>
      <c r="AD1068" s="218"/>
      <c r="AE1068" s="218"/>
      <c r="AF1068" s="218"/>
      <c r="AG1068" s="218"/>
      <c r="AH1068" s="218"/>
      <c r="AI1068" s="218"/>
      <c r="AJ1068" s="218"/>
      <c r="AK1068" s="218"/>
      <c r="AL1068" s="218"/>
      <c r="AM1068" s="218"/>
      <c r="AN1068" s="218"/>
      <c r="AO1068" s="218"/>
      <c r="AP1068" s="218"/>
      <c r="AQ1068" s="218"/>
      <c r="AR1068" s="218"/>
      <c r="AS1068" s="218"/>
      <c r="AT1068" s="218"/>
      <c r="AU1068" s="218"/>
      <c r="AV1068" s="218"/>
      <c r="AW1068" s="218"/>
      <c r="AX1068" s="218"/>
      <c r="AY1068" s="218"/>
      <c r="AZ1068" s="218"/>
      <c r="BA1068" s="218"/>
      <c r="BB1068" s="218"/>
      <c r="BC1068" s="218"/>
      <c r="BD1068" s="218"/>
      <c r="BE1068" s="218"/>
      <c r="BF1068" s="218"/>
      <c r="BG1068" s="218"/>
      <c r="BH1068" s="218"/>
      <c r="BI1068" s="218"/>
      <c r="BJ1068" s="218"/>
      <c r="BK1068" s="218"/>
      <c r="BL1068" s="218"/>
      <c r="BM1068" s="221">
        <v>16.069690099277736</v>
      </c>
    </row>
    <row r="1069" spans="1:65">
      <c r="A1069" s="30"/>
      <c r="B1069" s="19">
        <v>1</v>
      </c>
      <c r="C1069" s="9">
        <v>5</v>
      </c>
      <c r="D1069" s="216">
        <v>15.2</v>
      </c>
      <c r="E1069" s="216">
        <v>15.379697997385184</v>
      </c>
      <c r="F1069" s="216">
        <v>15.9</v>
      </c>
      <c r="G1069" s="216">
        <v>14.3</v>
      </c>
      <c r="H1069" s="216">
        <v>16.600000000000001</v>
      </c>
      <c r="I1069" s="216">
        <v>15.2</v>
      </c>
      <c r="J1069" s="216">
        <v>16.399999999999999</v>
      </c>
      <c r="K1069" s="216">
        <v>16.8</v>
      </c>
      <c r="L1069" s="216">
        <v>16.5</v>
      </c>
      <c r="M1069" s="216">
        <v>16.011383741100001</v>
      </c>
      <c r="N1069" s="216">
        <v>17.86</v>
      </c>
      <c r="O1069" s="216">
        <v>15.9</v>
      </c>
      <c r="P1069" s="216">
        <v>15.2</v>
      </c>
      <c r="Q1069" s="216">
        <v>16.600000000000001</v>
      </c>
      <c r="R1069" s="216">
        <v>15.2</v>
      </c>
      <c r="S1069" s="216">
        <v>16.399999999999999</v>
      </c>
      <c r="T1069" s="225" t="s">
        <v>103</v>
      </c>
      <c r="U1069" s="217"/>
      <c r="V1069" s="218"/>
      <c r="W1069" s="218"/>
      <c r="X1069" s="218"/>
      <c r="Y1069" s="218"/>
      <c r="Z1069" s="218"/>
      <c r="AA1069" s="218"/>
      <c r="AB1069" s="218"/>
      <c r="AC1069" s="218"/>
      <c r="AD1069" s="218"/>
      <c r="AE1069" s="218"/>
      <c r="AF1069" s="218"/>
      <c r="AG1069" s="218"/>
      <c r="AH1069" s="218"/>
      <c r="AI1069" s="218"/>
      <c r="AJ1069" s="218"/>
      <c r="AK1069" s="218"/>
      <c r="AL1069" s="218"/>
      <c r="AM1069" s="218"/>
      <c r="AN1069" s="218"/>
      <c r="AO1069" s="218"/>
      <c r="AP1069" s="218"/>
      <c r="AQ1069" s="218"/>
      <c r="AR1069" s="218"/>
      <c r="AS1069" s="218"/>
      <c r="AT1069" s="218"/>
      <c r="AU1069" s="218"/>
      <c r="AV1069" s="218"/>
      <c r="AW1069" s="218"/>
      <c r="AX1069" s="218"/>
      <c r="AY1069" s="218"/>
      <c r="AZ1069" s="218"/>
      <c r="BA1069" s="218"/>
      <c r="BB1069" s="218"/>
      <c r="BC1069" s="218"/>
      <c r="BD1069" s="218"/>
      <c r="BE1069" s="218"/>
      <c r="BF1069" s="218"/>
      <c r="BG1069" s="218"/>
      <c r="BH1069" s="218"/>
      <c r="BI1069" s="218"/>
      <c r="BJ1069" s="218"/>
      <c r="BK1069" s="218"/>
      <c r="BL1069" s="218"/>
      <c r="BM1069" s="221">
        <v>69</v>
      </c>
    </row>
    <row r="1070" spans="1:65">
      <c r="A1070" s="30"/>
      <c r="B1070" s="19">
        <v>1</v>
      </c>
      <c r="C1070" s="9">
        <v>6</v>
      </c>
      <c r="D1070" s="216">
        <v>16</v>
      </c>
      <c r="E1070" s="216">
        <v>15.838716863101988</v>
      </c>
      <c r="F1070" s="226">
        <v>15.299999999999999</v>
      </c>
      <c r="G1070" s="216">
        <v>14.9</v>
      </c>
      <c r="H1070" s="216">
        <v>16.5</v>
      </c>
      <c r="I1070" s="216">
        <v>16.100000000000001</v>
      </c>
      <c r="J1070" s="216">
        <v>16.600000000000001</v>
      </c>
      <c r="K1070" s="216">
        <v>15.6</v>
      </c>
      <c r="L1070" s="216">
        <v>16.600000000000001</v>
      </c>
      <c r="M1070" s="216">
        <v>15.517502740109945</v>
      </c>
      <c r="N1070" s="216">
        <v>17.47</v>
      </c>
      <c r="O1070" s="216">
        <v>15.9</v>
      </c>
      <c r="P1070" s="216">
        <v>14.8</v>
      </c>
      <c r="Q1070" s="216">
        <v>16.600000000000001</v>
      </c>
      <c r="R1070" s="216">
        <v>15</v>
      </c>
      <c r="S1070" s="216">
        <v>16.100000000000001</v>
      </c>
      <c r="T1070" s="225" t="s">
        <v>103</v>
      </c>
      <c r="U1070" s="217"/>
      <c r="V1070" s="218"/>
      <c r="W1070" s="218"/>
      <c r="X1070" s="218"/>
      <c r="Y1070" s="218"/>
      <c r="Z1070" s="218"/>
      <c r="AA1070" s="218"/>
      <c r="AB1070" s="218"/>
      <c r="AC1070" s="218"/>
      <c r="AD1070" s="218"/>
      <c r="AE1070" s="218"/>
      <c r="AF1070" s="218"/>
      <c r="AG1070" s="218"/>
      <c r="AH1070" s="218"/>
      <c r="AI1070" s="218"/>
      <c r="AJ1070" s="218"/>
      <c r="AK1070" s="218"/>
      <c r="AL1070" s="218"/>
      <c r="AM1070" s="218"/>
      <c r="AN1070" s="218"/>
      <c r="AO1070" s="218"/>
      <c r="AP1070" s="218"/>
      <c r="AQ1070" s="218"/>
      <c r="AR1070" s="218"/>
      <c r="AS1070" s="218"/>
      <c r="AT1070" s="218"/>
      <c r="AU1070" s="218"/>
      <c r="AV1070" s="218"/>
      <c r="AW1070" s="218"/>
      <c r="AX1070" s="218"/>
      <c r="AY1070" s="218"/>
      <c r="AZ1070" s="218"/>
      <c r="BA1070" s="218"/>
      <c r="BB1070" s="218"/>
      <c r="BC1070" s="218"/>
      <c r="BD1070" s="218"/>
      <c r="BE1070" s="218"/>
      <c r="BF1070" s="218"/>
      <c r="BG1070" s="218"/>
      <c r="BH1070" s="218"/>
      <c r="BI1070" s="218"/>
      <c r="BJ1070" s="218"/>
      <c r="BK1070" s="218"/>
      <c r="BL1070" s="218"/>
      <c r="BM1070" s="219"/>
    </row>
    <row r="1071" spans="1:65">
      <c r="A1071" s="30"/>
      <c r="B1071" s="20" t="s">
        <v>260</v>
      </c>
      <c r="C1071" s="12"/>
      <c r="D1071" s="222">
        <v>15.566666666666668</v>
      </c>
      <c r="E1071" s="222">
        <v>15.872057317008824</v>
      </c>
      <c r="F1071" s="222">
        <v>15.950000000000001</v>
      </c>
      <c r="G1071" s="222">
        <v>14.883333333333335</v>
      </c>
      <c r="H1071" s="222">
        <v>16.816666666666666</v>
      </c>
      <c r="I1071" s="222">
        <v>15.933333333333332</v>
      </c>
      <c r="J1071" s="222">
        <v>16.599999999999998</v>
      </c>
      <c r="K1071" s="222">
        <v>16.45</v>
      </c>
      <c r="L1071" s="222">
        <v>16.533333333333331</v>
      </c>
      <c r="M1071" s="222">
        <v>15.748317604768324</v>
      </c>
      <c r="N1071" s="222">
        <v>17.743333333333332</v>
      </c>
      <c r="O1071" s="222">
        <v>15.850000000000001</v>
      </c>
      <c r="P1071" s="222">
        <v>15.266666666666666</v>
      </c>
      <c r="Q1071" s="222">
        <v>16.650000000000002</v>
      </c>
      <c r="R1071" s="222">
        <v>15.200000000000001</v>
      </c>
      <c r="S1071" s="222">
        <v>16.266666666666666</v>
      </c>
      <c r="T1071" s="222" t="s">
        <v>693</v>
      </c>
      <c r="U1071" s="217"/>
      <c r="V1071" s="218"/>
      <c r="W1071" s="218"/>
      <c r="X1071" s="218"/>
      <c r="Y1071" s="218"/>
      <c r="Z1071" s="218"/>
      <c r="AA1071" s="218"/>
      <c r="AB1071" s="218"/>
      <c r="AC1071" s="218"/>
      <c r="AD1071" s="218"/>
      <c r="AE1071" s="218"/>
      <c r="AF1071" s="218"/>
      <c r="AG1071" s="218"/>
      <c r="AH1071" s="218"/>
      <c r="AI1071" s="218"/>
      <c r="AJ1071" s="218"/>
      <c r="AK1071" s="218"/>
      <c r="AL1071" s="218"/>
      <c r="AM1071" s="218"/>
      <c r="AN1071" s="218"/>
      <c r="AO1071" s="218"/>
      <c r="AP1071" s="218"/>
      <c r="AQ1071" s="218"/>
      <c r="AR1071" s="218"/>
      <c r="AS1071" s="218"/>
      <c r="AT1071" s="218"/>
      <c r="AU1071" s="218"/>
      <c r="AV1071" s="218"/>
      <c r="AW1071" s="218"/>
      <c r="AX1071" s="218"/>
      <c r="AY1071" s="218"/>
      <c r="AZ1071" s="218"/>
      <c r="BA1071" s="218"/>
      <c r="BB1071" s="218"/>
      <c r="BC1071" s="218"/>
      <c r="BD1071" s="218"/>
      <c r="BE1071" s="218"/>
      <c r="BF1071" s="218"/>
      <c r="BG1071" s="218"/>
      <c r="BH1071" s="218"/>
      <c r="BI1071" s="218"/>
      <c r="BJ1071" s="218"/>
      <c r="BK1071" s="218"/>
      <c r="BL1071" s="218"/>
      <c r="BM1071" s="219"/>
    </row>
    <row r="1072" spans="1:65">
      <c r="A1072" s="30"/>
      <c r="B1072" s="3" t="s">
        <v>261</v>
      </c>
      <c r="C1072" s="29"/>
      <c r="D1072" s="216">
        <v>15.55</v>
      </c>
      <c r="E1072" s="216">
        <v>15.822427415901952</v>
      </c>
      <c r="F1072" s="216">
        <v>16.05</v>
      </c>
      <c r="G1072" s="216">
        <v>14.8</v>
      </c>
      <c r="H1072" s="216">
        <v>16.8</v>
      </c>
      <c r="I1072" s="216">
        <v>15.950000000000001</v>
      </c>
      <c r="J1072" s="216">
        <v>16.600000000000001</v>
      </c>
      <c r="K1072" s="216">
        <v>16.8</v>
      </c>
      <c r="L1072" s="216">
        <v>16.55</v>
      </c>
      <c r="M1072" s="216">
        <v>15.739558946100001</v>
      </c>
      <c r="N1072" s="216">
        <v>17.740000000000002</v>
      </c>
      <c r="O1072" s="216">
        <v>15.850000000000001</v>
      </c>
      <c r="P1072" s="216">
        <v>15.25</v>
      </c>
      <c r="Q1072" s="216">
        <v>16.600000000000001</v>
      </c>
      <c r="R1072" s="216">
        <v>15.149999999999999</v>
      </c>
      <c r="S1072" s="216">
        <v>16.299999999999997</v>
      </c>
      <c r="T1072" s="216" t="s">
        <v>693</v>
      </c>
      <c r="U1072" s="217"/>
      <c r="V1072" s="218"/>
      <c r="W1072" s="218"/>
      <c r="X1072" s="218"/>
      <c r="Y1072" s="218"/>
      <c r="Z1072" s="218"/>
      <c r="AA1072" s="218"/>
      <c r="AB1072" s="218"/>
      <c r="AC1072" s="218"/>
      <c r="AD1072" s="218"/>
      <c r="AE1072" s="218"/>
      <c r="AF1072" s="218"/>
      <c r="AG1072" s="218"/>
      <c r="AH1072" s="218"/>
      <c r="AI1072" s="218"/>
      <c r="AJ1072" s="218"/>
      <c r="AK1072" s="218"/>
      <c r="AL1072" s="218"/>
      <c r="AM1072" s="218"/>
      <c r="AN1072" s="218"/>
      <c r="AO1072" s="218"/>
      <c r="AP1072" s="218"/>
      <c r="AQ1072" s="218"/>
      <c r="AR1072" s="218"/>
      <c r="AS1072" s="218"/>
      <c r="AT1072" s="218"/>
      <c r="AU1072" s="218"/>
      <c r="AV1072" s="218"/>
      <c r="AW1072" s="218"/>
      <c r="AX1072" s="218"/>
      <c r="AY1072" s="218"/>
      <c r="AZ1072" s="218"/>
      <c r="BA1072" s="218"/>
      <c r="BB1072" s="218"/>
      <c r="BC1072" s="218"/>
      <c r="BD1072" s="218"/>
      <c r="BE1072" s="218"/>
      <c r="BF1072" s="218"/>
      <c r="BG1072" s="218"/>
      <c r="BH1072" s="218"/>
      <c r="BI1072" s="218"/>
      <c r="BJ1072" s="218"/>
      <c r="BK1072" s="218"/>
      <c r="BL1072" s="218"/>
      <c r="BM1072" s="219"/>
    </row>
    <row r="1073" spans="1:65">
      <c r="A1073" s="30"/>
      <c r="B1073" s="3" t="s">
        <v>262</v>
      </c>
      <c r="C1073" s="29"/>
      <c r="D1073" s="24">
        <v>0.33862466931200819</v>
      </c>
      <c r="E1073" s="24">
        <v>0.41183084505638823</v>
      </c>
      <c r="F1073" s="24">
        <v>0.33911649915626374</v>
      </c>
      <c r="G1073" s="24">
        <v>0.83046171896521925</v>
      </c>
      <c r="H1073" s="24">
        <v>0.28577380332470348</v>
      </c>
      <c r="I1073" s="24">
        <v>0.56450568346710839</v>
      </c>
      <c r="J1073" s="24">
        <v>0.21908902300206695</v>
      </c>
      <c r="K1073" s="24">
        <v>0.6625707509390979</v>
      </c>
      <c r="L1073" s="24">
        <v>0.17511900715418308</v>
      </c>
      <c r="M1073" s="24">
        <v>0.23596161934700666</v>
      </c>
      <c r="N1073" s="24">
        <v>1.0504221373651006</v>
      </c>
      <c r="O1073" s="24">
        <v>0.16431676725155034</v>
      </c>
      <c r="P1073" s="24">
        <v>0.30767948691238173</v>
      </c>
      <c r="Q1073" s="24">
        <v>0.21679483388678827</v>
      </c>
      <c r="R1073" s="24">
        <v>0.17888543819998315</v>
      </c>
      <c r="S1073" s="24">
        <v>0.50464508980734746</v>
      </c>
      <c r="T1073" s="24" t="s">
        <v>693</v>
      </c>
      <c r="U1073" s="147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3" t="s">
        <v>86</v>
      </c>
      <c r="C1074" s="29"/>
      <c r="D1074" s="13">
        <v>2.1753190748094741E-2</v>
      </c>
      <c r="E1074" s="13">
        <v>2.5946910147247378E-2</v>
      </c>
      <c r="F1074" s="13">
        <v>2.1261222517634088E-2</v>
      </c>
      <c r="G1074" s="13">
        <v>5.5798099818491771E-2</v>
      </c>
      <c r="H1074" s="13">
        <v>1.6993486818119137E-2</v>
      </c>
      <c r="I1074" s="13">
        <v>3.5429226995843624E-2</v>
      </c>
      <c r="J1074" s="13">
        <v>1.3198133915787167E-2</v>
      </c>
      <c r="K1074" s="13">
        <v>4.0277857199945165E-2</v>
      </c>
      <c r="L1074" s="13">
        <v>1.0591875432712687E-2</v>
      </c>
      <c r="M1074" s="13">
        <v>1.4983290613567603E-2</v>
      </c>
      <c r="N1074" s="13">
        <v>5.9200947061718995E-2</v>
      </c>
      <c r="O1074" s="13">
        <v>1.0366988470129358E-2</v>
      </c>
      <c r="P1074" s="13">
        <v>2.015367818203374E-2</v>
      </c>
      <c r="Q1074" s="13">
        <v>1.3020710743951246E-2</v>
      </c>
      <c r="R1074" s="13">
        <v>1.1768778828946259E-2</v>
      </c>
      <c r="S1074" s="13">
        <v>3.1023263717664805E-2</v>
      </c>
      <c r="T1074" s="13" t="s">
        <v>693</v>
      </c>
      <c r="U1074" s="147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30"/>
      <c r="B1075" s="3" t="s">
        <v>263</v>
      </c>
      <c r="C1075" s="29"/>
      <c r="D1075" s="13">
        <v>-3.1302621861617363E-2</v>
      </c>
      <c r="E1075" s="13">
        <v>-1.2298481243132042E-2</v>
      </c>
      <c r="F1075" s="13">
        <v>-7.4481896376529244E-3</v>
      </c>
      <c r="G1075" s="13">
        <v>-7.3825740173901866E-2</v>
      </c>
      <c r="H1075" s="13">
        <v>4.6483570173049271E-2</v>
      </c>
      <c r="I1075" s="13">
        <v>-8.4853388647819772E-3</v>
      </c>
      <c r="J1075" s="13">
        <v>3.3000630220373584E-2</v>
      </c>
      <c r="K1075" s="13">
        <v>2.3666287176213663E-2</v>
      </c>
      <c r="L1075" s="13">
        <v>2.8852033311858039E-2</v>
      </c>
      <c r="M1075" s="13">
        <v>-1.999867405805511E-2</v>
      </c>
      <c r="N1075" s="13">
        <v>0.10414906720141537</v>
      </c>
      <c r="O1075" s="13">
        <v>-1.3671085000426242E-2</v>
      </c>
      <c r="P1075" s="13">
        <v>-4.9971307949937538E-2</v>
      </c>
      <c r="Q1075" s="13">
        <v>3.611207790176052E-2</v>
      </c>
      <c r="R1075" s="13">
        <v>-5.4119904858452972E-2</v>
      </c>
      <c r="S1075" s="13">
        <v>1.2257645677795859E-2</v>
      </c>
      <c r="T1075" s="13" t="s">
        <v>693</v>
      </c>
      <c r="U1075" s="147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46" t="s">
        <v>264</v>
      </c>
      <c r="C1076" s="47"/>
      <c r="D1076" s="45">
        <v>0.41</v>
      </c>
      <c r="E1076" s="45">
        <v>7.0000000000000007E-2</v>
      </c>
      <c r="F1076" s="45">
        <v>0.02</v>
      </c>
      <c r="G1076" s="45">
        <v>1.18</v>
      </c>
      <c r="H1076" s="45">
        <v>0.99</v>
      </c>
      <c r="I1076" s="45">
        <v>0</v>
      </c>
      <c r="J1076" s="45">
        <v>0.75</v>
      </c>
      <c r="K1076" s="45">
        <v>0.57999999999999996</v>
      </c>
      <c r="L1076" s="45">
        <v>0.67</v>
      </c>
      <c r="M1076" s="45">
        <v>0.21</v>
      </c>
      <c r="N1076" s="45">
        <v>2.0299999999999998</v>
      </c>
      <c r="O1076" s="45">
        <v>0.09</v>
      </c>
      <c r="P1076" s="45">
        <v>0.75</v>
      </c>
      <c r="Q1076" s="45">
        <v>0.81</v>
      </c>
      <c r="R1076" s="45">
        <v>0.82</v>
      </c>
      <c r="S1076" s="45">
        <v>0.37</v>
      </c>
      <c r="T1076" s="45">
        <v>15.1</v>
      </c>
      <c r="U1076" s="147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1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BM1077" s="55"/>
    </row>
    <row r="1078" spans="1:65" ht="15">
      <c r="B1078" s="8" t="s">
        <v>548</v>
      </c>
      <c r="BM1078" s="28" t="s">
        <v>66</v>
      </c>
    </row>
    <row r="1079" spans="1:65" ht="15">
      <c r="A1079" s="25" t="s">
        <v>38</v>
      </c>
      <c r="B1079" s="18" t="s">
        <v>110</v>
      </c>
      <c r="C1079" s="15" t="s">
        <v>111</v>
      </c>
      <c r="D1079" s="16" t="s">
        <v>228</v>
      </c>
      <c r="E1079" s="17" t="s">
        <v>228</v>
      </c>
      <c r="F1079" s="17" t="s">
        <v>228</v>
      </c>
      <c r="G1079" s="17" t="s">
        <v>228</v>
      </c>
      <c r="H1079" s="17" t="s">
        <v>228</v>
      </c>
      <c r="I1079" s="17" t="s">
        <v>228</v>
      </c>
      <c r="J1079" s="17" t="s">
        <v>228</v>
      </c>
      <c r="K1079" s="17" t="s">
        <v>228</v>
      </c>
      <c r="L1079" s="17" t="s">
        <v>228</v>
      </c>
      <c r="M1079" s="17" t="s">
        <v>228</v>
      </c>
      <c r="N1079" s="17" t="s">
        <v>228</v>
      </c>
      <c r="O1079" s="17" t="s">
        <v>228</v>
      </c>
      <c r="P1079" s="17" t="s">
        <v>228</v>
      </c>
      <c r="Q1079" s="17" t="s">
        <v>228</v>
      </c>
      <c r="R1079" s="17" t="s">
        <v>228</v>
      </c>
      <c r="S1079" s="17" t="s">
        <v>228</v>
      </c>
      <c r="T1079" s="17" t="s">
        <v>228</v>
      </c>
      <c r="U1079" s="17" t="s">
        <v>228</v>
      </c>
      <c r="V1079" s="17" t="s">
        <v>228</v>
      </c>
      <c r="W1079" s="147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 t="s">
        <v>229</v>
      </c>
      <c r="C1080" s="9" t="s">
        <v>229</v>
      </c>
      <c r="D1080" s="145" t="s">
        <v>232</v>
      </c>
      <c r="E1080" s="146" t="s">
        <v>233</v>
      </c>
      <c r="F1080" s="146" t="s">
        <v>235</v>
      </c>
      <c r="G1080" s="146" t="s">
        <v>237</v>
      </c>
      <c r="H1080" s="146" t="s">
        <v>238</v>
      </c>
      <c r="I1080" s="146" t="s">
        <v>239</v>
      </c>
      <c r="J1080" s="146" t="s">
        <v>240</v>
      </c>
      <c r="K1080" s="146" t="s">
        <v>241</v>
      </c>
      <c r="L1080" s="146" t="s">
        <v>242</v>
      </c>
      <c r="M1080" s="146" t="s">
        <v>243</v>
      </c>
      <c r="N1080" s="146" t="s">
        <v>244</v>
      </c>
      <c r="O1080" s="146" t="s">
        <v>245</v>
      </c>
      <c r="P1080" s="146" t="s">
        <v>246</v>
      </c>
      <c r="Q1080" s="146" t="s">
        <v>247</v>
      </c>
      <c r="R1080" s="146" t="s">
        <v>248</v>
      </c>
      <c r="S1080" s="146" t="s">
        <v>249</v>
      </c>
      <c r="T1080" s="146" t="s">
        <v>284</v>
      </c>
      <c r="U1080" s="146" t="s">
        <v>253</v>
      </c>
      <c r="V1080" s="146" t="s">
        <v>299</v>
      </c>
      <c r="W1080" s="147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 t="s">
        <v>3</v>
      </c>
    </row>
    <row r="1081" spans="1:65">
      <c r="A1081" s="30"/>
      <c r="B1081" s="19"/>
      <c r="C1081" s="9"/>
      <c r="D1081" s="10" t="s">
        <v>300</v>
      </c>
      <c r="E1081" s="11" t="s">
        <v>300</v>
      </c>
      <c r="F1081" s="11" t="s">
        <v>300</v>
      </c>
      <c r="G1081" s="11" t="s">
        <v>301</v>
      </c>
      <c r="H1081" s="11" t="s">
        <v>300</v>
      </c>
      <c r="I1081" s="11" t="s">
        <v>301</v>
      </c>
      <c r="J1081" s="11" t="s">
        <v>301</v>
      </c>
      <c r="K1081" s="11" t="s">
        <v>301</v>
      </c>
      <c r="L1081" s="11" t="s">
        <v>301</v>
      </c>
      <c r="M1081" s="11" t="s">
        <v>301</v>
      </c>
      <c r="N1081" s="11" t="s">
        <v>114</v>
      </c>
      <c r="O1081" s="11" t="s">
        <v>301</v>
      </c>
      <c r="P1081" s="11" t="s">
        <v>300</v>
      </c>
      <c r="Q1081" s="11" t="s">
        <v>300</v>
      </c>
      <c r="R1081" s="11" t="s">
        <v>300</v>
      </c>
      <c r="S1081" s="11" t="s">
        <v>301</v>
      </c>
      <c r="T1081" s="11" t="s">
        <v>301</v>
      </c>
      <c r="U1081" s="11" t="s">
        <v>300</v>
      </c>
      <c r="V1081" s="11" t="s">
        <v>114</v>
      </c>
      <c r="W1081" s="147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</v>
      </c>
    </row>
    <row r="1082" spans="1:65">
      <c r="A1082" s="30"/>
      <c r="B1082" s="19"/>
      <c r="C1082" s="9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147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2</v>
      </c>
    </row>
    <row r="1083" spans="1:65">
      <c r="A1083" s="30"/>
      <c r="B1083" s="18">
        <v>1</v>
      </c>
      <c r="C1083" s="14">
        <v>1</v>
      </c>
      <c r="D1083" s="220">
        <v>20.39</v>
      </c>
      <c r="E1083" s="220">
        <v>20.234265093592647</v>
      </c>
      <c r="F1083" s="220">
        <v>22.093399999999999</v>
      </c>
      <c r="G1083" s="220">
        <v>19.2</v>
      </c>
      <c r="H1083" s="220">
        <v>20.9</v>
      </c>
      <c r="I1083" s="223">
        <v>22.2</v>
      </c>
      <c r="J1083" s="220">
        <v>20.7</v>
      </c>
      <c r="K1083" s="220">
        <v>20.100000000000001</v>
      </c>
      <c r="L1083" s="220">
        <v>20.5</v>
      </c>
      <c r="M1083" s="220">
        <v>20.100000000000001</v>
      </c>
      <c r="N1083" s="220">
        <v>20.031028441249997</v>
      </c>
      <c r="O1083" s="220">
        <v>19.739999999999998</v>
      </c>
      <c r="P1083" s="220">
        <v>19.600000000000001</v>
      </c>
      <c r="Q1083" s="220">
        <v>19.7</v>
      </c>
      <c r="R1083" s="220">
        <v>19.329999999999998</v>
      </c>
      <c r="S1083" s="220">
        <v>19.5</v>
      </c>
      <c r="T1083" s="220">
        <v>20.8</v>
      </c>
      <c r="U1083" s="220">
        <v>19.3</v>
      </c>
      <c r="V1083" s="220">
        <v>18.884</v>
      </c>
      <c r="W1083" s="217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8"/>
      <c r="AT1083" s="218"/>
      <c r="AU1083" s="218"/>
      <c r="AV1083" s="218"/>
      <c r="AW1083" s="218"/>
      <c r="AX1083" s="218"/>
      <c r="AY1083" s="218"/>
      <c r="AZ1083" s="218"/>
      <c r="BA1083" s="218"/>
      <c r="BB1083" s="218"/>
      <c r="BC1083" s="218"/>
      <c r="BD1083" s="218"/>
      <c r="BE1083" s="218"/>
      <c r="BF1083" s="218"/>
      <c r="BG1083" s="218"/>
      <c r="BH1083" s="218"/>
      <c r="BI1083" s="218"/>
      <c r="BJ1083" s="218"/>
      <c r="BK1083" s="218"/>
      <c r="BL1083" s="218"/>
      <c r="BM1083" s="221">
        <v>1</v>
      </c>
    </row>
    <row r="1084" spans="1:65">
      <c r="A1084" s="30"/>
      <c r="B1084" s="19">
        <v>1</v>
      </c>
      <c r="C1084" s="9">
        <v>2</v>
      </c>
      <c r="D1084" s="216">
        <v>20.3</v>
      </c>
      <c r="E1084" s="216">
        <v>19.888974055208266</v>
      </c>
      <c r="F1084" s="216">
        <v>20.9252</v>
      </c>
      <c r="G1084" s="216">
        <v>18.8</v>
      </c>
      <c r="H1084" s="216">
        <v>20</v>
      </c>
      <c r="I1084" s="225">
        <v>22.3</v>
      </c>
      <c r="J1084" s="216">
        <v>20.399999999999999</v>
      </c>
      <c r="K1084" s="216">
        <v>20.7</v>
      </c>
      <c r="L1084" s="216">
        <v>20.7</v>
      </c>
      <c r="M1084" s="216">
        <v>20.5</v>
      </c>
      <c r="N1084" s="216">
        <v>20.660810341249999</v>
      </c>
      <c r="O1084" s="216">
        <v>19.98</v>
      </c>
      <c r="P1084" s="216">
        <v>20.2</v>
      </c>
      <c r="Q1084" s="216">
        <v>19.2</v>
      </c>
      <c r="R1084" s="216">
        <v>19.53</v>
      </c>
      <c r="S1084" s="216">
        <v>20.6</v>
      </c>
      <c r="T1084" s="216">
        <v>20.5</v>
      </c>
      <c r="U1084" s="216">
        <v>19.100000000000001</v>
      </c>
      <c r="V1084" s="216">
        <v>18.893999999999998</v>
      </c>
      <c r="W1084" s="217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8"/>
      <c r="AT1084" s="218"/>
      <c r="AU1084" s="218"/>
      <c r="AV1084" s="218"/>
      <c r="AW1084" s="218"/>
      <c r="AX1084" s="218"/>
      <c r="AY1084" s="218"/>
      <c r="AZ1084" s="218"/>
      <c r="BA1084" s="218"/>
      <c r="BB1084" s="218"/>
      <c r="BC1084" s="218"/>
      <c r="BD1084" s="218"/>
      <c r="BE1084" s="218"/>
      <c r="BF1084" s="218"/>
      <c r="BG1084" s="218"/>
      <c r="BH1084" s="218"/>
      <c r="BI1084" s="218"/>
      <c r="BJ1084" s="218"/>
      <c r="BK1084" s="218"/>
      <c r="BL1084" s="218"/>
      <c r="BM1084" s="221">
        <v>35</v>
      </c>
    </row>
    <row r="1085" spans="1:65">
      <c r="A1085" s="30"/>
      <c r="B1085" s="19">
        <v>1</v>
      </c>
      <c r="C1085" s="9">
        <v>3</v>
      </c>
      <c r="D1085" s="216">
        <v>20.51</v>
      </c>
      <c r="E1085" s="216">
        <v>20.641071820279087</v>
      </c>
      <c r="F1085" s="216">
        <v>21.831499999999998</v>
      </c>
      <c r="G1085" s="216">
        <v>19</v>
      </c>
      <c r="H1085" s="216">
        <v>19.600000000000001</v>
      </c>
      <c r="I1085" s="225">
        <v>21.4</v>
      </c>
      <c r="J1085" s="216">
        <v>20.5</v>
      </c>
      <c r="K1085" s="216">
        <v>20.3</v>
      </c>
      <c r="L1085" s="216">
        <v>21.3</v>
      </c>
      <c r="M1085" s="216">
        <v>20.100000000000001</v>
      </c>
      <c r="N1085" s="216">
        <v>19.809144916249998</v>
      </c>
      <c r="O1085" s="216">
        <v>19.829999999999998</v>
      </c>
      <c r="P1085" s="216">
        <v>20</v>
      </c>
      <c r="Q1085" s="216">
        <v>18.899999999999999</v>
      </c>
      <c r="R1085" s="216">
        <v>19.96</v>
      </c>
      <c r="S1085" s="216">
        <v>19.7</v>
      </c>
      <c r="T1085" s="216">
        <v>20.5</v>
      </c>
      <c r="U1085" s="216">
        <v>19</v>
      </c>
      <c r="V1085" s="226">
        <v>16.510000000000002</v>
      </c>
      <c r="W1085" s="217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8"/>
      <c r="AT1085" s="218"/>
      <c r="AU1085" s="218"/>
      <c r="AV1085" s="218"/>
      <c r="AW1085" s="218"/>
      <c r="AX1085" s="218"/>
      <c r="AY1085" s="218"/>
      <c r="AZ1085" s="218"/>
      <c r="BA1085" s="218"/>
      <c r="BB1085" s="218"/>
      <c r="BC1085" s="218"/>
      <c r="BD1085" s="218"/>
      <c r="BE1085" s="218"/>
      <c r="BF1085" s="218"/>
      <c r="BG1085" s="218"/>
      <c r="BH1085" s="218"/>
      <c r="BI1085" s="218"/>
      <c r="BJ1085" s="218"/>
      <c r="BK1085" s="218"/>
      <c r="BL1085" s="218"/>
      <c r="BM1085" s="221">
        <v>16</v>
      </c>
    </row>
    <row r="1086" spans="1:65">
      <c r="A1086" s="30"/>
      <c r="B1086" s="19">
        <v>1</v>
      </c>
      <c r="C1086" s="9">
        <v>4</v>
      </c>
      <c r="D1086" s="216">
        <v>20.52</v>
      </c>
      <c r="E1086" s="216">
        <v>20.29383968458097</v>
      </c>
      <c r="F1086" s="216">
        <v>22.331</v>
      </c>
      <c r="G1086" s="216">
        <v>18.7</v>
      </c>
      <c r="H1086" s="216">
        <v>19.399999999999999</v>
      </c>
      <c r="I1086" s="225">
        <v>20.8</v>
      </c>
      <c r="J1086" s="226">
        <v>24.9</v>
      </c>
      <c r="K1086" s="216">
        <v>20</v>
      </c>
      <c r="L1086" s="216">
        <v>21.5</v>
      </c>
      <c r="M1086" s="216">
        <v>20.100000000000001</v>
      </c>
      <c r="N1086" s="216">
        <v>20.908689303750002</v>
      </c>
      <c r="O1086" s="216">
        <v>19.579999999999998</v>
      </c>
      <c r="P1086" s="216">
        <v>20.5</v>
      </c>
      <c r="Q1086" s="216">
        <v>20.3</v>
      </c>
      <c r="R1086" s="216">
        <v>19.82</v>
      </c>
      <c r="S1086" s="216">
        <v>20.100000000000001</v>
      </c>
      <c r="T1086" s="216">
        <v>21.4</v>
      </c>
      <c r="U1086" s="216">
        <v>19</v>
      </c>
      <c r="V1086" s="216">
        <v>18.983000000000001</v>
      </c>
      <c r="W1086" s="217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21">
        <v>20.067032241653504</v>
      </c>
    </row>
    <row r="1087" spans="1:65">
      <c r="A1087" s="30"/>
      <c r="B1087" s="19">
        <v>1</v>
      </c>
      <c r="C1087" s="9">
        <v>5</v>
      </c>
      <c r="D1087" s="216">
        <v>20.39</v>
      </c>
      <c r="E1087" s="216">
        <v>19.873324817517442</v>
      </c>
      <c r="F1087" s="216">
        <v>22.212199999999999</v>
      </c>
      <c r="G1087" s="216">
        <v>19.2</v>
      </c>
      <c r="H1087" s="216">
        <v>20.9</v>
      </c>
      <c r="I1087" s="225">
        <v>22</v>
      </c>
      <c r="J1087" s="216">
        <v>21</v>
      </c>
      <c r="K1087" s="216">
        <v>19</v>
      </c>
      <c r="L1087" s="216">
        <v>21.6</v>
      </c>
      <c r="M1087" s="226">
        <v>19.2</v>
      </c>
      <c r="N1087" s="216">
        <v>20.596816228750001</v>
      </c>
      <c r="O1087" s="216">
        <v>19.68</v>
      </c>
      <c r="P1087" s="216">
        <v>19.899999999999999</v>
      </c>
      <c r="Q1087" s="216">
        <v>19</v>
      </c>
      <c r="R1087" s="216">
        <v>19.8</v>
      </c>
      <c r="S1087" s="216">
        <v>19.8</v>
      </c>
      <c r="T1087" s="216">
        <v>20.3</v>
      </c>
      <c r="U1087" s="226">
        <v>19.7</v>
      </c>
      <c r="V1087" s="216">
        <v>18.686</v>
      </c>
      <c r="W1087" s="217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21">
        <v>70</v>
      </c>
    </row>
    <row r="1088" spans="1:65">
      <c r="A1088" s="30"/>
      <c r="B1088" s="19">
        <v>1</v>
      </c>
      <c r="C1088" s="9">
        <v>6</v>
      </c>
      <c r="D1088" s="216">
        <v>20.440000000000001</v>
      </c>
      <c r="E1088" s="216">
        <v>20.454017017399892</v>
      </c>
      <c r="F1088" s="216">
        <v>21.0215</v>
      </c>
      <c r="G1088" s="216">
        <v>18.600000000000001</v>
      </c>
      <c r="H1088" s="216">
        <v>20</v>
      </c>
      <c r="I1088" s="225">
        <v>22.6</v>
      </c>
      <c r="J1088" s="216">
        <v>21</v>
      </c>
      <c r="K1088" s="216">
        <v>20.5</v>
      </c>
      <c r="L1088" s="216">
        <v>20.399999999999999</v>
      </c>
      <c r="M1088" s="216">
        <v>20.3</v>
      </c>
      <c r="N1088" s="216">
        <v>19.90790037875</v>
      </c>
      <c r="O1088" s="216">
        <v>19.96</v>
      </c>
      <c r="P1088" s="216">
        <v>20.3</v>
      </c>
      <c r="Q1088" s="216">
        <v>18.5</v>
      </c>
      <c r="R1088" s="216">
        <v>19.66</v>
      </c>
      <c r="S1088" s="216">
        <v>20.3</v>
      </c>
      <c r="T1088" s="216">
        <v>20.8</v>
      </c>
      <c r="U1088" s="216">
        <v>19</v>
      </c>
      <c r="V1088" s="216">
        <v>18.457000000000001</v>
      </c>
      <c r="W1088" s="217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9"/>
    </row>
    <row r="1089" spans="1:65">
      <c r="A1089" s="30"/>
      <c r="B1089" s="20" t="s">
        <v>260</v>
      </c>
      <c r="C1089" s="12"/>
      <c r="D1089" s="222">
        <v>20.425000000000001</v>
      </c>
      <c r="E1089" s="222">
        <v>20.23091541476305</v>
      </c>
      <c r="F1089" s="222">
        <v>21.735799999999998</v>
      </c>
      <c r="G1089" s="222">
        <v>18.916666666666668</v>
      </c>
      <c r="H1089" s="222">
        <v>20.133333333333336</v>
      </c>
      <c r="I1089" s="222">
        <v>21.883333333333336</v>
      </c>
      <c r="J1089" s="222">
        <v>21.416666666666668</v>
      </c>
      <c r="K1089" s="222">
        <v>20.099999999999998</v>
      </c>
      <c r="L1089" s="222">
        <v>21</v>
      </c>
      <c r="M1089" s="222">
        <v>20.05</v>
      </c>
      <c r="N1089" s="222">
        <v>20.319064935</v>
      </c>
      <c r="O1089" s="222">
        <v>19.795000000000002</v>
      </c>
      <c r="P1089" s="222">
        <v>20.083333333333332</v>
      </c>
      <c r="Q1089" s="222">
        <v>19.266666666666666</v>
      </c>
      <c r="R1089" s="222">
        <v>19.683333333333334</v>
      </c>
      <c r="S1089" s="222">
        <v>20</v>
      </c>
      <c r="T1089" s="222">
        <v>20.716666666666665</v>
      </c>
      <c r="U1089" s="222">
        <v>19.183333333333334</v>
      </c>
      <c r="V1089" s="222">
        <v>18.402333333333331</v>
      </c>
      <c r="W1089" s="217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9"/>
    </row>
    <row r="1090" spans="1:65">
      <c r="A1090" s="30"/>
      <c r="B1090" s="3" t="s">
        <v>261</v>
      </c>
      <c r="C1090" s="29"/>
      <c r="D1090" s="216">
        <v>20.414999999999999</v>
      </c>
      <c r="E1090" s="216">
        <v>20.264052389086807</v>
      </c>
      <c r="F1090" s="216">
        <v>21.962449999999997</v>
      </c>
      <c r="G1090" s="216">
        <v>18.899999999999999</v>
      </c>
      <c r="H1090" s="216">
        <v>20</v>
      </c>
      <c r="I1090" s="216">
        <v>22.1</v>
      </c>
      <c r="J1090" s="216">
        <v>20.85</v>
      </c>
      <c r="K1090" s="216">
        <v>20.200000000000003</v>
      </c>
      <c r="L1090" s="216">
        <v>21</v>
      </c>
      <c r="M1090" s="216">
        <v>20.100000000000001</v>
      </c>
      <c r="N1090" s="216">
        <v>20.313922335000001</v>
      </c>
      <c r="O1090" s="216">
        <v>19.784999999999997</v>
      </c>
      <c r="P1090" s="216">
        <v>20.100000000000001</v>
      </c>
      <c r="Q1090" s="216">
        <v>19.100000000000001</v>
      </c>
      <c r="R1090" s="216">
        <v>19.73</v>
      </c>
      <c r="S1090" s="216">
        <v>19.950000000000003</v>
      </c>
      <c r="T1090" s="216">
        <v>20.65</v>
      </c>
      <c r="U1090" s="216">
        <v>19.05</v>
      </c>
      <c r="V1090" s="216">
        <v>18.785</v>
      </c>
      <c r="W1090" s="217"/>
      <c r="X1090" s="218"/>
      <c r="Y1090" s="218"/>
      <c r="Z1090" s="218"/>
      <c r="AA1090" s="218"/>
      <c r="AB1090" s="218"/>
      <c r="AC1090" s="218"/>
      <c r="AD1090" s="218"/>
      <c r="AE1090" s="218"/>
      <c r="AF1090" s="218"/>
      <c r="AG1090" s="218"/>
      <c r="AH1090" s="218"/>
      <c r="AI1090" s="218"/>
      <c r="AJ1090" s="218"/>
      <c r="AK1090" s="218"/>
      <c r="AL1090" s="218"/>
      <c r="AM1090" s="218"/>
      <c r="AN1090" s="218"/>
      <c r="AO1090" s="218"/>
      <c r="AP1090" s="218"/>
      <c r="AQ1090" s="218"/>
      <c r="AR1090" s="218"/>
      <c r="AS1090" s="218"/>
      <c r="AT1090" s="218"/>
      <c r="AU1090" s="218"/>
      <c r="AV1090" s="218"/>
      <c r="AW1090" s="218"/>
      <c r="AX1090" s="218"/>
      <c r="AY1090" s="218"/>
      <c r="AZ1090" s="218"/>
      <c r="BA1090" s="218"/>
      <c r="BB1090" s="218"/>
      <c r="BC1090" s="218"/>
      <c r="BD1090" s="218"/>
      <c r="BE1090" s="218"/>
      <c r="BF1090" s="218"/>
      <c r="BG1090" s="218"/>
      <c r="BH1090" s="218"/>
      <c r="BI1090" s="218"/>
      <c r="BJ1090" s="218"/>
      <c r="BK1090" s="218"/>
      <c r="BL1090" s="218"/>
      <c r="BM1090" s="219"/>
    </row>
    <row r="1091" spans="1:65">
      <c r="A1091" s="30"/>
      <c r="B1091" s="3" t="s">
        <v>262</v>
      </c>
      <c r="C1091" s="29"/>
      <c r="D1091" s="24">
        <v>8.3126409762481576E-2</v>
      </c>
      <c r="E1091" s="24">
        <v>0.3055382839442507</v>
      </c>
      <c r="F1091" s="24">
        <v>0.61409333166872893</v>
      </c>
      <c r="G1091" s="24">
        <v>0.25625508125043367</v>
      </c>
      <c r="H1091" s="24">
        <v>0.63770421565696578</v>
      </c>
      <c r="I1091" s="24">
        <v>0.66458006791256319</v>
      </c>
      <c r="J1091" s="24">
        <v>1.7244322737256645</v>
      </c>
      <c r="K1091" s="24">
        <v>0.5966573556070518</v>
      </c>
      <c r="L1091" s="24">
        <v>0.52915026221291883</v>
      </c>
      <c r="M1091" s="24">
        <v>0.44609416046390965</v>
      </c>
      <c r="N1091" s="24">
        <v>0.45904952666714965</v>
      </c>
      <c r="O1091" s="24">
        <v>0.15820872289478938</v>
      </c>
      <c r="P1091" s="24">
        <v>0.31885210782848294</v>
      </c>
      <c r="Q1091" s="24">
        <v>0.64083279150388917</v>
      </c>
      <c r="R1091" s="24">
        <v>0.22703891002792226</v>
      </c>
      <c r="S1091" s="24">
        <v>0.40987803063838452</v>
      </c>
      <c r="T1091" s="24">
        <v>0.38686776379877691</v>
      </c>
      <c r="U1091" s="24">
        <v>0.27868739954771282</v>
      </c>
      <c r="V1091" s="24">
        <v>0.94607540220992181</v>
      </c>
      <c r="W1091" s="147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3" t="s">
        <v>86</v>
      </c>
      <c r="C1092" s="29"/>
      <c r="D1092" s="13">
        <v>4.0698364632793917E-3</v>
      </c>
      <c r="E1092" s="13">
        <v>1.5102543690202525E-2</v>
      </c>
      <c r="F1092" s="13">
        <v>2.8252621558384278E-2</v>
      </c>
      <c r="G1092" s="13">
        <v>1.3546524118965656E-2</v>
      </c>
      <c r="H1092" s="13">
        <v>3.1674050446538031E-2</v>
      </c>
      <c r="I1092" s="13">
        <v>3.0369233872622838E-2</v>
      </c>
      <c r="J1092" s="13">
        <v>8.0518238461898733E-2</v>
      </c>
      <c r="K1092" s="13">
        <v>2.9684445552589644E-2</v>
      </c>
      <c r="L1092" s="13">
        <v>2.5197631533948515E-2</v>
      </c>
      <c r="M1092" s="13">
        <v>2.2249085309920681E-2</v>
      </c>
      <c r="N1092" s="13">
        <v>2.2592059631465992E-2</v>
      </c>
      <c r="O1092" s="13">
        <v>7.9923578123157046E-3</v>
      </c>
      <c r="P1092" s="13">
        <v>1.5876453501833178E-2</v>
      </c>
      <c r="Q1092" s="13">
        <v>3.3261217552104975E-2</v>
      </c>
      <c r="R1092" s="13">
        <v>1.1534576292697151E-2</v>
      </c>
      <c r="S1092" s="13">
        <v>2.0493901531919226E-2</v>
      </c>
      <c r="T1092" s="13">
        <v>1.8674228341051181E-2</v>
      </c>
      <c r="U1092" s="13">
        <v>1.4527579472513265E-2</v>
      </c>
      <c r="V1092" s="13">
        <v>5.1410621961522372E-2</v>
      </c>
      <c r="W1092" s="147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30"/>
      <c r="B1093" s="3" t="s">
        <v>263</v>
      </c>
      <c r="C1093" s="29"/>
      <c r="D1093" s="13">
        <v>1.7838599850527714E-2</v>
      </c>
      <c r="E1093" s="13">
        <v>8.1667867543149253E-3</v>
      </c>
      <c r="F1093" s="13">
        <v>8.3159668966027001E-2</v>
      </c>
      <c r="G1093" s="13">
        <v>-5.7326143753285153E-2</v>
      </c>
      <c r="H1093" s="13">
        <v>3.3039809216137694E-3</v>
      </c>
      <c r="I1093" s="13">
        <v>9.0511694495098549E-2</v>
      </c>
      <c r="J1093" s="13">
        <v>6.7256304208835882E-2</v>
      </c>
      <c r="K1093" s="13">
        <v>1.6428816154518966E-3</v>
      </c>
      <c r="L1093" s="13">
        <v>4.649256288181558E-2</v>
      </c>
      <c r="M1093" s="13">
        <v>-8.4876734379035756E-4</v>
      </c>
      <c r="N1093" s="13">
        <v>1.2559539961437327E-2</v>
      </c>
      <c r="O1093" s="13">
        <v>-1.3556177035926598E-2</v>
      </c>
      <c r="P1093" s="13">
        <v>8.1233196237118221E-4</v>
      </c>
      <c r="Q1093" s="13">
        <v>-3.9884601038588263E-2</v>
      </c>
      <c r="R1093" s="13">
        <v>-1.9120859711568072E-2</v>
      </c>
      <c r="S1093" s="13">
        <v>-3.3404163030327227E-3</v>
      </c>
      <c r="T1093" s="13">
        <v>3.2373218779441881E-2</v>
      </c>
      <c r="U1093" s="13">
        <v>-4.4037349303992279E-2</v>
      </c>
      <c r="V1093" s="13">
        <v>-8.2956906047358947E-2</v>
      </c>
      <c r="W1093" s="147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30"/>
      <c r="B1094" s="46" t="s">
        <v>264</v>
      </c>
      <c r="C1094" s="47"/>
      <c r="D1094" s="45">
        <v>0.53</v>
      </c>
      <c r="E1094" s="45">
        <v>0.21</v>
      </c>
      <c r="F1094" s="45">
        <v>2.65</v>
      </c>
      <c r="G1094" s="45">
        <v>1.92</v>
      </c>
      <c r="H1094" s="45">
        <v>0.05</v>
      </c>
      <c r="I1094" s="45">
        <v>2.89</v>
      </c>
      <c r="J1094" s="45">
        <v>2.13</v>
      </c>
      <c r="K1094" s="45">
        <v>0</v>
      </c>
      <c r="L1094" s="45">
        <v>1.46</v>
      </c>
      <c r="M1094" s="45">
        <v>0.08</v>
      </c>
      <c r="N1094" s="45">
        <v>0.35</v>
      </c>
      <c r="O1094" s="45">
        <v>0.49</v>
      </c>
      <c r="P1094" s="45">
        <v>0.03</v>
      </c>
      <c r="Q1094" s="45">
        <v>1.35</v>
      </c>
      <c r="R1094" s="45">
        <v>0.67</v>
      </c>
      <c r="S1094" s="45">
        <v>0.16</v>
      </c>
      <c r="T1094" s="45">
        <v>1</v>
      </c>
      <c r="U1094" s="45">
        <v>1.48</v>
      </c>
      <c r="V1094" s="45">
        <v>2.75</v>
      </c>
      <c r="W1094" s="147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1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BM1095" s="55"/>
    </row>
    <row r="1096" spans="1:65" ht="15">
      <c r="B1096" s="8" t="s">
        <v>549</v>
      </c>
      <c r="BM1096" s="28" t="s">
        <v>66</v>
      </c>
    </row>
    <row r="1097" spans="1:65" ht="15">
      <c r="A1097" s="25" t="s">
        <v>41</v>
      </c>
      <c r="B1097" s="18" t="s">
        <v>110</v>
      </c>
      <c r="C1097" s="15" t="s">
        <v>111</v>
      </c>
      <c r="D1097" s="16" t="s">
        <v>228</v>
      </c>
      <c r="E1097" s="17" t="s">
        <v>228</v>
      </c>
      <c r="F1097" s="17" t="s">
        <v>228</v>
      </c>
      <c r="G1097" s="17" t="s">
        <v>228</v>
      </c>
      <c r="H1097" s="17" t="s">
        <v>228</v>
      </c>
      <c r="I1097" s="17" t="s">
        <v>228</v>
      </c>
      <c r="J1097" s="17" t="s">
        <v>228</v>
      </c>
      <c r="K1097" s="17" t="s">
        <v>228</v>
      </c>
      <c r="L1097" s="17" t="s">
        <v>228</v>
      </c>
      <c r="M1097" s="147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9" t="s">
        <v>229</v>
      </c>
      <c r="C1098" s="9" t="s">
        <v>229</v>
      </c>
      <c r="D1098" s="145" t="s">
        <v>232</v>
      </c>
      <c r="E1098" s="146" t="s">
        <v>233</v>
      </c>
      <c r="F1098" s="146" t="s">
        <v>235</v>
      </c>
      <c r="G1098" s="146" t="s">
        <v>237</v>
      </c>
      <c r="H1098" s="146" t="s">
        <v>247</v>
      </c>
      <c r="I1098" s="146" t="s">
        <v>248</v>
      </c>
      <c r="J1098" s="146" t="s">
        <v>249</v>
      </c>
      <c r="K1098" s="146" t="s">
        <v>284</v>
      </c>
      <c r="L1098" s="146" t="s">
        <v>253</v>
      </c>
      <c r="M1098" s="147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 t="s">
        <v>3</v>
      </c>
    </row>
    <row r="1099" spans="1:65">
      <c r="A1099" s="30"/>
      <c r="B1099" s="19"/>
      <c r="C1099" s="9"/>
      <c r="D1099" s="10" t="s">
        <v>300</v>
      </c>
      <c r="E1099" s="11" t="s">
        <v>300</v>
      </c>
      <c r="F1099" s="11" t="s">
        <v>300</v>
      </c>
      <c r="G1099" s="11" t="s">
        <v>301</v>
      </c>
      <c r="H1099" s="11" t="s">
        <v>300</v>
      </c>
      <c r="I1099" s="11" t="s">
        <v>300</v>
      </c>
      <c r="J1099" s="11" t="s">
        <v>301</v>
      </c>
      <c r="K1099" s="11" t="s">
        <v>301</v>
      </c>
      <c r="L1099" s="11" t="s">
        <v>300</v>
      </c>
      <c r="M1099" s="147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2</v>
      </c>
    </row>
    <row r="1100" spans="1:65">
      <c r="A1100" s="30"/>
      <c r="B1100" s="19"/>
      <c r="C1100" s="9"/>
      <c r="D1100" s="26"/>
      <c r="E1100" s="26"/>
      <c r="F1100" s="26"/>
      <c r="G1100" s="26"/>
      <c r="H1100" s="26"/>
      <c r="I1100" s="26"/>
      <c r="J1100" s="26"/>
      <c r="K1100" s="26"/>
      <c r="L1100" s="26"/>
      <c r="M1100" s="147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8">
        <v>3</v>
      </c>
    </row>
    <row r="1101" spans="1:65">
      <c r="A1101" s="30"/>
      <c r="B1101" s="18">
        <v>1</v>
      </c>
      <c r="C1101" s="14">
        <v>1</v>
      </c>
      <c r="D1101" s="22">
        <v>2.2799999999999998</v>
      </c>
      <c r="E1101" s="22">
        <v>2.1761143864273769</v>
      </c>
      <c r="F1101" s="22">
        <v>2.0641250000000002</v>
      </c>
      <c r="G1101" s="22">
        <v>2.2999999999999998</v>
      </c>
      <c r="H1101" s="22">
        <v>2.2000000000000002</v>
      </c>
      <c r="I1101" s="22">
        <v>2.16</v>
      </c>
      <c r="J1101" s="22">
        <v>2</v>
      </c>
      <c r="K1101" s="22">
        <v>2.1</v>
      </c>
      <c r="L1101" s="22">
        <v>2.15</v>
      </c>
      <c r="M1101" s="147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8">
        <v>1</v>
      </c>
    </row>
    <row r="1102" spans="1:65">
      <c r="A1102" s="30"/>
      <c r="B1102" s="19">
        <v>1</v>
      </c>
      <c r="C1102" s="9">
        <v>2</v>
      </c>
      <c r="D1102" s="11">
        <v>2.2999999999999998</v>
      </c>
      <c r="E1102" s="11">
        <v>2.1557203969866987</v>
      </c>
      <c r="F1102" s="11">
        <v>1.9525750000000002</v>
      </c>
      <c r="G1102" s="11">
        <v>2.2999999999999998</v>
      </c>
      <c r="H1102" s="11">
        <v>2.1</v>
      </c>
      <c r="I1102" s="11">
        <v>2.2200000000000002</v>
      </c>
      <c r="J1102" s="11">
        <v>2.1</v>
      </c>
      <c r="K1102" s="143">
        <v>1.99</v>
      </c>
      <c r="L1102" s="11">
        <v>2.15</v>
      </c>
      <c r="M1102" s="147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8">
        <v>5</v>
      </c>
    </row>
    <row r="1103" spans="1:65">
      <c r="A1103" s="30"/>
      <c r="B1103" s="19">
        <v>1</v>
      </c>
      <c r="C1103" s="9">
        <v>3</v>
      </c>
      <c r="D1103" s="11">
        <v>2.35</v>
      </c>
      <c r="E1103" s="11">
        <v>2.1721306961025788</v>
      </c>
      <c r="F1103" s="11">
        <v>2.0442</v>
      </c>
      <c r="G1103" s="11">
        <v>2.4</v>
      </c>
      <c r="H1103" s="11">
        <v>2.1</v>
      </c>
      <c r="I1103" s="11">
        <v>2.27</v>
      </c>
      <c r="J1103" s="11">
        <v>2</v>
      </c>
      <c r="K1103" s="11">
        <v>2.12</v>
      </c>
      <c r="L1103" s="11">
        <v>2.15</v>
      </c>
      <c r="M1103" s="147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8">
        <v>16</v>
      </c>
    </row>
    <row r="1104" spans="1:65">
      <c r="A1104" s="30"/>
      <c r="B1104" s="19">
        <v>1</v>
      </c>
      <c r="C1104" s="9">
        <v>4</v>
      </c>
      <c r="D1104" s="11">
        <v>2.23</v>
      </c>
      <c r="E1104" s="11">
        <v>2.0955622354089849</v>
      </c>
      <c r="F1104" s="11">
        <v>2.0516999999999999</v>
      </c>
      <c r="G1104" s="11">
        <v>2.4</v>
      </c>
      <c r="H1104" s="11">
        <v>2.2000000000000002</v>
      </c>
      <c r="I1104" s="11">
        <v>2.13</v>
      </c>
      <c r="J1104" s="11">
        <v>2</v>
      </c>
      <c r="K1104" s="11">
        <v>2.13</v>
      </c>
      <c r="L1104" s="11">
        <v>2.15</v>
      </c>
      <c r="M1104" s="147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8">
        <v>2.1629388427063057</v>
      </c>
    </row>
    <row r="1105" spans="1:65">
      <c r="A1105" s="30"/>
      <c r="B1105" s="19">
        <v>1</v>
      </c>
      <c r="C1105" s="9">
        <v>5</v>
      </c>
      <c r="D1105" s="11">
        <v>2.27</v>
      </c>
      <c r="E1105" s="11">
        <v>2.1613868735247697</v>
      </c>
      <c r="F1105" s="11">
        <v>2.0300250000000002</v>
      </c>
      <c r="G1105" s="11">
        <v>2.2999999999999998</v>
      </c>
      <c r="H1105" s="11">
        <v>2.2000000000000002</v>
      </c>
      <c r="I1105" s="11">
        <v>2.2999999999999998</v>
      </c>
      <c r="J1105" s="11">
        <v>2</v>
      </c>
      <c r="K1105" s="11">
        <v>2.1</v>
      </c>
      <c r="L1105" s="11">
        <v>2.25</v>
      </c>
      <c r="M1105" s="147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8">
        <v>71</v>
      </c>
    </row>
    <row r="1106" spans="1:65">
      <c r="A1106" s="30"/>
      <c r="B1106" s="19">
        <v>1</v>
      </c>
      <c r="C1106" s="9">
        <v>6</v>
      </c>
      <c r="D1106" s="11">
        <v>2.2999999999999998</v>
      </c>
      <c r="E1106" s="143">
        <v>2.0407157320842852</v>
      </c>
      <c r="F1106" s="11">
        <v>1.9809750000000002</v>
      </c>
      <c r="G1106" s="11">
        <v>2.2000000000000002</v>
      </c>
      <c r="H1106" s="11">
        <v>2.1</v>
      </c>
      <c r="I1106" s="11">
        <v>2.23</v>
      </c>
      <c r="J1106" s="11">
        <v>2.1</v>
      </c>
      <c r="K1106" s="11">
        <v>2.11</v>
      </c>
      <c r="L1106" s="11">
        <v>2.2000000000000002</v>
      </c>
      <c r="M1106" s="147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20" t="s">
        <v>260</v>
      </c>
      <c r="C1107" s="12"/>
      <c r="D1107" s="23">
        <v>2.2883333333333336</v>
      </c>
      <c r="E1107" s="23">
        <v>2.1336050534224489</v>
      </c>
      <c r="F1107" s="23">
        <v>2.0206000000000004</v>
      </c>
      <c r="G1107" s="23">
        <v>2.3166666666666664</v>
      </c>
      <c r="H1107" s="23">
        <v>2.15</v>
      </c>
      <c r="I1107" s="23">
        <v>2.2183333333333337</v>
      </c>
      <c r="J1107" s="23">
        <v>2.0333333333333332</v>
      </c>
      <c r="K1107" s="23">
        <v>2.0916666666666663</v>
      </c>
      <c r="L1107" s="23">
        <v>2.1750000000000003</v>
      </c>
      <c r="M1107" s="147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261</v>
      </c>
      <c r="C1108" s="29"/>
      <c r="D1108" s="11">
        <v>2.29</v>
      </c>
      <c r="E1108" s="11">
        <v>2.1585536352557342</v>
      </c>
      <c r="F1108" s="11">
        <v>2.0371125000000001</v>
      </c>
      <c r="G1108" s="11">
        <v>2.2999999999999998</v>
      </c>
      <c r="H1108" s="11">
        <v>2.1500000000000004</v>
      </c>
      <c r="I1108" s="11">
        <v>2.2250000000000001</v>
      </c>
      <c r="J1108" s="11">
        <v>2</v>
      </c>
      <c r="K1108" s="11">
        <v>2.105</v>
      </c>
      <c r="L1108" s="11">
        <v>2.15</v>
      </c>
      <c r="M1108" s="147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262</v>
      </c>
      <c r="C1109" s="29"/>
      <c r="D1109" s="24">
        <v>3.9707262140150988E-2</v>
      </c>
      <c r="E1109" s="24">
        <v>5.4088572742629452E-2</v>
      </c>
      <c r="F1109" s="24">
        <v>4.4056707775320614E-2</v>
      </c>
      <c r="G1109" s="24">
        <v>7.5277265270908028E-2</v>
      </c>
      <c r="H1109" s="24">
        <v>5.4772255750516662E-2</v>
      </c>
      <c r="I1109" s="24">
        <v>6.4316923641189974E-2</v>
      </c>
      <c r="J1109" s="24">
        <v>5.1639777949432274E-2</v>
      </c>
      <c r="K1109" s="24">
        <v>5.1153364177409351E-2</v>
      </c>
      <c r="L1109" s="24">
        <v>4.1833001326703839E-2</v>
      </c>
      <c r="M1109" s="203"/>
      <c r="N1109" s="204"/>
      <c r="O1109" s="204"/>
      <c r="P1109" s="204"/>
      <c r="Q1109" s="204"/>
      <c r="R1109" s="204"/>
      <c r="S1109" s="204"/>
      <c r="T1109" s="204"/>
      <c r="U1109" s="204"/>
      <c r="V1109" s="204"/>
      <c r="W1109" s="204"/>
      <c r="X1109" s="204"/>
      <c r="Y1109" s="204"/>
      <c r="Z1109" s="204"/>
      <c r="AA1109" s="204"/>
      <c r="AB1109" s="204"/>
      <c r="AC1109" s="204"/>
      <c r="AD1109" s="204"/>
      <c r="AE1109" s="204"/>
      <c r="AF1109" s="204"/>
      <c r="AG1109" s="204"/>
      <c r="AH1109" s="204"/>
      <c r="AI1109" s="204"/>
      <c r="AJ1109" s="204"/>
      <c r="AK1109" s="204"/>
      <c r="AL1109" s="204"/>
      <c r="AM1109" s="204"/>
      <c r="AN1109" s="204"/>
      <c r="AO1109" s="204"/>
      <c r="AP1109" s="204"/>
      <c r="AQ1109" s="204"/>
      <c r="AR1109" s="204"/>
      <c r="AS1109" s="204"/>
      <c r="AT1109" s="204"/>
      <c r="AU1109" s="204"/>
      <c r="AV1109" s="204"/>
      <c r="AW1109" s="204"/>
      <c r="AX1109" s="204"/>
      <c r="AY1109" s="204"/>
      <c r="AZ1109" s="204"/>
      <c r="BA1109" s="204"/>
      <c r="BB1109" s="204"/>
      <c r="BC1109" s="204"/>
      <c r="BD1109" s="204"/>
      <c r="BE1109" s="204"/>
      <c r="BF1109" s="204"/>
      <c r="BG1109" s="204"/>
      <c r="BH1109" s="204"/>
      <c r="BI1109" s="204"/>
      <c r="BJ1109" s="204"/>
      <c r="BK1109" s="204"/>
      <c r="BL1109" s="204"/>
      <c r="BM1109" s="56"/>
    </row>
    <row r="1110" spans="1:65">
      <c r="A1110" s="30"/>
      <c r="B1110" s="3" t="s">
        <v>86</v>
      </c>
      <c r="C1110" s="29"/>
      <c r="D1110" s="13">
        <v>1.7352044635171589E-2</v>
      </c>
      <c r="E1110" s="13">
        <v>2.5350789573669069E-2</v>
      </c>
      <c r="F1110" s="13">
        <v>2.1803775005107693E-2</v>
      </c>
      <c r="G1110" s="13">
        <v>3.2493783570176134E-2</v>
      </c>
      <c r="H1110" s="13">
        <v>2.5475467790937983E-2</v>
      </c>
      <c r="I1110" s="13">
        <v>2.899335400804957E-2</v>
      </c>
      <c r="J1110" s="13">
        <v>2.5396612106278169E-2</v>
      </c>
      <c r="K1110" s="13">
        <v>2.4455791638602085E-2</v>
      </c>
      <c r="L1110" s="13">
        <v>1.923356382836958E-2</v>
      </c>
      <c r="M1110" s="147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3" t="s">
        <v>263</v>
      </c>
      <c r="C1111" s="29"/>
      <c r="D1111" s="13">
        <v>5.7974126753455479E-2</v>
      </c>
      <c r="E1111" s="13">
        <v>-1.356200587121259E-2</v>
      </c>
      <c r="F1111" s="13">
        <v>-6.5808075520160547E-2</v>
      </c>
      <c r="G1111" s="13">
        <v>7.1073587900439161E-2</v>
      </c>
      <c r="H1111" s="13">
        <v>-5.9820659053477776E-3</v>
      </c>
      <c r="I1111" s="13">
        <v>2.5610752155025063E-2</v>
      </c>
      <c r="J1111" s="13">
        <v>-5.9921023569398657E-2</v>
      </c>
      <c r="K1111" s="13">
        <v>-3.2951544737373273E-2</v>
      </c>
      <c r="L1111" s="13">
        <v>5.5762821655205297E-3</v>
      </c>
      <c r="M1111" s="147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30"/>
      <c r="B1112" s="46" t="s">
        <v>264</v>
      </c>
      <c r="C1112" s="47"/>
      <c r="D1112" s="45">
        <v>1.37</v>
      </c>
      <c r="E1112" s="45">
        <v>0.16</v>
      </c>
      <c r="F1112" s="45">
        <v>1.28</v>
      </c>
      <c r="G1112" s="45">
        <v>1.64</v>
      </c>
      <c r="H1112" s="45">
        <v>0</v>
      </c>
      <c r="I1112" s="45">
        <v>0.67</v>
      </c>
      <c r="J1112" s="45">
        <v>1.1499999999999999</v>
      </c>
      <c r="K1112" s="45">
        <v>0.57999999999999996</v>
      </c>
      <c r="L1112" s="45">
        <v>0.25</v>
      </c>
      <c r="M1112" s="147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1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BM1113" s="55"/>
    </row>
    <row r="1114" spans="1:65" ht="15">
      <c r="B1114" s="8" t="s">
        <v>550</v>
      </c>
      <c r="BM1114" s="28" t="s">
        <v>66</v>
      </c>
    </row>
    <row r="1115" spans="1:65" ht="15">
      <c r="A1115" s="25" t="s">
        <v>44</v>
      </c>
      <c r="B1115" s="18" t="s">
        <v>110</v>
      </c>
      <c r="C1115" s="15" t="s">
        <v>111</v>
      </c>
      <c r="D1115" s="16" t="s">
        <v>228</v>
      </c>
      <c r="E1115" s="17" t="s">
        <v>228</v>
      </c>
      <c r="F1115" s="17" t="s">
        <v>228</v>
      </c>
      <c r="G1115" s="17" t="s">
        <v>228</v>
      </c>
      <c r="H1115" s="17" t="s">
        <v>228</v>
      </c>
      <c r="I1115" s="17" t="s">
        <v>228</v>
      </c>
      <c r="J1115" s="17" t="s">
        <v>228</v>
      </c>
      <c r="K1115" s="17" t="s">
        <v>228</v>
      </c>
      <c r="L1115" s="17" t="s">
        <v>228</v>
      </c>
      <c r="M1115" s="17" t="s">
        <v>228</v>
      </c>
      <c r="N1115" s="17" t="s">
        <v>228</v>
      </c>
      <c r="O1115" s="17" t="s">
        <v>228</v>
      </c>
      <c r="P1115" s="17" t="s">
        <v>228</v>
      </c>
      <c r="Q1115" s="17" t="s">
        <v>228</v>
      </c>
      <c r="R1115" s="17" t="s">
        <v>228</v>
      </c>
      <c r="S1115" s="17" t="s">
        <v>228</v>
      </c>
      <c r="T1115" s="17" t="s">
        <v>228</v>
      </c>
      <c r="U1115" s="17" t="s">
        <v>228</v>
      </c>
      <c r="V1115" s="17" t="s">
        <v>228</v>
      </c>
      <c r="W1115" s="17" t="s">
        <v>228</v>
      </c>
      <c r="X1115" s="147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1</v>
      </c>
    </row>
    <row r="1116" spans="1:65">
      <c r="A1116" s="30"/>
      <c r="B1116" s="19" t="s">
        <v>229</v>
      </c>
      <c r="C1116" s="9" t="s">
        <v>229</v>
      </c>
      <c r="D1116" s="145" t="s">
        <v>232</v>
      </c>
      <c r="E1116" s="146" t="s">
        <v>233</v>
      </c>
      <c r="F1116" s="146" t="s">
        <v>235</v>
      </c>
      <c r="G1116" s="146" t="s">
        <v>237</v>
      </c>
      <c r="H1116" s="146" t="s">
        <v>238</v>
      </c>
      <c r="I1116" s="146" t="s">
        <v>239</v>
      </c>
      <c r="J1116" s="146" t="s">
        <v>240</v>
      </c>
      <c r="K1116" s="146" t="s">
        <v>241</v>
      </c>
      <c r="L1116" s="146" t="s">
        <v>242</v>
      </c>
      <c r="M1116" s="146" t="s">
        <v>243</v>
      </c>
      <c r="N1116" s="146" t="s">
        <v>244</v>
      </c>
      <c r="O1116" s="146" t="s">
        <v>245</v>
      </c>
      <c r="P1116" s="146" t="s">
        <v>246</v>
      </c>
      <c r="Q1116" s="146" t="s">
        <v>247</v>
      </c>
      <c r="R1116" s="146" t="s">
        <v>248</v>
      </c>
      <c r="S1116" s="146" t="s">
        <v>249</v>
      </c>
      <c r="T1116" s="146" t="s">
        <v>284</v>
      </c>
      <c r="U1116" s="146" t="s">
        <v>252</v>
      </c>
      <c r="V1116" s="146" t="s">
        <v>253</v>
      </c>
      <c r="W1116" s="146" t="s">
        <v>299</v>
      </c>
      <c r="X1116" s="147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 t="s">
        <v>3</v>
      </c>
    </row>
    <row r="1117" spans="1:65">
      <c r="A1117" s="30"/>
      <c r="B1117" s="19"/>
      <c r="C1117" s="9"/>
      <c r="D1117" s="10" t="s">
        <v>300</v>
      </c>
      <c r="E1117" s="11" t="s">
        <v>300</v>
      </c>
      <c r="F1117" s="11" t="s">
        <v>114</v>
      </c>
      <c r="G1117" s="11" t="s">
        <v>301</v>
      </c>
      <c r="H1117" s="11" t="s">
        <v>300</v>
      </c>
      <c r="I1117" s="11" t="s">
        <v>301</v>
      </c>
      <c r="J1117" s="11" t="s">
        <v>301</v>
      </c>
      <c r="K1117" s="11" t="s">
        <v>301</v>
      </c>
      <c r="L1117" s="11" t="s">
        <v>301</v>
      </c>
      <c r="M1117" s="11" t="s">
        <v>301</v>
      </c>
      <c r="N1117" s="11" t="s">
        <v>114</v>
      </c>
      <c r="O1117" s="11" t="s">
        <v>301</v>
      </c>
      <c r="P1117" s="11" t="s">
        <v>114</v>
      </c>
      <c r="Q1117" s="11" t="s">
        <v>300</v>
      </c>
      <c r="R1117" s="11" t="s">
        <v>300</v>
      </c>
      <c r="S1117" s="11" t="s">
        <v>301</v>
      </c>
      <c r="T1117" s="11" t="s">
        <v>301</v>
      </c>
      <c r="U1117" s="11" t="s">
        <v>114</v>
      </c>
      <c r="V1117" s="11" t="s">
        <v>300</v>
      </c>
      <c r="W1117" s="11" t="s">
        <v>114</v>
      </c>
      <c r="X1117" s="147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0</v>
      </c>
    </row>
    <row r="1118" spans="1:65">
      <c r="A1118" s="30"/>
      <c r="B1118" s="19"/>
      <c r="C1118" s="9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147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0</v>
      </c>
    </row>
    <row r="1119" spans="1:65">
      <c r="A1119" s="30"/>
      <c r="B1119" s="18">
        <v>1</v>
      </c>
      <c r="C1119" s="14">
        <v>1</v>
      </c>
      <c r="D1119" s="205">
        <v>116</v>
      </c>
      <c r="E1119" s="205">
        <v>114.9779614267128</v>
      </c>
      <c r="F1119" s="205">
        <v>119.42399999999999</v>
      </c>
      <c r="G1119" s="205">
        <v>106</v>
      </c>
      <c r="H1119" s="205">
        <v>120</v>
      </c>
      <c r="I1119" s="205">
        <v>122</v>
      </c>
      <c r="J1119" s="205">
        <v>117</v>
      </c>
      <c r="K1119" s="205">
        <v>126</v>
      </c>
      <c r="L1119" s="205">
        <v>111</v>
      </c>
      <c r="M1119" s="205">
        <v>113</v>
      </c>
      <c r="N1119" s="205">
        <v>115.79376770115</v>
      </c>
      <c r="O1119" s="205">
        <v>101</v>
      </c>
      <c r="P1119" s="205">
        <v>117</v>
      </c>
      <c r="Q1119" s="205">
        <v>109.4</v>
      </c>
      <c r="R1119" s="205">
        <v>109</v>
      </c>
      <c r="S1119" s="205">
        <v>103.4</v>
      </c>
      <c r="T1119" s="207">
        <v>95.4</v>
      </c>
      <c r="U1119" s="205">
        <v>128.80000000000001</v>
      </c>
      <c r="V1119" s="205">
        <v>120</v>
      </c>
      <c r="W1119" s="205">
        <v>109.807</v>
      </c>
      <c r="X1119" s="208"/>
      <c r="Y1119" s="209"/>
      <c r="Z1119" s="209"/>
      <c r="AA1119" s="209"/>
      <c r="AB1119" s="209"/>
      <c r="AC1119" s="209"/>
      <c r="AD1119" s="209"/>
      <c r="AE1119" s="209"/>
      <c r="AF1119" s="209"/>
      <c r="AG1119" s="209"/>
      <c r="AH1119" s="209"/>
      <c r="AI1119" s="209"/>
      <c r="AJ1119" s="209"/>
      <c r="AK1119" s="209"/>
      <c r="AL1119" s="209"/>
      <c r="AM1119" s="209"/>
      <c r="AN1119" s="209"/>
      <c r="AO1119" s="209"/>
      <c r="AP1119" s="209"/>
      <c r="AQ1119" s="209"/>
      <c r="AR1119" s="209"/>
      <c r="AS1119" s="209"/>
      <c r="AT1119" s="209"/>
      <c r="AU1119" s="209"/>
      <c r="AV1119" s="209"/>
      <c r="AW1119" s="209"/>
      <c r="AX1119" s="209"/>
      <c r="AY1119" s="209"/>
      <c r="AZ1119" s="209"/>
      <c r="BA1119" s="209"/>
      <c r="BB1119" s="209"/>
      <c r="BC1119" s="209"/>
      <c r="BD1119" s="209"/>
      <c r="BE1119" s="209"/>
      <c r="BF1119" s="209"/>
      <c r="BG1119" s="209"/>
      <c r="BH1119" s="209"/>
      <c r="BI1119" s="209"/>
      <c r="BJ1119" s="209"/>
      <c r="BK1119" s="209"/>
      <c r="BL1119" s="209"/>
      <c r="BM1119" s="210">
        <v>1</v>
      </c>
    </row>
    <row r="1120" spans="1:65">
      <c r="A1120" s="30"/>
      <c r="B1120" s="19">
        <v>1</v>
      </c>
      <c r="C1120" s="9">
        <v>2</v>
      </c>
      <c r="D1120" s="211">
        <v>114</v>
      </c>
      <c r="E1120" s="211">
        <v>113.5360881672008</v>
      </c>
      <c r="F1120" s="211">
        <v>121.01999999999998</v>
      </c>
      <c r="G1120" s="211">
        <v>103</v>
      </c>
      <c r="H1120" s="211">
        <v>120</v>
      </c>
      <c r="I1120" s="211">
        <v>120</v>
      </c>
      <c r="J1120" s="211">
        <v>119</v>
      </c>
      <c r="K1120" s="211">
        <v>123.00000000000001</v>
      </c>
      <c r="L1120" s="213">
        <v>128</v>
      </c>
      <c r="M1120" s="211">
        <v>115</v>
      </c>
      <c r="N1120" s="211">
        <v>119.67859760115</v>
      </c>
      <c r="O1120" s="211">
        <v>105</v>
      </c>
      <c r="P1120" s="211">
        <v>116</v>
      </c>
      <c r="Q1120" s="211">
        <v>113.7</v>
      </c>
      <c r="R1120" s="211">
        <v>108</v>
      </c>
      <c r="S1120" s="211">
        <v>104.7</v>
      </c>
      <c r="T1120" s="212">
        <v>93.2</v>
      </c>
      <c r="U1120" s="211">
        <v>131.1</v>
      </c>
      <c r="V1120" s="211">
        <v>116</v>
      </c>
      <c r="W1120" s="211">
        <v>108.959</v>
      </c>
      <c r="X1120" s="208"/>
      <c r="Y1120" s="209"/>
      <c r="Z1120" s="209"/>
      <c r="AA1120" s="209"/>
      <c r="AB1120" s="209"/>
      <c r="AC1120" s="209"/>
      <c r="AD1120" s="209"/>
      <c r="AE1120" s="209"/>
      <c r="AF1120" s="209"/>
      <c r="AG1120" s="209"/>
      <c r="AH1120" s="209"/>
      <c r="AI1120" s="209"/>
      <c r="AJ1120" s="209"/>
      <c r="AK1120" s="209"/>
      <c r="AL1120" s="209"/>
      <c r="AM1120" s="209"/>
      <c r="AN1120" s="209"/>
      <c r="AO1120" s="209"/>
      <c r="AP1120" s="209"/>
      <c r="AQ1120" s="209"/>
      <c r="AR1120" s="209"/>
      <c r="AS1120" s="209"/>
      <c r="AT1120" s="209"/>
      <c r="AU1120" s="209"/>
      <c r="AV1120" s="209"/>
      <c r="AW1120" s="209"/>
      <c r="AX1120" s="209"/>
      <c r="AY1120" s="209"/>
      <c r="AZ1120" s="209"/>
      <c r="BA1120" s="209"/>
      <c r="BB1120" s="209"/>
      <c r="BC1120" s="209"/>
      <c r="BD1120" s="209"/>
      <c r="BE1120" s="209"/>
      <c r="BF1120" s="209"/>
      <c r="BG1120" s="209"/>
      <c r="BH1120" s="209"/>
      <c r="BI1120" s="209"/>
      <c r="BJ1120" s="209"/>
      <c r="BK1120" s="209"/>
      <c r="BL1120" s="209"/>
      <c r="BM1120" s="210">
        <v>15</v>
      </c>
    </row>
    <row r="1121" spans="1:65">
      <c r="A1121" s="30"/>
      <c r="B1121" s="19">
        <v>1</v>
      </c>
      <c r="C1121" s="9">
        <v>3</v>
      </c>
      <c r="D1121" s="211">
        <v>118</v>
      </c>
      <c r="E1121" s="211">
        <v>118.37680995924772</v>
      </c>
      <c r="F1121" s="211">
        <v>119.94</v>
      </c>
      <c r="G1121" s="211">
        <v>103</v>
      </c>
      <c r="H1121" s="211">
        <v>119</v>
      </c>
      <c r="I1121" s="211">
        <v>119</v>
      </c>
      <c r="J1121" s="211">
        <v>120</v>
      </c>
      <c r="K1121" s="211">
        <v>121</v>
      </c>
      <c r="L1121" s="211">
        <v>117</v>
      </c>
      <c r="M1121" s="211">
        <v>114</v>
      </c>
      <c r="N1121" s="211">
        <v>115.18449879615</v>
      </c>
      <c r="O1121" s="211">
        <v>103</v>
      </c>
      <c r="P1121" s="211">
        <v>118</v>
      </c>
      <c r="Q1121" s="211">
        <v>110.9</v>
      </c>
      <c r="R1121" s="211">
        <v>112</v>
      </c>
      <c r="S1121" s="211">
        <v>104.7</v>
      </c>
      <c r="T1121" s="212">
        <v>95</v>
      </c>
      <c r="U1121" s="211">
        <v>132.1</v>
      </c>
      <c r="V1121" s="211">
        <v>118</v>
      </c>
      <c r="W1121" s="213">
        <v>69.557000000000002</v>
      </c>
      <c r="X1121" s="208"/>
      <c r="Y1121" s="209"/>
      <c r="Z1121" s="209"/>
      <c r="AA1121" s="209"/>
      <c r="AB1121" s="209"/>
      <c r="AC1121" s="209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0">
        <v>16</v>
      </c>
    </row>
    <row r="1122" spans="1:65">
      <c r="A1122" s="30"/>
      <c r="B1122" s="19">
        <v>1</v>
      </c>
      <c r="C1122" s="9">
        <v>4</v>
      </c>
      <c r="D1122" s="211">
        <v>118</v>
      </c>
      <c r="E1122" s="211">
        <v>114.70269973258128</v>
      </c>
      <c r="F1122" s="211">
        <v>119.00399999999999</v>
      </c>
      <c r="G1122" s="211">
        <v>105</v>
      </c>
      <c r="H1122" s="211">
        <v>123.00000000000001</v>
      </c>
      <c r="I1122" s="211">
        <v>120</v>
      </c>
      <c r="J1122" s="211">
        <v>117</v>
      </c>
      <c r="K1122" s="211">
        <v>120</v>
      </c>
      <c r="L1122" s="211">
        <v>117</v>
      </c>
      <c r="M1122" s="211">
        <v>114</v>
      </c>
      <c r="N1122" s="211">
        <v>119.01809678114999</v>
      </c>
      <c r="O1122" s="211">
        <v>103</v>
      </c>
      <c r="P1122" s="211">
        <v>118</v>
      </c>
      <c r="Q1122" s="211">
        <v>116.2</v>
      </c>
      <c r="R1122" s="211">
        <v>109</v>
      </c>
      <c r="S1122" s="211">
        <v>107.2</v>
      </c>
      <c r="T1122" s="212">
        <v>97.9</v>
      </c>
      <c r="U1122" s="211">
        <v>131.80000000000001</v>
      </c>
      <c r="V1122" s="211">
        <v>118</v>
      </c>
      <c r="W1122" s="211">
        <v>110.652</v>
      </c>
      <c r="X1122" s="208"/>
      <c r="Y1122" s="209"/>
      <c r="Z1122" s="209"/>
      <c r="AA1122" s="209"/>
      <c r="AB1122" s="209"/>
      <c r="AC1122" s="209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0">
        <v>115.30516135360863</v>
      </c>
    </row>
    <row r="1123" spans="1:65">
      <c r="A1123" s="30"/>
      <c r="B1123" s="19">
        <v>1</v>
      </c>
      <c r="C1123" s="9">
        <v>5</v>
      </c>
      <c r="D1123" s="211">
        <v>115</v>
      </c>
      <c r="E1123" s="211">
        <v>113.5121376305909</v>
      </c>
      <c r="F1123" s="211">
        <v>119.98799999999999</v>
      </c>
      <c r="G1123" s="211">
        <v>106</v>
      </c>
      <c r="H1123" s="211">
        <v>121</v>
      </c>
      <c r="I1123" s="211">
        <v>120</v>
      </c>
      <c r="J1123" s="211">
        <v>121</v>
      </c>
      <c r="K1123" s="211">
        <v>118</v>
      </c>
      <c r="L1123" s="211">
        <v>118</v>
      </c>
      <c r="M1123" s="211">
        <v>113</v>
      </c>
      <c r="N1123" s="211">
        <v>115.83073578615</v>
      </c>
      <c r="O1123" s="211">
        <v>102</v>
      </c>
      <c r="P1123" s="211">
        <v>117</v>
      </c>
      <c r="Q1123" s="211">
        <v>111.1</v>
      </c>
      <c r="R1123" s="213">
        <v>116</v>
      </c>
      <c r="S1123" s="211">
        <v>104.9</v>
      </c>
      <c r="T1123" s="212">
        <v>95.3</v>
      </c>
      <c r="U1123" s="211">
        <v>132.5</v>
      </c>
      <c r="V1123" s="213">
        <v>124</v>
      </c>
      <c r="W1123" s="211">
        <v>109.97799999999999</v>
      </c>
      <c r="X1123" s="208"/>
      <c r="Y1123" s="209"/>
      <c r="Z1123" s="209"/>
      <c r="AA1123" s="209"/>
      <c r="AB1123" s="209"/>
      <c r="AC1123" s="209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0">
        <v>72</v>
      </c>
    </row>
    <row r="1124" spans="1:65">
      <c r="A1124" s="30"/>
      <c r="B1124" s="19">
        <v>1</v>
      </c>
      <c r="C1124" s="9">
        <v>6</v>
      </c>
      <c r="D1124" s="211">
        <v>118</v>
      </c>
      <c r="E1124" s="211">
        <v>115.99133529314852</v>
      </c>
      <c r="F1124" s="211">
        <v>120.32399999999998</v>
      </c>
      <c r="G1124" s="211">
        <v>105</v>
      </c>
      <c r="H1124" s="211">
        <v>123.00000000000001</v>
      </c>
      <c r="I1124" s="211">
        <v>122</v>
      </c>
      <c r="J1124" s="211">
        <v>119</v>
      </c>
      <c r="K1124" s="211">
        <v>123.00000000000001</v>
      </c>
      <c r="L1124" s="211">
        <v>119</v>
      </c>
      <c r="M1124" s="211">
        <v>112</v>
      </c>
      <c r="N1124" s="211">
        <v>115.37286543615001</v>
      </c>
      <c r="O1124" s="211">
        <v>107</v>
      </c>
      <c r="P1124" s="211">
        <v>118</v>
      </c>
      <c r="Q1124" s="211">
        <v>106.1</v>
      </c>
      <c r="R1124" s="211">
        <v>109</v>
      </c>
      <c r="S1124" s="211">
        <v>106.5</v>
      </c>
      <c r="T1124" s="212">
        <v>97.6</v>
      </c>
      <c r="U1124" s="211">
        <v>130.9</v>
      </c>
      <c r="V1124" s="211">
        <v>118</v>
      </c>
      <c r="W1124" s="211">
        <v>109.19799999999999</v>
      </c>
      <c r="X1124" s="208"/>
      <c r="Y1124" s="209"/>
      <c r="Z1124" s="209"/>
      <c r="AA1124" s="209"/>
      <c r="AB1124" s="209"/>
      <c r="AC1124" s="209"/>
      <c r="AD1124" s="209"/>
      <c r="AE1124" s="209"/>
      <c r="AF1124" s="209"/>
      <c r="AG1124" s="209"/>
      <c r="AH1124" s="209"/>
      <c r="AI1124" s="209"/>
      <c r="AJ1124" s="209"/>
      <c r="AK1124" s="209"/>
      <c r="AL1124" s="209"/>
      <c r="AM1124" s="209"/>
      <c r="AN1124" s="209"/>
      <c r="AO1124" s="209"/>
      <c r="AP1124" s="209"/>
      <c r="AQ1124" s="209"/>
      <c r="AR1124" s="209"/>
      <c r="AS1124" s="209"/>
      <c r="AT1124" s="209"/>
      <c r="AU1124" s="209"/>
      <c r="AV1124" s="209"/>
      <c r="AW1124" s="209"/>
      <c r="AX1124" s="209"/>
      <c r="AY1124" s="209"/>
      <c r="AZ1124" s="209"/>
      <c r="BA1124" s="209"/>
      <c r="BB1124" s="209"/>
      <c r="BC1124" s="209"/>
      <c r="BD1124" s="209"/>
      <c r="BE1124" s="209"/>
      <c r="BF1124" s="209"/>
      <c r="BG1124" s="209"/>
      <c r="BH1124" s="209"/>
      <c r="BI1124" s="209"/>
      <c r="BJ1124" s="209"/>
      <c r="BK1124" s="209"/>
      <c r="BL1124" s="209"/>
      <c r="BM1124" s="214"/>
    </row>
    <row r="1125" spans="1:65">
      <c r="A1125" s="30"/>
      <c r="B1125" s="20" t="s">
        <v>260</v>
      </c>
      <c r="C1125" s="12"/>
      <c r="D1125" s="215">
        <v>116.5</v>
      </c>
      <c r="E1125" s="215">
        <v>115.18283870158034</v>
      </c>
      <c r="F1125" s="215">
        <v>119.94999999999997</v>
      </c>
      <c r="G1125" s="215">
        <v>104.66666666666667</v>
      </c>
      <c r="H1125" s="215">
        <v>121</v>
      </c>
      <c r="I1125" s="215">
        <v>120.5</v>
      </c>
      <c r="J1125" s="215">
        <v>118.83333333333333</v>
      </c>
      <c r="K1125" s="215">
        <v>121.83333333333333</v>
      </c>
      <c r="L1125" s="215">
        <v>118.33333333333333</v>
      </c>
      <c r="M1125" s="215">
        <v>113.5</v>
      </c>
      <c r="N1125" s="215">
        <v>116.81309368365002</v>
      </c>
      <c r="O1125" s="215">
        <v>103.5</v>
      </c>
      <c r="P1125" s="215">
        <v>117.33333333333333</v>
      </c>
      <c r="Q1125" s="215">
        <v>111.23333333333333</v>
      </c>
      <c r="R1125" s="215">
        <v>110.5</v>
      </c>
      <c r="S1125" s="215">
        <v>105.23333333333333</v>
      </c>
      <c r="T1125" s="215">
        <v>95.733333333333334</v>
      </c>
      <c r="U1125" s="215">
        <v>131.19999999999999</v>
      </c>
      <c r="V1125" s="215">
        <v>119</v>
      </c>
      <c r="W1125" s="215">
        <v>103.02516666666668</v>
      </c>
      <c r="X1125" s="208"/>
      <c r="Y1125" s="209"/>
      <c r="Z1125" s="209"/>
      <c r="AA1125" s="209"/>
      <c r="AB1125" s="209"/>
      <c r="AC1125" s="209"/>
      <c r="AD1125" s="209"/>
      <c r="AE1125" s="209"/>
      <c r="AF1125" s="209"/>
      <c r="AG1125" s="209"/>
      <c r="AH1125" s="209"/>
      <c r="AI1125" s="209"/>
      <c r="AJ1125" s="209"/>
      <c r="AK1125" s="209"/>
      <c r="AL1125" s="209"/>
      <c r="AM1125" s="209"/>
      <c r="AN1125" s="209"/>
      <c r="AO1125" s="209"/>
      <c r="AP1125" s="209"/>
      <c r="AQ1125" s="209"/>
      <c r="AR1125" s="209"/>
      <c r="AS1125" s="209"/>
      <c r="AT1125" s="209"/>
      <c r="AU1125" s="209"/>
      <c r="AV1125" s="209"/>
      <c r="AW1125" s="209"/>
      <c r="AX1125" s="209"/>
      <c r="AY1125" s="209"/>
      <c r="AZ1125" s="209"/>
      <c r="BA1125" s="209"/>
      <c r="BB1125" s="209"/>
      <c r="BC1125" s="209"/>
      <c r="BD1125" s="209"/>
      <c r="BE1125" s="209"/>
      <c r="BF1125" s="209"/>
      <c r="BG1125" s="209"/>
      <c r="BH1125" s="209"/>
      <c r="BI1125" s="209"/>
      <c r="BJ1125" s="209"/>
      <c r="BK1125" s="209"/>
      <c r="BL1125" s="209"/>
      <c r="BM1125" s="214"/>
    </row>
    <row r="1126" spans="1:65">
      <c r="A1126" s="30"/>
      <c r="B1126" s="3" t="s">
        <v>261</v>
      </c>
      <c r="C1126" s="29"/>
      <c r="D1126" s="211">
        <v>117</v>
      </c>
      <c r="E1126" s="211">
        <v>114.84033057964703</v>
      </c>
      <c r="F1126" s="211">
        <v>119.964</v>
      </c>
      <c r="G1126" s="211">
        <v>105</v>
      </c>
      <c r="H1126" s="211">
        <v>120.5</v>
      </c>
      <c r="I1126" s="211">
        <v>120</v>
      </c>
      <c r="J1126" s="211">
        <v>119</v>
      </c>
      <c r="K1126" s="211">
        <v>122</v>
      </c>
      <c r="L1126" s="211">
        <v>117.5</v>
      </c>
      <c r="M1126" s="211">
        <v>113.5</v>
      </c>
      <c r="N1126" s="211">
        <v>115.81225174364999</v>
      </c>
      <c r="O1126" s="211">
        <v>103</v>
      </c>
      <c r="P1126" s="211">
        <v>117.5</v>
      </c>
      <c r="Q1126" s="211">
        <v>111</v>
      </c>
      <c r="R1126" s="211">
        <v>109</v>
      </c>
      <c r="S1126" s="211">
        <v>104.80000000000001</v>
      </c>
      <c r="T1126" s="211">
        <v>95.35</v>
      </c>
      <c r="U1126" s="211">
        <v>131.44999999999999</v>
      </c>
      <c r="V1126" s="211">
        <v>118</v>
      </c>
      <c r="W1126" s="211">
        <v>109.5025</v>
      </c>
      <c r="X1126" s="208"/>
      <c r="Y1126" s="209"/>
      <c r="Z1126" s="209"/>
      <c r="AA1126" s="209"/>
      <c r="AB1126" s="209"/>
      <c r="AC1126" s="209"/>
      <c r="AD1126" s="209"/>
      <c r="AE1126" s="209"/>
      <c r="AF1126" s="209"/>
      <c r="AG1126" s="209"/>
      <c r="AH1126" s="209"/>
      <c r="AI1126" s="209"/>
      <c r="AJ1126" s="209"/>
      <c r="AK1126" s="209"/>
      <c r="AL1126" s="209"/>
      <c r="AM1126" s="209"/>
      <c r="AN1126" s="209"/>
      <c r="AO1126" s="209"/>
      <c r="AP1126" s="209"/>
      <c r="AQ1126" s="209"/>
      <c r="AR1126" s="209"/>
      <c r="AS1126" s="209"/>
      <c r="AT1126" s="209"/>
      <c r="AU1126" s="209"/>
      <c r="AV1126" s="209"/>
      <c r="AW1126" s="209"/>
      <c r="AX1126" s="209"/>
      <c r="AY1126" s="209"/>
      <c r="AZ1126" s="209"/>
      <c r="BA1126" s="209"/>
      <c r="BB1126" s="209"/>
      <c r="BC1126" s="209"/>
      <c r="BD1126" s="209"/>
      <c r="BE1126" s="209"/>
      <c r="BF1126" s="209"/>
      <c r="BG1126" s="209"/>
      <c r="BH1126" s="209"/>
      <c r="BI1126" s="209"/>
      <c r="BJ1126" s="209"/>
      <c r="BK1126" s="209"/>
      <c r="BL1126" s="209"/>
      <c r="BM1126" s="214"/>
    </row>
    <row r="1127" spans="1:65">
      <c r="A1127" s="30"/>
      <c r="B1127" s="3" t="s">
        <v>262</v>
      </c>
      <c r="C1127" s="29"/>
      <c r="D1127" s="211">
        <v>1.7606816861659009</v>
      </c>
      <c r="E1127" s="211">
        <v>1.8237684420877516</v>
      </c>
      <c r="F1127" s="211">
        <v>0.70112937465206426</v>
      </c>
      <c r="G1127" s="211">
        <v>1.3662601021279464</v>
      </c>
      <c r="H1127" s="211">
        <v>1.673320053068158</v>
      </c>
      <c r="I1127" s="211">
        <v>1.2247448713915889</v>
      </c>
      <c r="J1127" s="211">
        <v>1.602081978759722</v>
      </c>
      <c r="K1127" s="211">
        <v>2.7868739954771331</v>
      </c>
      <c r="L1127" s="211">
        <v>5.5015149428740688</v>
      </c>
      <c r="M1127" s="211">
        <v>1.0488088481701516</v>
      </c>
      <c r="N1127" s="211">
        <v>1.9901649464836164</v>
      </c>
      <c r="O1127" s="211">
        <v>2.16794833886788</v>
      </c>
      <c r="P1127" s="211">
        <v>0.81649658092772603</v>
      </c>
      <c r="Q1127" s="211">
        <v>3.4811875368423748</v>
      </c>
      <c r="R1127" s="211">
        <v>3.0166206257996713</v>
      </c>
      <c r="S1127" s="211">
        <v>1.3793718377097102</v>
      </c>
      <c r="T1127" s="211">
        <v>1.7568911937472576</v>
      </c>
      <c r="U1127" s="211">
        <v>1.3206059215375301</v>
      </c>
      <c r="V1127" s="211">
        <v>2.7568097504180442</v>
      </c>
      <c r="W1127" s="211">
        <v>16.406926408278402</v>
      </c>
      <c r="X1127" s="208"/>
      <c r="Y1127" s="209"/>
      <c r="Z1127" s="209"/>
      <c r="AA1127" s="209"/>
      <c r="AB1127" s="209"/>
      <c r="AC1127" s="209"/>
      <c r="AD1127" s="209"/>
      <c r="AE1127" s="209"/>
      <c r="AF1127" s="209"/>
      <c r="AG1127" s="209"/>
      <c r="AH1127" s="209"/>
      <c r="AI1127" s="209"/>
      <c r="AJ1127" s="209"/>
      <c r="AK1127" s="209"/>
      <c r="AL1127" s="209"/>
      <c r="AM1127" s="209"/>
      <c r="AN1127" s="209"/>
      <c r="AO1127" s="209"/>
      <c r="AP1127" s="209"/>
      <c r="AQ1127" s="209"/>
      <c r="AR1127" s="209"/>
      <c r="AS1127" s="209"/>
      <c r="AT1127" s="209"/>
      <c r="AU1127" s="209"/>
      <c r="AV1127" s="209"/>
      <c r="AW1127" s="209"/>
      <c r="AX1127" s="209"/>
      <c r="AY1127" s="209"/>
      <c r="AZ1127" s="209"/>
      <c r="BA1127" s="209"/>
      <c r="BB1127" s="209"/>
      <c r="BC1127" s="209"/>
      <c r="BD1127" s="209"/>
      <c r="BE1127" s="209"/>
      <c r="BF1127" s="209"/>
      <c r="BG1127" s="209"/>
      <c r="BH1127" s="209"/>
      <c r="BI1127" s="209"/>
      <c r="BJ1127" s="209"/>
      <c r="BK1127" s="209"/>
      <c r="BL1127" s="209"/>
      <c r="BM1127" s="214"/>
    </row>
    <row r="1128" spans="1:65">
      <c r="A1128" s="30"/>
      <c r="B1128" s="3" t="s">
        <v>86</v>
      </c>
      <c r="C1128" s="29"/>
      <c r="D1128" s="13">
        <v>1.5113147520737348E-2</v>
      </c>
      <c r="E1128" s="13">
        <v>1.5833682019357361E-2</v>
      </c>
      <c r="F1128" s="13">
        <v>5.8451802805507659E-3</v>
      </c>
      <c r="G1128" s="13">
        <v>1.305344046619057E-2</v>
      </c>
      <c r="H1128" s="13">
        <v>1.3829091347670727E-2</v>
      </c>
      <c r="I1128" s="13">
        <v>1.0163857853872107E-2</v>
      </c>
      <c r="J1128" s="13">
        <v>1.3481755781989246E-2</v>
      </c>
      <c r="K1128" s="13">
        <v>2.2874478759046236E-2</v>
      </c>
      <c r="L1128" s="13">
        <v>4.6491675573583684E-2</v>
      </c>
      <c r="M1128" s="13">
        <v>9.2406065918075042E-3</v>
      </c>
      <c r="N1128" s="13">
        <v>1.7037173519890893E-2</v>
      </c>
      <c r="O1128" s="13">
        <v>2.0946360762008502E-2</v>
      </c>
      <c r="P1128" s="13">
        <v>6.9587776783613014E-3</v>
      </c>
      <c r="Q1128" s="13">
        <v>3.1296261943443586E-2</v>
      </c>
      <c r="R1128" s="13">
        <v>2.7299734170132772E-2</v>
      </c>
      <c r="S1128" s="13">
        <v>1.3107746319699494E-2</v>
      </c>
      <c r="T1128" s="13">
        <v>1.8351927511287509E-2</v>
      </c>
      <c r="U1128" s="13">
        <v>1.0065593914158004E-2</v>
      </c>
      <c r="V1128" s="13">
        <v>2.3166468490907935E-2</v>
      </c>
      <c r="W1128" s="13">
        <v>0.15925163665458827</v>
      </c>
      <c r="X1128" s="147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3" t="s">
        <v>263</v>
      </c>
      <c r="C1129" s="29"/>
      <c r="D1129" s="13">
        <v>1.0362403836608358E-2</v>
      </c>
      <c r="E1129" s="13">
        <v>-1.06086016091822E-3</v>
      </c>
      <c r="F1129" s="13">
        <v>4.0283007212027044E-2</v>
      </c>
      <c r="G1129" s="13">
        <v>-9.2263820301301758E-2</v>
      </c>
      <c r="H1129" s="13">
        <v>4.9389277804545939E-2</v>
      </c>
      <c r="I1129" s="13">
        <v>4.5052958474775195E-2</v>
      </c>
      <c r="J1129" s="13">
        <v>3.0598560708872347E-2</v>
      </c>
      <c r="K1129" s="13">
        <v>5.6616476687497252E-2</v>
      </c>
      <c r="L1129" s="13">
        <v>2.6262241379101381E-2</v>
      </c>
      <c r="M1129" s="13">
        <v>-1.565551214201677E-2</v>
      </c>
      <c r="N1129" s="13">
        <v>1.3077752221489769E-2</v>
      </c>
      <c r="O1129" s="13">
        <v>-0.10238189873743386</v>
      </c>
      <c r="P1129" s="13">
        <v>1.7589602719559672E-2</v>
      </c>
      <c r="Q1129" s="13">
        <v>-3.5313493103644622E-2</v>
      </c>
      <c r="R1129" s="13">
        <v>-4.1673428120641898E-2</v>
      </c>
      <c r="S1129" s="13">
        <v>-8.7349325060894878E-2</v>
      </c>
      <c r="T1129" s="13">
        <v>-0.16973939232654101</v>
      </c>
      <c r="U1129" s="13">
        <v>0.13785019213187133</v>
      </c>
      <c r="V1129" s="13">
        <v>3.204400048546252E-2</v>
      </c>
      <c r="W1129" s="13">
        <v>-0.10649995666093948</v>
      </c>
      <c r="X1129" s="147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30"/>
      <c r="B1130" s="46" t="s">
        <v>264</v>
      </c>
      <c r="C1130" s="47"/>
      <c r="D1130" s="45">
        <v>0.03</v>
      </c>
      <c r="E1130" s="45">
        <v>0.24</v>
      </c>
      <c r="F1130" s="45">
        <v>0.54</v>
      </c>
      <c r="G1130" s="45">
        <v>1.98</v>
      </c>
      <c r="H1130" s="45">
        <v>0.72</v>
      </c>
      <c r="I1130" s="45">
        <v>0.63</v>
      </c>
      <c r="J1130" s="45">
        <v>0.36</v>
      </c>
      <c r="K1130" s="45">
        <v>0.85</v>
      </c>
      <c r="L1130" s="45">
        <v>0.28000000000000003</v>
      </c>
      <c r="M1130" s="45">
        <v>0.52</v>
      </c>
      <c r="N1130" s="45">
        <v>0.03</v>
      </c>
      <c r="O1130" s="45">
        <v>2.17</v>
      </c>
      <c r="P1130" s="45">
        <v>0.11</v>
      </c>
      <c r="Q1130" s="45">
        <v>0.89</v>
      </c>
      <c r="R1130" s="45">
        <v>1.01</v>
      </c>
      <c r="S1130" s="45">
        <v>1.88</v>
      </c>
      <c r="T1130" s="45">
        <v>3.45</v>
      </c>
      <c r="U1130" s="45">
        <v>2.4</v>
      </c>
      <c r="V1130" s="45">
        <v>0.39</v>
      </c>
      <c r="W1130" s="45">
        <v>2.25</v>
      </c>
      <c r="X1130" s="147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31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BM1131" s="55"/>
    </row>
    <row r="1132" spans="1:65" ht="15">
      <c r="B1132" s="8" t="s">
        <v>551</v>
      </c>
      <c r="BM1132" s="28" t="s">
        <v>66</v>
      </c>
    </row>
    <row r="1133" spans="1:65" ht="15">
      <c r="A1133" s="25" t="s">
        <v>45</v>
      </c>
      <c r="B1133" s="18" t="s">
        <v>110</v>
      </c>
      <c r="C1133" s="15" t="s">
        <v>111</v>
      </c>
      <c r="D1133" s="16" t="s">
        <v>228</v>
      </c>
      <c r="E1133" s="17" t="s">
        <v>228</v>
      </c>
      <c r="F1133" s="17" t="s">
        <v>228</v>
      </c>
      <c r="G1133" s="17" t="s">
        <v>228</v>
      </c>
      <c r="H1133" s="17" t="s">
        <v>228</v>
      </c>
      <c r="I1133" s="17" t="s">
        <v>228</v>
      </c>
      <c r="J1133" s="17" t="s">
        <v>228</v>
      </c>
      <c r="K1133" s="17" t="s">
        <v>228</v>
      </c>
      <c r="L1133" s="17" t="s">
        <v>228</v>
      </c>
      <c r="M1133" s="17" t="s">
        <v>228</v>
      </c>
      <c r="N1133" s="17" t="s">
        <v>228</v>
      </c>
      <c r="O1133" s="17" t="s">
        <v>228</v>
      </c>
      <c r="P1133" s="17" t="s">
        <v>228</v>
      </c>
      <c r="Q1133" s="17" t="s">
        <v>228</v>
      </c>
      <c r="R1133" s="17" t="s">
        <v>228</v>
      </c>
      <c r="S1133" s="17" t="s">
        <v>228</v>
      </c>
      <c r="T1133" s="17" t="s">
        <v>228</v>
      </c>
      <c r="U1133" s="17" t="s">
        <v>228</v>
      </c>
      <c r="V1133" s="17" t="s">
        <v>228</v>
      </c>
      <c r="W1133" s="147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>
        <v>1</v>
      </c>
    </row>
    <row r="1134" spans="1:65">
      <c r="A1134" s="30"/>
      <c r="B1134" s="19" t="s">
        <v>229</v>
      </c>
      <c r="C1134" s="9" t="s">
        <v>229</v>
      </c>
      <c r="D1134" s="145" t="s">
        <v>232</v>
      </c>
      <c r="E1134" s="146" t="s">
        <v>233</v>
      </c>
      <c r="F1134" s="146" t="s">
        <v>235</v>
      </c>
      <c r="G1134" s="146" t="s">
        <v>237</v>
      </c>
      <c r="H1134" s="146" t="s">
        <v>238</v>
      </c>
      <c r="I1134" s="146" t="s">
        <v>239</v>
      </c>
      <c r="J1134" s="146" t="s">
        <v>240</v>
      </c>
      <c r="K1134" s="146" t="s">
        <v>241</v>
      </c>
      <c r="L1134" s="146" t="s">
        <v>242</v>
      </c>
      <c r="M1134" s="146" t="s">
        <v>243</v>
      </c>
      <c r="N1134" s="146" t="s">
        <v>244</v>
      </c>
      <c r="O1134" s="146" t="s">
        <v>245</v>
      </c>
      <c r="P1134" s="146" t="s">
        <v>246</v>
      </c>
      <c r="Q1134" s="146" t="s">
        <v>247</v>
      </c>
      <c r="R1134" s="146" t="s">
        <v>248</v>
      </c>
      <c r="S1134" s="146" t="s">
        <v>249</v>
      </c>
      <c r="T1134" s="146" t="s">
        <v>284</v>
      </c>
      <c r="U1134" s="146" t="s">
        <v>252</v>
      </c>
      <c r="V1134" s="146" t="s">
        <v>253</v>
      </c>
      <c r="W1134" s="147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 t="s">
        <v>3</v>
      </c>
    </row>
    <row r="1135" spans="1:65">
      <c r="A1135" s="30"/>
      <c r="B1135" s="19"/>
      <c r="C1135" s="9"/>
      <c r="D1135" s="10" t="s">
        <v>300</v>
      </c>
      <c r="E1135" s="11" t="s">
        <v>300</v>
      </c>
      <c r="F1135" s="11" t="s">
        <v>114</v>
      </c>
      <c r="G1135" s="11" t="s">
        <v>301</v>
      </c>
      <c r="H1135" s="11" t="s">
        <v>300</v>
      </c>
      <c r="I1135" s="11" t="s">
        <v>301</v>
      </c>
      <c r="J1135" s="11" t="s">
        <v>301</v>
      </c>
      <c r="K1135" s="11" t="s">
        <v>301</v>
      </c>
      <c r="L1135" s="11" t="s">
        <v>301</v>
      </c>
      <c r="M1135" s="11" t="s">
        <v>301</v>
      </c>
      <c r="N1135" s="11" t="s">
        <v>114</v>
      </c>
      <c r="O1135" s="11" t="s">
        <v>301</v>
      </c>
      <c r="P1135" s="11" t="s">
        <v>300</v>
      </c>
      <c r="Q1135" s="11" t="s">
        <v>300</v>
      </c>
      <c r="R1135" s="11" t="s">
        <v>300</v>
      </c>
      <c r="S1135" s="11" t="s">
        <v>301</v>
      </c>
      <c r="T1135" s="11" t="s">
        <v>301</v>
      </c>
      <c r="U1135" s="11" t="s">
        <v>114</v>
      </c>
      <c r="V1135" s="11" t="s">
        <v>114</v>
      </c>
      <c r="W1135" s="147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0</v>
      </c>
    </row>
    <row r="1136" spans="1:65">
      <c r="A1136" s="30"/>
      <c r="B1136" s="19"/>
      <c r="C1136" s="9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147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8">
        <v>1</v>
      </c>
    </row>
    <row r="1137" spans="1:65">
      <c r="A1137" s="30"/>
      <c r="B1137" s="18">
        <v>1</v>
      </c>
      <c r="C1137" s="14">
        <v>1</v>
      </c>
      <c r="D1137" s="205">
        <v>57</v>
      </c>
      <c r="E1137" s="205">
        <v>54.994376827017589</v>
      </c>
      <c r="F1137" s="205">
        <v>62.524999999999999</v>
      </c>
      <c r="G1137" s="207">
        <v>30</v>
      </c>
      <c r="H1137" s="205">
        <v>56</v>
      </c>
      <c r="I1137" s="205">
        <v>58.1</v>
      </c>
      <c r="J1137" s="205">
        <v>55</v>
      </c>
      <c r="K1137" s="205">
        <v>59.5</v>
      </c>
      <c r="L1137" s="205">
        <v>55.4</v>
      </c>
      <c r="M1137" s="205">
        <v>50.6</v>
      </c>
      <c r="N1137" s="205">
        <v>53.681657319759999</v>
      </c>
      <c r="O1137" s="205">
        <v>50.5</v>
      </c>
      <c r="P1137" s="205">
        <v>55.2</v>
      </c>
      <c r="Q1137" s="205">
        <v>55.4</v>
      </c>
      <c r="R1137" s="205">
        <v>54</v>
      </c>
      <c r="S1137" s="205">
        <v>48.5</v>
      </c>
      <c r="T1137" s="205">
        <v>56</v>
      </c>
      <c r="U1137" s="207">
        <v>39.06</v>
      </c>
      <c r="V1137" s="206">
        <v>35</v>
      </c>
      <c r="W1137" s="208"/>
      <c r="X1137" s="209"/>
      <c r="Y1137" s="209"/>
      <c r="Z1137" s="209"/>
      <c r="AA1137" s="209"/>
      <c r="AB1137" s="209"/>
      <c r="AC1137" s="209"/>
      <c r="AD1137" s="209"/>
      <c r="AE1137" s="209"/>
      <c r="AF1137" s="209"/>
      <c r="AG1137" s="209"/>
      <c r="AH1137" s="209"/>
      <c r="AI1137" s="209"/>
      <c r="AJ1137" s="209"/>
      <c r="AK1137" s="209"/>
      <c r="AL1137" s="209"/>
      <c r="AM1137" s="209"/>
      <c r="AN1137" s="209"/>
      <c r="AO1137" s="209"/>
      <c r="AP1137" s="209"/>
      <c r="AQ1137" s="209"/>
      <c r="AR1137" s="209"/>
      <c r="AS1137" s="209"/>
      <c r="AT1137" s="209"/>
      <c r="AU1137" s="209"/>
      <c r="AV1137" s="209"/>
      <c r="AW1137" s="209"/>
      <c r="AX1137" s="209"/>
      <c r="AY1137" s="209"/>
      <c r="AZ1137" s="209"/>
      <c r="BA1137" s="209"/>
      <c r="BB1137" s="209"/>
      <c r="BC1137" s="209"/>
      <c r="BD1137" s="209"/>
      <c r="BE1137" s="209"/>
      <c r="BF1137" s="209"/>
      <c r="BG1137" s="209"/>
      <c r="BH1137" s="209"/>
      <c r="BI1137" s="209"/>
      <c r="BJ1137" s="209"/>
      <c r="BK1137" s="209"/>
      <c r="BL1137" s="209"/>
      <c r="BM1137" s="210">
        <v>1</v>
      </c>
    </row>
    <row r="1138" spans="1:65">
      <c r="A1138" s="30"/>
      <c r="B1138" s="19">
        <v>1</v>
      </c>
      <c r="C1138" s="9">
        <v>2</v>
      </c>
      <c r="D1138" s="211">
        <v>53.3</v>
      </c>
      <c r="E1138" s="211">
        <v>54.409998210872068</v>
      </c>
      <c r="F1138" s="211">
        <v>60.4985</v>
      </c>
      <c r="G1138" s="212">
        <v>15</v>
      </c>
      <c r="H1138" s="211">
        <v>55</v>
      </c>
      <c r="I1138" s="211">
        <v>62.100000000000009</v>
      </c>
      <c r="J1138" s="211">
        <v>51.9</v>
      </c>
      <c r="K1138" s="211">
        <v>52</v>
      </c>
      <c r="L1138" s="211">
        <v>60.1</v>
      </c>
      <c r="M1138" s="211">
        <v>49.9</v>
      </c>
      <c r="N1138" s="211">
        <v>53.877213940759994</v>
      </c>
      <c r="O1138" s="211">
        <v>51.2</v>
      </c>
      <c r="P1138" s="211">
        <v>55.9</v>
      </c>
      <c r="Q1138" s="211">
        <v>49.1</v>
      </c>
      <c r="R1138" s="211">
        <v>51.9</v>
      </c>
      <c r="S1138" s="211">
        <v>51.7</v>
      </c>
      <c r="T1138" s="213">
        <v>54</v>
      </c>
      <c r="U1138" s="212">
        <v>40.49</v>
      </c>
      <c r="V1138" s="212">
        <v>40</v>
      </c>
      <c r="W1138" s="208"/>
      <c r="X1138" s="209"/>
      <c r="Y1138" s="209"/>
      <c r="Z1138" s="209"/>
      <c r="AA1138" s="209"/>
      <c r="AB1138" s="209"/>
      <c r="AC1138" s="209"/>
      <c r="AD1138" s="209"/>
      <c r="AE1138" s="209"/>
      <c r="AF1138" s="209"/>
      <c r="AG1138" s="209"/>
      <c r="AH1138" s="209"/>
      <c r="AI1138" s="209"/>
      <c r="AJ1138" s="209"/>
      <c r="AK1138" s="209"/>
      <c r="AL1138" s="209"/>
      <c r="AM1138" s="209"/>
      <c r="AN1138" s="209"/>
      <c r="AO1138" s="209"/>
      <c r="AP1138" s="209"/>
      <c r="AQ1138" s="209"/>
      <c r="AR1138" s="209"/>
      <c r="AS1138" s="209"/>
      <c r="AT1138" s="209"/>
      <c r="AU1138" s="209"/>
      <c r="AV1138" s="209"/>
      <c r="AW1138" s="209"/>
      <c r="AX1138" s="209"/>
      <c r="AY1138" s="209"/>
      <c r="AZ1138" s="209"/>
      <c r="BA1138" s="209"/>
      <c r="BB1138" s="209"/>
      <c r="BC1138" s="209"/>
      <c r="BD1138" s="209"/>
      <c r="BE1138" s="209"/>
      <c r="BF1138" s="209"/>
      <c r="BG1138" s="209"/>
      <c r="BH1138" s="209"/>
      <c r="BI1138" s="209"/>
      <c r="BJ1138" s="209"/>
      <c r="BK1138" s="209"/>
      <c r="BL1138" s="209"/>
      <c r="BM1138" s="210">
        <v>16</v>
      </c>
    </row>
    <row r="1139" spans="1:65">
      <c r="A1139" s="30"/>
      <c r="B1139" s="19">
        <v>1</v>
      </c>
      <c r="C1139" s="9">
        <v>3</v>
      </c>
      <c r="D1139" s="211">
        <v>54.9</v>
      </c>
      <c r="E1139" s="211">
        <v>56.084399335460787</v>
      </c>
      <c r="F1139" s="211">
        <v>60.110000000000007</v>
      </c>
      <c r="G1139" s="212">
        <v>14</v>
      </c>
      <c r="H1139" s="211">
        <v>57</v>
      </c>
      <c r="I1139" s="211">
        <v>60.8</v>
      </c>
      <c r="J1139" s="211">
        <v>51.1</v>
      </c>
      <c r="K1139" s="211">
        <v>57.4</v>
      </c>
      <c r="L1139" s="211">
        <v>61.4</v>
      </c>
      <c r="M1139" s="211">
        <v>50.8</v>
      </c>
      <c r="N1139" s="211">
        <v>52.713900086114542</v>
      </c>
      <c r="O1139" s="211">
        <v>50.5</v>
      </c>
      <c r="P1139" s="211">
        <v>55.8</v>
      </c>
      <c r="Q1139" s="211">
        <v>48.9</v>
      </c>
      <c r="R1139" s="211">
        <v>52.5</v>
      </c>
      <c r="S1139" s="211">
        <v>53.9</v>
      </c>
      <c r="T1139" s="211">
        <v>58</v>
      </c>
      <c r="U1139" s="212">
        <v>42.12</v>
      </c>
      <c r="V1139" s="212">
        <v>40</v>
      </c>
      <c r="W1139" s="208"/>
      <c r="X1139" s="209"/>
      <c r="Y1139" s="209"/>
      <c r="Z1139" s="209"/>
      <c r="AA1139" s="209"/>
      <c r="AB1139" s="209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16</v>
      </c>
    </row>
    <row r="1140" spans="1:65">
      <c r="A1140" s="30"/>
      <c r="B1140" s="19">
        <v>1</v>
      </c>
      <c r="C1140" s="9">
        <v>4</v>
      </c>
      <c r="D1140" s="211">
        <v>57</v>
      </c>
      <c r="E1140" s="211">
        <v>56.221154017626297</v>
      </c>
      <c r="F1140" s="211">
        <v>61.496000000000009</v>
      </c>
      <c r="G1140" s="212">
        <v>40</v>
      </c>
      <c r="H1140" s="211">
        <v>57</v>
      </c>
      <c r="I1140" s="211">
        <v>56.6</v>
      </c>
      <c r="J1140" s="211">
        <v>51.4</v>
      </c>
      <c r="K1140" s="211">
        <v>52.3</v>
      </c>
      <c r="L1140" s="211">
        <v>61.4</v>
      </c>
      <c r="M1140" s="211">
        <v>49</v>
      </c>
      <c r="N1140" s="211">
        <v>54.322437612037241</v>
      </c>
      <c r="O1140" s="211">
        <v>49.7</v>
      </c>
      <c r="P1140" s="211">
        <v>54.3</v>
      </c>
      <c r="Q1140" s="211">
        <v>51.7</v>
      </c>
      <c r="R1140" s="211">
        <v>55.4</v>
      </c>
      <c r="S1140" s="211">
        <v>49.9</v>
      </c>
      <c r="T1140" s="211">
        <v>57</v>
      </c>
      <c r="U1140" s="212">
        <v>40.75</v>
      </c>
      <c r="V1140" s="212">
        <v>40</v>
      </c>
      <c r="W1140" s="208"/>
      <c r="X1140" s="209"/>
      <c r="Y1140" s="209"/>
      <c r="Z1140" s="209"/>
      <c r="AA1140" s="209"/>
      <c r="AB1140" s="209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54.667713341831515</v>
      </c>
    </row>
    <row r="1141" spans="1:65">
      <c r="A1141" s="30"/>
      <c r="B1141" s="19">
        <v>1</v>
      </c>
      <c r="C1141" s="9">
        <v>5</v>
      </c>
      <c r="D1141" s="211">
        <v>51.9</v>
      </c>
      <c r="E1141" s="211">
        <v>53.439288629163279</v>
      </c>
      <c r="F1141" s="211">
        <v>62.083999999999996</v>
      </c>
      <c r="G1141" s="212">
        <v>54</v>
      </c>
      <c r="H1141" s="211">
        <v>54</v>
      </c>
      <c r="I1141" s="211">
        <v>64.099999999999994</v>
      </c>
      <c r="J1141" s="211">
        <v>57.3</v>
      </c>
      <c r="K1141" s="211">
        <v>50.2</v>
      </c>
      <c r="L1141" s="211">
        <v>59.1</v>
      </c>
      <c r="M1141" s="211">
        <v>51.5</v>
      </c>
      <c r="N1141" s="211">
        <v>52.941638706455144</v>
      </c>
      <c r="O1141" s="211">
        <v>50.6</v>
      </c>
      <c r="P1141" s="211">
        <v>53.8</v>
      </c>
      <c r="Q1141" s="211">
        <v>50.2</v>
      </c>
      <c r="R1141" s="211">
        <v>53.5</v>
      </c>
      <c r="S1141" s="211">
        <v>49</v>
      </c>
      <c r="T1141" s="211">
        <v>57</v>
      </c>
      <c r="U1141" s="212">
        <v>40.99</v>
      </c>
      <c r="V1141" s="212">
        <v>40</v>
      </c>
      <c r="W1141" s="208"/>
      <c r="X1141" s="209"/>
      <c r="Y1141" s="209"/>
      <c r="Z1141" s="209"/>
      <c r="AA1141" s="209"/>
      <c r="AB1141" s="209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0">
        <v>73</v>
      </c>
    </row>
    <row r="1142" spans="1:65">
      <c r="A1142" s="30"/>
      <c r="B1142" s="19">
        <v>1</v>
      </c>
      <c r="C1142" s="9">
        <v>6</v>
      </c>
      <c r="D1142" s="211">
        <v>55.9</v>
      </c>
      <c r="E1142" s="211">
        <v>56.834896281210398</v>
      </c>
      <c r="F1142" s="211">
        <v>60.771500000000003</v>
      </c>
      <c r="G1142" s="212">
        <v>51</v>
      </c>
      <c r="H1142" s="211">
        <v>56</v>
      </c>
      <c r="I1142" s="211">
        <v>56</v>
      </c>
      <c r="J1142" s="211">
        <v>53</v>
      </c>
      <c r="K1142" s="211">
        <v>54.6</v>
      </c>
      <c r="L1142" s="213">
        <v>67.900000000000006</v>
      </c>
      <c r="M1142" s="213">
        <v>55.2</v>
      </c>
      <c r="N1142" s="211">
        <v>54.354519849347945</v>
      </c>
      <c r="O1142" s="211">
        <v>50.5</v>
      </c>
      <c r="P1142" s="211">
        <v>54.4</v>
      </c>
      <c r="Q1142" s="211">
        <v>46.7</v>
      </c>
      <c r="R1142" s="211">
        <v>52</v>
      </c>
      <c r="S1142" s="213">
        <v>63.6</v>
      </c>
      <c r="T1142" s="211">
        <v>57</v>
      </c>
      <c r="U1142" s="212">
        <v>40.659999999999997</v>
      </c>
      <c r="V1142" s="212">
        <v>40</v>
      </c>
      <c r="W1142" s="208"/>
      <c r="X1142" s="209"/>
      <c r="Y1142" s="209"/>
      <c r="Z1142" s="209"/>
      <c r="AA1142" s="209"/>
      <c r="AB1142" s="209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4"/>
    </row>
    <row r="1143" spans="1:65">
      <c r="A1143" s="30"/>
      <c r="B1143" s="20" t="s">
        <v>260</v>
      </c>
      <c r="C1143" s="12"/>
      <c r="D1143" s="215">
        <v>54.999999999999993</v>
      </c>
      <c r="E1143" s="215">
        <v>55.33068555022507</v>
      </c>
      <c r="F1143" s="215">
        <v>61.247500000000002</v>
      </c>
      <c r="G1143" s="215">
        <v>34</v>
      </c>
      <c r="H1143" s="215">
        <v>55.833333333333336</v>
      </c>
      <c r="I1143" s="215">
        <v>59.616666666666667</v>
      </c>
      <c r="J1143" s="215">
        <v>53.283333333333331</v>
      </c>
      <c r="K1143" s="215">
        <v>54.333333333333336</v>
      </c>
      <c r="L1143" s="215">
        <v>60.883333333333347</v>
      </c>
      <c r="M1143" s="215">
        <v>51.166666666666664</v>
      </c>
      <c r="N1143" s="215">
        <v>53.64856125241247</v>
      </c>
      <c r="O1143" s="215">
        <v>50.5</v>
      </c>
      <c r="P1143" s="215">
        <v>54.9</v>
      </c>
      <c r="Q1143" s="215">
        <v>50.333333333333336</v>
      </c>
      <c r="R1143" s="215">
        <v>53.216666666666669</v>
      </c>
      <c r="S1143" s="215">
        <v>52.766666666666673</v>
      </c>
      <c r="T1143" s="215">
        <v>56.5</v>
      </c>
      <c r="U1143" s="215">
        <v>40.678333333333335</v>
      </c>
      <c r="V1143" s="215">
        <v>39.166666666666664</v>
      </c>
      <c r="W1143" s="208"/>
      <c r="X1143" s="209"/>
      <c r="Y1143" s="209"/>
      <c r="Z1143" s="209"/>
      <c r="AA1143" s="209"/>
      <c r="AB1143" s="209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4"/>
    </row>
    <row r="1144" spans="1:65">
      <c r="A1144" s="30"/>
      <c r="B1144" s="3" t="s">
        <v>261</v>
      </c>
      <c r="C1144" s="29"/>
      <c r="D1144" s="211">
        <v>55.4</v>
      </c>
      <c r="E1144" s="211">
        <v>55.539388081239188</v>
      </c>
      <c r="F1144" s="211">
        <v>61.133750000000006</v>
      </c>
      <c r="G1144" s="211">
        <v>35</v>
      </c>
      <c r="H1144" s="211">
        <v>56</v>
      </c>
      <c r="I1144" s="211">
        <v>59.45</v>
      </c>
      <c r="J1144" s="211">
        <v>52.45</v>
      </c>
      <c r="K1144" s="211">
        <v>53.45</v>
      </c>
      <c r="L1144" s="211">
        <v>60.75</v>
      </c>
      <c r="M1144" s="211">
        <v>50.7</v>
      </c>
      <c r="N1144" s="211">
        <v>53.779435630259997</v>
      </c>
      <c r="O1144" s="211">
        <v>50.5</v>
      </c>
      <c r="P1144" s="211">
        <v>54.8</v>
      </c>
      <c r="Q1144" s="211">
        <v>49.650000000000006</v>
      </c>
      <c r="R1144" s="211">
        <v>53</v>
      </c>
      <c r="S1144" s="211">
        <v>50.8</v>
      </c>
      <c r="T1144" s="211">
        <v>57</v>
      </c>
      <c r="U1144" s="211">
        <v>40.704999999999998</v>
      </c>
      <c r="V1144" s="211">
        <v>40</v>
      </c>
      <c r="W1144" s="208"/>
      <c r="X1144" s="209"/>
      <c r="Y1144" s="209"/>
      <c r="Z1144" s="209"/>
      <c r="AA1144" s="209"/>
      <c r="AB1144" s="209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4"/>
    </row>
    <row r="1145" spans="1:65">
      <c r="A1145" s="30"/>
      <c r="B1145" s="3" t="s">
        <v>262</v>
      </c>
      <c r="C1145" s="29"/>
      <c r="D1145" s="216">
        <v>2.0649455198624498</v>
      </c>
      <c r="E1145" s="216">
        <v>1.2776399752554735</v>
      </c>
      <c r="F1145" s="216">
        <v>0.94604164813183322</v>
      </c>
      <c r="G1145" s="216">
        <v>17.332051234634633</v>
      </c>
      <c r="H1145" s="216">
        <v>1.1690451944500122</v>
      </c>
      <c r="I1145" s="216">
        <v>3.2294994452185093</v>
      </c>
      <c r="J1145" s="216">
        <v>2.424389957631953</v>
      </c>
      <c r="K1145" s="216">
        <v>3.5449494589721109</v>
      </c>
      <c r="L1145" s="216">
        <v>4.0897025156686739</v>
      </c>
      <c r="M1145" s="216">
        <v>2.1509687739868917</v>
      </c>
      <c r="N1145" s="216">
        <v>0.68981088306561966</v>
      </c>
      <c r="O1145" s="216">
        <v>0.4774934554525328</v>
      </c>
      <c r="P1145" s="216">
        <v>0.86255434611391346</v>
      </c>
      <c r="Q1145" s="216">
        <v>2.9776948578836384</v>
      </c>
      <c r="R1145" s="216">
        <v>1.3556056457047774</v>
      </c>
      <c r="S1145" s="216">
        <v>5.6638031980875425</v>
      </c>
      <c r="T1145" s="216">
        <v>1.3784048752090221</v>
      </c>
      <c r="U1145" s="216">
        <v>0.98341073141727708</v>
      </c>
      <c r="V1145" s="216">
        <v>2.0412414523193156</v>
      </c>
      <c r="W1145" s="217"/>
      <c r="X1145" s="218"/>
      <c r="Y1145" s="218"/>
      <c r="Z1145" s="218"/>
      <c r="AA1145" s="218"/>
      <c r="AB1145" s="218"/>
      <c r="AC1145" s="218"/>
      <c r="AD1145" s="218"/>
      <c r="AE1145" s="218"/>
      <c r="AF1145" s="218"/>
      <c r="AG1145" s="218"/>
      <c r="AH1145" s="218"/>
      <c r="AI1145" s="218"/>
      <c r="AJ1145" s="218"/>
      <c r="AK1145" s="218"/>
      <c r="AL1145" s="218"/>
      <c r="AM1145" s="218"/>
      <c r="AN1145" s="218"/>
      <c r="AO1145" s="218"/>
      <c r="AP1145" s="218"/>
      <c r="AQ1145" s="218"/>
      <c r="AR1145" s="218"/>
      <c r="AS1145" s="218"/>
      <c r="AT1145" s="218"/>
      <c r="AU1145" s="218"/>
      <c r="AV1145" s="218"/>
      <c r="AW1145" s="218"/>
      <c r="AX1145" s="218"/>
      <c r="AY1145" s="218"/>
      <c r="AZ1145" s="218"/>
      <c r="BA1145" s="218"/>
      <c r="BB1145" s="218"/>
      <c r="BC1145" s="218"/>
      <c r="BD1145" s="218"/>
      <c r="BE1145" s="218"/>
      <c r="BF1145" s="218"/>
      <c r="BG1145" s="218"/>
      <c r="BH1145" s="218"/>
      <c r="BI1145" s="218"/>
      <c r="BJ1145" s="218"/>
      <c r="BK1145" s="218"/>
      <c r="BL1145" s="218"/>
      <c r="BM1145" s="219"/>
    </row>
    <row r="1146" spans="1:65">
      <c r="A1146" s="30"/>
      <c r="B1146" s="3" t="s">
        <v>86</v>
      </c>
      <c r="C1146" s="29"/>
      <c r="D1146" s="13">
        <v>3.754446399749909E-2</v>
      </c>
      <c r="E1146" s="13">
        <v>2.3090984009148545E-2</v>
      </c>
      <c r="F1146" s="13">
        <v>1.544620838616814E-2</v>
      </c>
      <c r="G1146" s="13">
        <v>0.50976621278337153</v>
      </c>
      <c r="H1146" s="13">
        <v>2.0938122885671859E-2</v>
      </c>
      <c r="I1146" s="13">
        <v>5.4171083788960177E-2</v>
      </c>
      <c r="J1146" s="13">
        <v>4.5499967925529301E-2</v>
      </c>
      <c r="K1146" s="13">
        <v>6.5244468570038849E-2</v>
      </c>
      <c r="L1146" s="13">
        <v>6.7172776058067443E-2</v>
      </c>
      <c r="M1146" s="13">
        <v>4.2038477667496257E-2</v>
      </c>
      <c r="N1146" s="13">
        <v>1.2857956801862981E-2</v>
      </c>
      <c r="O1146" s="13">
        <v>9.4553159495551053E-3</v>
      </c>
      <c r="P1146" s="13">
        <v>1.5711372424661446E-2</v>
      </c>
      <c r="Q1146" s="13">
        <v>5.9159500487754403E-2</v>
      </c>
      <c r="R1146" s="13">
        <v>2.5473328763635027E-2</v>
      </c>
      <c r="S1146" s="13">
        <v>0.10733676307177906</v>
      </c>
      <c r="T1146" s="13">
        <v>2.4396546463876498E-2</v>
      </c>
      <c r="U1146" s="13">
        <v>2.4175295564811988E-2</v>
      </c>
      <c r="V1146" s="13">
        <v>5.2116803037939974E-2</v>
      </c>
      <c r="W1146" s="147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3" t="s">
        <v>263</v>
      </c>
      <c r="C1147" s="29"/>
      <c r="D1147" s="13">
        <v>6.0782981005758074E-3</v>
      </c>
      <c r="E1147" s="13">
        <v>1.2127308201973941E-2</v>
      </c>
      <c r="F1147" s="13">
        <v>0.12035964659845511</v>
      </c>
      <c r="G1147" s="13">
        <v>-0.37806068844691665</v>
      </c>
      <c r="H1147" s="13">
        <v>2.1321908677857548E-2</v>
      </c>
      <c r="I1147" s="13">
        <v>9.0527900698715191E-2</v>
      </c>
      <c r="J1147" s="13">
        <v>-2.5323539688623886E-2</v>
      </c>
      <c r="K1147" s="13">
        <v>-6.116590361249119E-3</v>
      </c>
      <c r="L1147" s="13">
        <v>0.11369818877618321</v>
      </c>
      <c r="M1147" s="13">
        <v>-6.4042310554918824E-2</v>
      </c>
      <c r="N1147" s="13">
        <v>-1.8642669084152019E-2</v>
      </c>
      <c r="O1147" s="13">
        <v>-7.6237199016743862E-2</v>
      </c>
      <c r="P1147" s="13">
        <v>4.2490648313020518E-3</v>
      </c>
      <c r="Q1147" s="13">
        <v>-7.9285921132200121E-2</v>
      </c>
      <c r="R1147" s="13">
        <v>-2.6543028534806279E-2</v>
      </c>
      <c r="S1147" s="13">
        <v>-3.477457824653829E-2</v>
      </c>
      <c r="T1147" s="13">
        <v>3.3516797139682586E-2</v>
      </c>
      <c r="U1147" s="13">
        <v>-0.25589839328058306</v>
      </c>
      <c r="V1147" s="13">
        <v>-0.28355030286777172</v>
      </c>
      <c r="W1147" s="147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30"/>
      <c r="B1148" s="46" t="s">
        <v>264</v>
      </c>
      <c r="C1148" s="47"/>
      <c r="D1148" s="45">
        <v>0.37</v>
      </c>
      <c r="E1148" s="45">
        <v>0.46</v>
      </c>
      <c r="F1148" s="45">
        <v>2.06</v>
      </c>
      <c r="G1148" s="45">
        <v>5.34</v>
      </c>
      <c r="H1148" s="45">
        <v>0.59</v>
      </c>
      <c r="I1148" s="45">
        <v>1.62</v>
      </c>
      <c r="J1148" s="45">
        <v>0.1</v>
      </c>
      <c r="K1148" s="45">
        <v>0.19</v>
      </c>
      <c r="L1148" s="45">
        <v>1.97</v>
      </c>
      <c r="M1148" s="45">
        <v>0.67</v>
      </c>
      <c r="N1148" s="45">
        <v>0</v>
      </c>
      <c r="O1148" s="45">
        <v>0.86</v>
      </c>
      <c r="P1148" s="45">
        <v>0.34</v>
      </c>
      <c r="Q1148" s="45">
        <v>0.9</v>
      </c>
      <c r="R1148" s="45">
        <v>0.12</v>
      </c>
      <c r="S1148" s="45">
        <v>0.24</v>
      </c>
      <c r="T1148" s="45">
        <v>0.77</v>
      </c>
      <c r="U1148" s="45">
        <v>3.52</v>
      </c>
      <c r="V1148" s="45">
        <v>3.93</v>
      </c>
      <c r="W1148" s="147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B1149" s="31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6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</sheetData>
  <dataConsolidate/>
  <conditionalFormatting sqref="B6:V11 B24:W29 B42:V47 B60:D65 B78:W83 B96:W101 B115:V120 B133:W138 B151:V156 B170:S175 B188:W193 B206:V211 B224:S229 B243:W248 B261:M266 B279:L284 B297:M302 B316:W321 B334:U339 B352:K357 B370:R375 B389:S394 B407:F412 B425:L430 B444:S449 B462:W467 B480:U485 B498:W503 B517:L522 B536:W541 B554:W559 B572:V577 B591:W596 B609:T614 B627:L632 B645:W650 B663:V668 B681:V686 B700:L705 B718:D723 B736:T741 B754:S759 B772:W777 B790:V795 B808:V813 B826:U831 B844:L849 B862:V867 B881:W886 B899:T904 B918:M923 B937:R942 B956:T961 B974:W979 B992:T997 B1011:L1016 B1029:T1034 B1047:W1052 B1065:T1070 B1083:V1088 B1101:L1106 B1119:W1124 B1137:V1142">
    <cfRule type="expression" dxfId="17" priority="189">
      <formula>AND($B6&lt;&gt;$B5,NOT(ISBLANK(INDIRECT(Anlyt_LabRefThisCol))))</formula>
    </cfRule>
  </conditionalFormatting>
  <conditionalFormatting sqref="C2:V17 C20:W35 C38:V53 C56:D71 C74:W89 C92:W107 C111:V126 C129:W144 C147:V162 C166:S181 C184:W199 C202:V217 C220:S235 C239:W254 C257:M272 C275:L290 C293:M308 C312:W327 C330:U345 C348:K363 C366:R381 C385:S400 C403:F418 C421:L436 C440:S455 C458:W473 C476:U491 C494:W509 C513:L528 C532:W547 C550:W565 C568:V583 C587:W602 C605:T620 C623:L638 C641:W656 C659:V674 C677:V692 C696:L711 C714:D729 C732:T747 C750:S765 C768:W783 C786:V801 C804:V819 C822:U837 C840:L855 C858:V873 C877:W892 C895:T910 C914:M929 C933:R948 C952:T967 C970:W985 C988:T1003 C1007:L1022 C1025:T1040 C1043:W1058 C1061:T1076 C1079:V1094 C1097:L1112 C1115:W1130 C1133:V1148">
    <cfRule type="expression" dxfId="16" priority="187" stopIfTrue="1">
      <formula>AND(ISBLANK(INDIRECT(Anlyt_LabRefLastCol)),ISBLANK(INDIRECT(Anlyt_LabRefThisCol)))</formula>
    </cfRule>
    <cfRule type="expression" dxfId="15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D9AB7-D825-4978-8177-CF9087D07A46}">
  <sheetPr codeName="Sheet16"/>
  <dimension ref="A1:BN124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552</v>
      </c>
      <c r="BM1" s="28" t="s">
        <v>66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228</v>
      </c>
      <c r="E2" s="17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4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5" t="s">
        <v>232</v>
      </c>
      <c r="E3" s="146" t="s">
        <v>233</v>
      </c>
      <c r="F3" s="146" t="s">
        <v>234</v>
      </c>
      <c r="G3" s="146" t="s">
        <v>237</v>
      </c>
      <c r="H3" s="146" t="s">
        <v>238</v>
      </c>
      <c r="I3" s="146" t="s">
        <v>239</v>
      </c>
      <c r="J3" s="146" t="s">
        <v>240</v>
      </c>
      <c r="K3" s="146" t="s">
        <v>241</v>
      </c>
      <c r="L3" s="146" t="s">
        <v>242</v>
      </c>
      <c r="M3" s="146" t="s">
        <v>243</v>
      </c>
      <c r="N3" s="146" t="s">
        <v>244</v>
      </c>
      <c r="O3" s="146" t="s">
        <v>245</v>
      </c>
      <c r="P3" s="146" t="s">
        <v>246</v>
      </c>
      <c r="Q3" s="146" t="s">
        <v>247</v>
      </c>
      <c r="R3" s="146" t="s">
        <v>248</v>
      </c>
      <c r="S3" s="146" t="s">
        <v>249</v>
      </c>
      <c r="T3" s="146" t="s">
        <v>284</v>
      </c>
      <c r="U3" s="146" t="s">
        <v>252</v>
      </c>
      <c r="V3" s="146" t="s">
        <v>253</v>
      </c>
      <c r="W3" s="146" t="s">
        <v>299</v>
      </c>
      <c r="X3" s="147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287</v>
      </c>
      <c r="E4" s="11" t="s">
        <v>287</v>
      </c>
      <c r="F4" s="11" t="s">
        <v>288</v>
      </c>
      <c r="G4" s="11" t="s">
        <v>320</v>
      </c>
      <c r="H4" s="11" t="s">
        <v>287</v>
      </c>
      <c r="I4" s="11" t="s">
        <v>287</v>
      </c>
      <c r="J4" s="11" t="s">
        <v>287</v>
      </c>
      <c r="K4" s="11" t="s">
        <v>287</v>
      </c>
      <c r="L4" s="11" t="s">
        <v>287</v>
      </c>
      <c r="M4" s="11" t="s">
        <v>287</v>
      </c>
      <c r="N4" s="11" t="s">
        <v>320</v>
      </c>
      <c r="O4" s="11" t="s">
        <v>320</v>
      </c>
      <c r="P4" s="11" t="s">
        <v>320</v>
      </c>
      <c r="Q4" s="11" t="s">
        <v>287</v>
      </c>
      <c r="R4" s="11" t="s">
        <v>287</v>
      </c>
      <c r="S4" s="11" t="s">
        <v>287</v>
      </c>
      <c r="T4" s="11" t="s">
        <v>320</v>
      </c>
      <c r="U4" s="11" t="s">
        <v>288</v>
      </c>
      <c r="V4" s="11" t="s">
        <v>287</v>
      </c>
      <c r="W4" s="11" t="s">
        <v>288</v>
      </c>
      <c r="X4" s="147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 t="s">
        <v>321</v>
      </c>
      <c r="E5" s="26" t="s">
        <v>322</v>
      </c>
      <c r="F5" s="26" t="s">
        <v>322</v>
      </c>
      <c r="G5" s="26" t="s">
        <v>323</v>
      </c>
      <c r="H5" s="26" t="s">
        <v>323</v>
      </c>
      <c r="I5" s="26" t="s">
        <v>323</v>
      </c>
      <c r="J5" s="26" t="s">
        <v>323</v>
      </c>
      <c r="K5" s="26" t="s">
        <v>323</v>
      </c>
      <c r="L5" s="26" t="s">
        <v>323</v>
      </c>
      <c r="M5" s="26" t="s">
        <v>323</v>
      </c>
      <c r="N5" s="26" t="s">
        <v>321</v>
      </c>
      <c r="O5" s="26" t="s">
        <v>323</v>
      </c>
      <c r="P5" s="26" t="s">
        <v>321</v>
      </c>
      <c r="Q5" s="26" t="s">
        <v>323</v>
      </c>
      <c r="R5" s="26" t="s">
        <v>321</v>
      </c>
      <c r="S5" s="26" t="s">
        <v>290</v>
      </c>
      <c r="T5" s="26" t="s">
        <v>324</v>
      </c>
      <c r="U5" s="26" t="s">
        <v>321</v>
      </c>
      <c r="V5" s="26" t="s">
        <v>259</v>
      </c>
      <c r="W5" s="26" t="s">
        <v>323</v>
      </c>
      <c r="X5" s="147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4.3</v>
      </c>
      <c r="E6" s="22">
        <v>4.5679237661935002</v>
      </c>
      <c r="F6" s="22">
        <v>4.4208540000000003</v>
      </c>
      <c r="G6" s="22">
        <v>4.82</v>
      </c>
      <c r="H6" s="22">
        <v>4.9000000000000004</v>
      </c>
      <c r="I6" s="22">
        <v>4.7300000000000004</v>
      </c>
      <c r="J6" s="22">
        <v>4.6100000000000003</v>
      </c>
      <c r="K6" s="22">
        <v>4.46</v>
      </c>
      <c r="L6" s="22">
        <v>4.72</v>
      </c>
      <c r="M6" s="22">
        <v>4.74</v>
      </c>
      <c r="N6" s="22">
        <v>4.5856224346399994</v>
      </c>
      <c r="O6" s="22">
        <v>4.3</v>
      </c>
      <c r="P6" s="22">
        <v>4.59</v>
      </c>
      <c r="Q6" s="149">
        <v>3.8029999999999999</v>
      </c>
      <c r="R6" s="22">
        <v>4.5</v>
      </c>
      <c r="S6" s="22">
        <v>4.5220000000000002</v>
      </c>
      <c r="T6" s="22">
        <v>4.46</v>
      </c>
      <c r="U6" s="149">
        <v>6.7</v>
      </c>
      <c r="V6" s="148">
        <v>5.15</v>
      </c>
      <c r="W6" s="149">
        <v>3.9630000000000001</v>
      </c>
      <c r="X6" s="147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4.5199999999999996</v>
      </c>
      <c r="E7" s="11">
        <v>4.4918069687413107</v>
      </c>
      <c r="F7" s="11">
        <v>4.1045429999999996</v>
      </c>
      <c r="G7" s="11">
        <v>4.71</v>
      </c>
      <c r="H7" s="11">
        <v>4.46</v>
      </c>
      <c r="I7" s="11">
        <v>4.5999999999999996</v>
      </c>
      <c r="J7" s="11">
        <v>4.68</v>
      </c>
      <c r="K7" s="11">
        <v>4.53</v>
      </c>
      <c r="L7" s="11">
        <v>4.7300000000000004</v>
      </c>
      <c r="M7" s="11">
        <v>4.58</v>
      </c>
      <c r="N7" s="11">
        <v>4.7379980092587504</v>
      </c>
      <c r="O7" s="11">
        <v>4.3</v>
      </c>
      <c r="P7" s="11">
        <v>4.57</v>
      </c>
      <c r="Q7" s="150">
        <v>3.734</v>
      </c>
      <c r="R7" s="11">
        <v>4.5999999999999996</v>
      </c>
      <c r="S7" s="11">
        <v>4.4950000000000001</v>
      </c>
      <c r="T7" s="11">
        <v>4.6399999999999997</v>
      </c>
      <c r="U7" s="150">
        <v>6.61</v>
      </c>
      <c r="V7" s="143">
        <v>0.35</v>
      </c>
      <c r="W7" s="150">
        <v>4.1529999999999996</v>
      </c>
      <c r="X7" s="147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22</v>
      </c>
    </row>
    <row r="8" spans="1:66">
      <c r="A8" s="30"/>
      <c r="B8" s="19">
        <v>1</v>
      </c>
      <c r="C8" s="9">
        <v>3</v>
      </c>
      <c r="D8" s="11">
        <v>4.4000000000000004</v>
      </c>
      <c r="E8" s="11">
        <v>4.6227412316188472</v>
      </c>
      <c r="F8" s="11">
        <v>4.3379700000000003</v>
      </c>
      <c r="G8" s="11">
        <v>4.76</v>
      </c>
      <c r="H8" s="11">
        <v>4.5</v>
      </c>
      <c r="I8" s="11">
        <v>4.55</v>
      </c>
      <c r="J8" s="11">
        <v>4.5999999999999996</v>
      </c>
      <c r="K8" s="11">
        <v>4.4800000000000004</v>
      </c>
      <c r="L8" s="11">
        <v>4.75</v>
      </c>
      <c r="M8" s="11">
        <v>4.66</v>
      </c>
      <c r="N8" s="11">
        <v>4.7240688438626304</v>
      </c>
      <c r="O8" s="11">
        <v>4.4000000000000004</v>
      </c>
      <c r="P8" s="11">
        <v>4.51</v>
      </c>
      <c r="Q8" s="150">
        <v>3.9369999999999998</v>
      </c>
      <c r="R8" s="11">
        <v>4.5999999999999996</v>
      </c>
      <c r="S8" s="11">
        <v>4.5680000000000005</v>
      </c>
      <c r="T8" s="11">
        <v>4.59</v>
      </c>
      <c r="U8" s="150">
        <v>6.73</v>
      </c>
      <c r="V8" s="11">
        <v>4.55</v>
      </c>
      <c r="W8" s="150">
        <v>4.2759999999999998</v>
      </c>
      <c r="X8" s="147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>
        <v>4.4800000000000004</v>
      </c>
      <c r="E9" s="11">
        <v>4.6045593339182194</v>
      </c>
      <c r="F9" s="11">
        <v>4.2464099999999991</v>
      </c>
      <c r="G9" s="11">
        <v>4.78</v>
      </c>
      <c r="H9" s="11">
        <v>4.7300000000000004</v>
      </c>
      <c r="I9" s="11">
        <v>4.68</v>
      </c>
      <c r="J9" s="11">
        <v>4.6900000000000004</v>
      </c>
      <c r="K9" s="11">
        <v>4.41</v>
      </c>
      <c r="L9" s="11">
        <v>4.78</v>
      </c>
      <c r="M9" s="11">
        <v>4.6399999999999997</v>
      </c>
      <c r="N9" s="11">
        <v>4.677618118170062</v>
      </c>
      <c r="O9" s="11">
        <v>4.3</v>
      </c>
      <c r="P9" s="11">
        <v>4.4000000000000004</v>
      </c>
      <c r="Q9" s="150">
        <v>3.8249999999999997</v>
      </c>
      <c r="R9" s="11">
        <v>4.5999999999999996</v>
      </c>
      <c r="S9" s="11">
        <v>4.3979999999999997</v>
      </c>
      <c r="T9" s="11">
        <v>4.55</v>
      </c>
      <c r="U9" s="150">
        <v>6.61</v>
      </c>
      <c r="V9" s="11">
        <v>5.0999999999999996</v>
      </c>
      <c r="W9" s="150">
        <v>4.101</v>
      </c>
      <c r="X9" s="147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4.5837030903441232</v>
      </c>
      <c r="BN9" s="28"/>
    </row>
    <row r="10" spans="1:66">
      <c r="A10" s="30"/>
      <c r="B10" s="19">
        <v>1</v>
      </c>
      <c r="C10" s="9">
        <v>5</v>
      </c>
      <c r="D10" s="11">
        <v>4.3600000000000003</v>
      </c>
      <c r="E10" s="11">
        <v>4.5910088738986419</v>
      </c>
      <c r="F10" s="11">
        <v>4.5024300000000004</v>
      </c>
      <c r="G10" s="11">
        <v>4.79</v>
      </c>
      <c r="H10" s="11">
        <v>4.6500000000000004</v>
      </c>
      <c r="I10" s="11">
        <v>4.47</v>
      </c>
      <c r="J10" s="11">
        <v>4.62</v>
      </c>
      <c r="K10" s="11">
        <v>4.5</v>
      </c>
      <c r="L10" s="11">
        <v>4.78</v>
      </c>
      <c r="M10" s="11">
        <v>4.68</v>
      </c>
      <c r="N10" s="11">
        <v>4.5980090140499996</v>
      </c>
      <c r="O10" s="11">
        <v>4.3</v>
      </c>
      <c r="P10" s="11">
        <v>4.49</v>
      </c>
      <c r="Q10" s="150">
        <v>3.78</v>
      </c>
      <c r="R10" s="11">
        <v>4.8</v>
      </c>
      <c r="S10" s="11">
        <v>4.5260000000000007</v>
      </c>
      <c r="T10" s="11">
        <v>4.6100000000000003</v>
      </c>
      <c r="U10" s="150">
        <v>6.92</v>
      </c>
      <c r="V10" s="11">
        <v>4.7</v>
      </c>
      <c r="W10" s="150">
        <v>4.03</v>
      </c>
      <c r="X10" s="147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75</v>
      </c>
    </row>
    <row r="11" spans="1:66">
      <c r="A11" s="30"/>
      <c r="B11" s="19">
        <v>1</v>
      </c>
      <c r="C11" s="9">
        <v>6</v>
      </c>
      <c r="D11" s="11">
        <v>4.4400000000000004</v>
      </c>
      <c r="E11" s="11">
        <v>4.5903154168034623</v>
      </c>
      <c r="F11" s="11">
        <v>4.7014509999999996</v>
      </c>
      <c r="G11" s="11">
        <v>4.6500000000000004</v>
      </c>
      <c r="H11" s="11">
        <v>4.4400000000000004</v>
      </c>
      <c r="I11" s="11">
        <v>4.5199999999999996</v>
      </c>
      <c r="J11" s="11">
        <v>4.68</v>
      </c>
      <c r="K11" s="11">
        <v>4.53</v>
      </c>
      <c r="L11" s="11">
        <v>4.84</v>
      </c>
      <c r="M11" s="11">
        <v>4.71</v>
      </c>
      <c r="N11" s="11">
        <v>4.7733852039451001</v>
      </c>
      <c r="O11" s="11">
        <v>4.4000000000000004</v>
      </c>
      <c r="P11" s="11">
        <v>4.58</v>
      </c>
      <c r="Q11" s="150">
        <v>4.0309999999999997</v>
      </c>
      <c r="R11" s="11">
        <v>4.7</v>
      </c>
      <c r="S11" s="11">
        <v>4.51</v>
      </c>
      <c r="T11" s="11">
        <v>4.51</v>
      </c>
      <c r="U11" s="150">
        <v>6.42</v>
      </c>
      <c r="V11" s="143">
        <v>5.2</v>
      </c>
      <c r="W11" s="150">
        <v>4.024</v>
      </c>
      <c r="X11" s="147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260</v>
      </c>
      <c r="C12" s="12"/>
      <c r="D12" s="23">
        <v>4.416666666666667</v>
      </c>
      <c r="E12" s="23">
        <v>4.5780592651956633</v>
      </c>
      <c r="F12" s="23">
        <v>4.3856096666666664</v>
      </c>
      <c r="G12" s="23">
        <v>4.751666666666666</v>
      </c>
      <c r="H12" s="23">
        <v>4.6133333333333342</v>
      </c>
      <c r="I12" s="23">
        <v>4.5916666666666659</v>
      </c>
      <c r="J12" s="23">
        <v>4.6466666666666665</v>
      </c>
      <c r="K12" s="23">
        <v>4.4850000000000003</v>
      </c>
      <c r="L12" s="23">
        <v>4.7666666666666666</v>
      </c>
      <c r="M12" s="23">
        <v>4.6683333333333339</v>
      </c>
      <c r="N12" s="23">
        <v>4.6827836039877573</v>
      </c>
      <c r="O12" s="23">
        <v>4.333333333333333</v>
      </c>
      <c r="P12" s="23">
        <v>4.5233333333333334</v>
      </c>
      <c r="Q12" s="23">
        <v>3.8516666666666666</v>
      </c>
      <c r="R12" s="23">
        <v>4.6333333333333329</v>
      </c>
      <c r="S12" s="23">
        <v>4.5031666666666661</v>
      </c>
      <c r="T12" s="23">
        <v>4.5599999999999996</v>
      </c>
      <c r="U12" s="23">
        <v>6.665</v>
      </c>
      <c r="V12" s="23">
        <v>4.1749999999999998</v>
      </c>
      <c r="W12" s="23">
        <v>4.0911666666666671</v>
      </c>
      <c r="X12" s="147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261</v>
      </c>
      <c r="C13" s="29"/>
      <c r="D13" s="11">
        <v>4.42</v>
      </c>
      <c r="E13" s="11">
        <v>4.5906621453510521</v>
      </c>
      <c r="F13" s="11">
        <v>4.3794120000000003</v>
      </c>
      <c r="G13" s="11">
        <v>4.7699999999999996</v>
      </c>
      <c r="H13" s="11">
        <v>4.5750000000000002</v>
      </c>
      <c r="I13" s="11">
        <v>4.5749999999999993</v>
      </c>
      <c r="J13" s="11">
        <v>4.6500000000000004</v>
      </c>
      <c r="K13" s="11">
        <v>4.49</v>
      </c>
      <c r="L13" s="11">
        <v>4.7650000000000006</v>
      </c>
      <c r="M13" s="11">
        <v>4.67</v>
      </c>
      <c r="N13" s="11">
        <v>4.7008434810163457</v>
      </c>
      <c r="O13" s="11">
        <v>4.3</v>
      </c>
      <c r="P13" s="11">
        <v>4.54</v>
      </c>
      <c r="Q13" s="11">
        <v>3.8140000000000001</v>
      </c>
      <c r="R13" s="11">
        <v>4.5999999999999996</v>
      </c>
      <c r="S13" s="11">
        <v>4.516</v>
      </c>
      <c r="T13" s="11">
        <v>4.57</v>
      </c>
      <c r="U13" s="11">
        <v>6.6550000000000002</v>
      </c>
      <c r="V13" s="11">
        <v>4.9000000000000004</v>
      </c>
      <c r="W13" s="11">
        <v>4.0655000000000001</v>
      </c>
      <c r="X13" s="147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262</v>
      </c>
      <c r="C14" s="29"/>
      <c r="D14" s="24">
        <v>8.0415587212098766E-2</v>
      </c>
      <c r="E14" s="24">
        <v>4.5953942958594354E-2</v>
      </c>
      <c r="F14" s="24">
        <v>0.20750395529017449</v>
      </c>
      <c r="G14" s="24">
        <v>6.1779176642835429E-2</v>
      </c>
      <c r="H14" s="24">
        <v>0.18084984563628109</v>
      </c>
      <c r="I14" s="24">
        <v>9.8674549234677056E-2</v>
      </c>
      <c r="J14" s="24">
        <v>4.0824829046386298E-2</v>
      </c>
      <c r="K14" s="24">
        <v>4.5934736311423453E-2</v>
      </c>
      <c r="L14" s="24">
        <v>4.3665394383500804E-2</v>
      </c>
      <c r="M14" s="24">
        <v>5.6005952064639271E-2</v>
      </c>
      <c r="N14" s="24">
        <v>7.6961623771405863E-2</v>
      </c>
      <c r="O14" s="24">
        <v>5.1639777949432496E-2</v>
      </c>
      <c r="P14" s="24">
        <v>7.2571803523590689E-2</v>
      </c>
      <c r="Q14" s="24">
        <v>0.11090837058881826</v>
      </c>
      <c r="R14" s="24">
        <v>0.10327955589886449</v>
      </c>
      <c r="S14" s="24">
        <v>5.7013741033777994E-2</v>
      </c>
      <c r="T14" s="24">
        <v>6.6932802122726051E-2</v>
      </c>
      <c r="U14" s="24">
        <v>0.16525737502453561</v>
      </c>
      <c r="V14" s="24">
        <v>1.8922869761217502</v>
      </c>
      <c r="W14" s="24">
        <v>0.11203823752035119</v>
      </c>
      <c r="X14" s="203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56"/>
    </row>
    <row r="15" spans="1:66">
      <c r="A15" s="30"/>
      <c r="B15" s="3" t="s">
        <v>86</v>
      </c>
      <c r="C15" s="29"/>
      <c r="D15" s="13">
        <v>1.8207302765003493E-2</v>
      </c>
      <c r="E15" s="13">
        <v>1.0037865457084752E-2</v>
      </c>
      <c r="F15" s="13">
        <v>4.7314734110363792E-2</v>
      </c>
      <c r="G15" s="13">
        <v>1.3001580493055512E-2</v>
      </c>
      <c r="H15" s="13">
        <v>3.9201556135032019E-2</v>
      </c>
      <c r="I15" s="13">
        <v>2.1489919978514065E-2</v>
      </c>
      <c r="J15" s="13">
        <v>8.7858312151476974E-3</v>
      </c>
      <c r="K15" s="13">
        <v>1.0241858709347481E-2</v>
      </c>
      <c r="L15" s="13">
        <v>9.1605722482868829E-3</v>
      </c>
      <c r="M15" s="13">
        <v>1.1996990802850252E-2</v>
      </c>
      <c r="N15" s="13">
        <v>1.6435016067338028E-2</v>
      </c>
      <c r="O15" s="13">
        <v>1.1916871834484423E-2</v>
      </c>
      <c r="P15" s="13">
        <v>1.6043876976475465E-2</v>
      </c>
      <c r="Q15" s="13">
        <v>2.879490365784983E-2</v>
      </c>
      <c r="R15" s="13">
        <v>2.2290551632848453E-2</v>
      </c>
      <c r="S15" s="13">
        <v>1.2660810770297494E-2</v>
      </c>
      <c r="T15" s="13">
        <v>1.4678246079545187E-2</v>
      </c>
      <c r="U15" s="13">
        <v>2.4794804954919071E-2</v>
      </c>
      <c r="V15" s="13">
        <v>0.45324238949023959</v>
      </c>
      <c r="W15" s="13">
        <v>2.738540046124199E-2</v>
      </c>
      <c r="X15" s="14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263</v>
      </c>
      <c r="C16" s="29"/>
      <c r="D16" s="13">
        <v>-3.6441370740031065E-2</v>
      </c>
      <c r="E16" s="13">
        <v>-1.2312806997357706E-3</v>
      </c>
      <c r="F16" s="13">
        <v>-4.3216896856769327E-2</v>
      </c>
      <c r="G16" s="13">
        <v>3.6643642271762644E-2</v>
      </c>
      <c r="H16" s="13">
        <v>6.4642587892809189E-3</v>
      </c>
      <c r="I16" s="13">
        <v>1.7373674004581563E-3</v>
      </c>
      <c r="J16" s="13">
        <v>1.3736399387469067E-2</v>
      </c>
      <c r="K16" s="13">
        <v>-2.1533482513744762E-2</v>
      </c>
      <c r="L16" s="13">
        <v>3.99161055409476E-2</v>
      </c>
      <c r="M16" s="13">
        <v>1.846329077629183E-2</v>
      </c>
      <c r="N16" s="13">
        <v>2.1615822772717008E-2</v>
      </c>
      <c r="O16" s="13">
        <v>-5.4621722235502324E-2</v>
      </c>
      <c r="P16" s="13">
        <v>-1.3170520825828036E-2</v>
      </c>
      <c r="Q16" s="13">
        <v>-0.15970415387932524</v>
      </c>
      <c r="R16" s="13">
        <v>1.0827543148193675E-2</v>
      </c>
      <c r="S16" s="13">
        <v>-1.7570165887732192E-2</v>
      </c>
      <c r="T16" s="13">
        <v>-5.1711661678208731E-3</v>
      </c>
      <c r="U16" s="13">
        <v>0.45406451260777958</v>
      </c>
      <c r="V16" s="13">
        <v>-8.916439007689736E-2</v>
      </c>
      <c r="W16" s="13">
        <v>-0.10745382368134115</v>
      </c>
      <c r="X16" s="14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264</v>
      </c>
      <c r="C17" s="47"/>
      <c r="D17" s="45">
        <v>0.96</v>
      </c>
      <c r="E17" s="45">
        <v>0.06</v>
      </c>
      <c r="F17" s="45">
        <v>1.1599999999999999</v>
      </c>
      <c r="G17" s="45">
        <v>1.1599999999999999</v>
      </c>
      <c r="H17" s="45">
        <v>0.28000000000000003</v>
      </c>
      <c r="I17" s="45">
        <v>0.14000000000000001</v>
      </c>
      <c r="J17" s="45">
        <v>0.49</v>
      </c>
      <c r="K17" s="45">
        <v>0.53</v>
      </c>
      <c r="L17" s="45">
        <v>1.25</v>
      </c>
      <c r="M17" s="45">
        <v>0.63</v>
      </c>
      <c r="N17" s="45">
        <v>0.72</v>
      </c>
      <c r="O17" s="45">
        <v>1.49</v>
      </c>
      <c r="P17" s="45">
        <v>0.28999999999999998</v>
      </c>
      <c r="Q17" s="45">
        <v>4.54</v>
      </c>
      <c r="R17" s="45">
        <v>0.41</v>
      </c>
      <c r="S17" s="45">
        <v>0.42</v>
      </c>
      <c r="T17" s="45">
        <v>0.06</v>
      </c>
      <c r="U17" s="45">
        <v>13.27</v>
      </c>
      <c r="V17" s="45">
        <v>2.4900000000000002</v>
      </c>
      <c r="W17" s="45">
        <v>3.02</v>
      </c>
      <c r="X17" s="14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BM18" s="55"/>
    </row>
    <row r="19" spans="1:65" ht="15">
      <c r="B19" s="8" t="s">
        <v>553</v>
      </c>
      <c r="BM19" s="28" t="s">
        <v>66</v>
      </c>
    </row>
    <row r="20" spans="1:65" ht="15">
      <c r="A20" s="25" t="s">
        <v>48</v>
      </c>
      <c r="B20" s="18" t="s">
        <v>110</v>
      </c>
      <c r="C20" s="15" t="s">
        <v>111</v>
      </c>
      <c r="D20" s="16" t="s">
        <v>228</v>
      </c>
      <c r="E20" s="17" t="s">
        <v>228</v>
      </c>
      <c r="F20" s="17" t="s">
        <v>228</v>
      </c>
      <c r="G20" s="17" t="s">
        <v>228</v>
      </c>
      <c r="H20" s="17" t="s">
        <v>228</v>
      </c>
      <c r="I20" s="17" t="s">
        <v>228</v>
      </c>
      <c r="J20" s="17" t="s">
        <v>228</v>
      </c>
      <c r="K20" s="17" t="s">
        <v>228</v>
      </c>
      <c r="L20" s="17" t="s">
        <v>228</v>
      </c>
      <c r="M20" s="17" t="s">
        <v>228</v>
      </c>
      <c r="N20" s="17" t="s">
        <v>228</v>
      </c>
      <c r="O20" s="17" t="s">
        <v>228</v>
      </c>
      <c r="P20" s="17" t="s">
        <v>228</v>
      </c>
      <c r="Q20" s="17" t="s">
        <v>228</v>
      </c>
      <c r="R20" s="17" t="s">
        <v>228</v>
      </c>
      <c r="S20" s="17" t="s">
        <v>228</v>
      </c>
      <c r="T20" s="17" t="s">
        <v>228</v>
      </c>
      <c r="U20" s="17" t="s">
        <v>228</v>
      </c>
      <c r="V20" s="147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229</v>
      </c>
      <c r="C21" s="9" t="s">
        <v>229</v>
      </c>
      <c r="D21" s="145" t="s">
        <v>232</v>
      </c>
      <c r="E21" s="146" t="s">
        <v>233</v>
      </c>
      <c r="F21" s="146" t="s">
        <v>237</v>
      </c>
      <c r="G21" s="146" t="s">
        <v>238</v>
      </c>
      <c r="H21" s="146" t="s">
        <v>239</v>
      </c>
      <c r="I21" s="146" t="s">
        <v>240</v>
      </c>
      <c r="J21" s="146" t="s">
        <v>241</v>
      </c>
      <c r="K21" s="146" t="s">
        <v>242</v>
      </c>
      <c r="L21" s="146" t="s">
        <v>243</v>
      </c>
      <c r="M21" s="146" t="s">
        <v>244</v>
      </c>
      <c r="N21" s="146" t="s">
        <v>246</v>
      </c>
      <c r="O21" s="146" t="s">
        <v>247</v>
      </c>
      <c r="P21" s="146" t="s">
        <v>248</v>
      </c>
      <c r="Q21" s="146" t="s">
        <v>249</v>
      </c>
      <c r="R21" s="146" t="s">
        <v>284</v>
      </c>
      <c r="S21" s="146" t="s">
        <v>252</v>
      </c>
      <c r="T21" s="146" t="s">
        <v>253</v>
      </c>
      <c r="U21" s="146" t="s">
        <v>299</v>
      </c>
      <c r="V21" s="14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288</v>
      </c>
      <c r="E22" s="11" t="s">
        <v>287</v>
      </c>
      <c r="F22" s="11" t="s">
        <v>320</v>
      </c>
      <c r="G22" s="11" t="s">
        <v>320</v>
      </c>
      <c r="H22" s="11" t="s">
        <v>287</v>
      </c>
      <c r="I22" s="11" t="s">
        <v>287</v>
      </c>
      <c r="J22" s="11" t="s">
        <v>287</v>
      </c>
      <c r="K22" s="11" t="s">
        <v>287</v>
      </c>
      <c r="L22" s="11" t="s">
        <v>287</v>
      </c>
      <c r="M22" s="11" t="s">
        <v>320</v>
      </c>
      <c r="N22" s="11" t="s">
        <v>320</v>
      </c>
      <c r="O22" s="11" t="s">
        <v>287</v>
      </c>
      <c r="P22" s="11" t="s">
        <v>287</v>
      </c>
      <c r="Q22" s="11" t="s">
        <v>287</v>
      </c>
      <c r="R22" s="11" t="s">
        <v>320</v>
      </c>
      <c r="S22" s="11" t="s">
        <v>288</v>
      </c>
      <c r="T22" s="11" t="s">
        <v>288</v>
      </c>
      <c r="U22" s="11" t="s">
        <v>288</v>
      </c>
      <c r="V22" s="14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 t="s">
        <v>321</v>
      </c>
      <c r="E23" s="26" t="s">
        <v>322</v>
      </c>
      <c r="F23" s="26" t="s">
        <v>323</v>
      </c>
      <c r="G23" s="26" t="s">
        <v>323</v>
      </c>
      <c r="H23" s="26" t="s">
        <v>323</v>
      </c>
      <c r="I23" s="26" t="s">
        <v>323</v>
      </c>
      <c r="J23" s="26" t="s">
        <v>323</v>
      </c>
      <c r="K23" s="26" t="s">
        <v>323</v>
      </c>
      <c r="L23" s="26" t="s">
        <v>323</v>
      </c>
      <c r="M23" s="26" t="s">
        <v>321</v>
      </c>
      <c r="N23" s="26" t="s">
        <v>321</v>
      </c>
      <c r="O23" s="26" t="s">
        <v>323</v>
      </c>
      <c r="P23" s="26" t="s">
        <v>321</v>
      </c>
      <c r="Q23" s="26" t="s">
        <v>290</v>
      </c>
      <c r="R23" s="26" t="s">
        <v>324</v>
      </c>
      <c r="S23" s="26" t="s">
        <v>321</v>
      </c>
      <c r="T23" s="26" t="s">
        <v>259</v>
      </c>
      <c r="U23" s="26" t="s">
        <v>323</v>
      </c>
      <c r="V23" s="14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148">
        <v>2.9177999999999997</v>
      </c>
      <c r="E24" s="22">
        <v>2.958022698222504</v>
      </c>
      <c r="F24" s="22">
        <v>2.94</v>
      </c>
      <c r="G24" s="22">
        <v>2.99</v>
      </c>
      <c r="H24" s="22">
        <v>2.96</v>
      </c>
      <c r="I24" s="22">
        <v>3.1</v>
      </c>
      <c r="J24" s="22">
        <v>2.93</v>
      </c>
      <c r="K24" s="22">
        <v>2.98</v>
      </c>
      <c r="L24" s="22">
        <v>3.08</v>
      </c>
      <c r="M24" s="22">
        <v>3.2078235045076431</v>
      </c>
      <c r="N24" s="149">
        <v>3.85</v>
      </c>
      <c r="O24" s="22">
        <v>3.09</v>
      </c>
      <c r="P24" s="22">
        <v>3.1432000000000002</v>
      </c>
      <c r="Q24" s="22">
        <v>2.76</v>
      </c>
      <c r="R24" s="22">
        <v>3.0700000000000003</v>
      </c>
      <c r="S24" s="22">
        <v>2.81</v>
      </c>
      <c r="T24" s="22">
        <v>3.02</v>
      </c>
      <c r="U24" s="22">
        <v>3.0043289</v>
      </c>
      <c r="V24" s="14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3.0696999999999997</v>
      </c>
      <c r="E25" s="11">
        <v>3.0492375300785817</v>
      </c>
      <c r="F25" s="11">
        <v>2.84</v>
      </c>
      <c r="G25" s="11">
        <v>2.97</v>
      </c>
      <c r="H25" s="11">
        <v>2.94</v>
      </c>
      <c r="I25" s="11">
        <v>3.1</v>
      </c>
      <c r="J25" s="11">
        <v>3</v>
      </c>
      <c r="K25" s="11">
        <v>3.01</v>
      </c>
      <c r="L25" s="11">
        <v>3.08</v>
      </c>
      <c r="M25" s="11">
        <v>3.0831783697804331</v>
      </c>
      <c r="N25" s="150">
        <v>3.7900000000000005</v>
      </c>
      <c r="O25" s="11">
        <v>2.83</v>
      </c>
      <c r="P25" s="11">
        <v>3.2242999999999999</v>
      </c>
      <c r="Q25" s="11">
        <v>2.8</v>
      </c>
      <c r="R25" s="11">
        <v>2.9499999999999997</v>
      </c>
      <c r="S25" s="11">
        <v>2.89</v>
      </c>
      <c r="T25" s="11">
        <v>2.98</v>
      </c>
      <c r="U25" s="11">
        <v>3.0174957</v>
      </c>
      <c r="V25" s="14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3.0167000000000002</v>
      </c>
      <c r="E26" s="11">
        <v>3.1024981574498471</v>
      </c>
      <c r="F26" s="11">
        <v>2.89</v>
      </c>
      <c r="G26" s="11">
        <v>2.99</v>
      </c>
      <c r="H26" s="11">
        <v>2.97</v>
      </c>
      <c r="I26" s="11">
        <v>3.1</v>
      </c>
      <c r="J26" s="11">
        <v>2.94</v>
      </c>
      <c r="K26" s="11">
        <v>3.01</v>
      </c>
      <c r="L26" s="11">
        <v>3.08</v>
      </c>
      <c r="M26" s="11">
        <v>3.0832414952614831</v>
      </c>
      <c r="N26" s="150">
        <v>3.73</v>
      </c>
      <c r="O26" s="11">
        <v>2.96</v>
      </c>
      <c r="P26" s="11">
        <v>3.1843000000000004</v>
      </c>
      <c r="Q26" s="11">
        <v>2.83</v>
      </c>
      <c r="R26" s="11">
        <v>2.91</v>
      </c>
      <c r="S26" s="11">
        <v>2.85</v>
      </c>
      <c r="T26" s="11">
        <v>2.98</v>
      </c>
      <c r="U26" s="11">
        <v>3.0418418000000003</v>
      </c>
      <c r="V26" s="14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3.0686</v>
      </c>
      <c r="E27" s="11">
        <v>3.0331179233072945</v>
      </c>
      <c r="F27" s="11">
        <v>2.9</v>
      </c>
      <c r="G27" s="11">
        <v>2.98</v>
      </c>
      <c r="H27" s="11">
        <v>3.04</v>
      </c>
      <c r="I27" s="11">
        <v>3.1300000000000003</v>
      </c>
      <c r="J27" s="11">
        <v>2.93</v>
      </c>
      <c r="K27" s="11">
        <v>2.99</v>
      </c>
      <c r="L27" s="11">
        <v>3.09</v>
      </c>
      <c r="M27" s="11">
        <v>3.1527002713774297</v>
      </c>
      <c r="N27" s="150">
        <v>3.7199999999999998</v>
      </c>
      <c r="O27" s="11">
        <v>2.79</v>
      </c>
      <c r="P27" s="11">
        <v>3.1559999999999997</v>
      </c>
      <c r="Q27" s="11">
        <v>2.68</v>
      </c>
      <c r="R27" s="11">
        <v>2.74</v>
      </c>
      <c r="S27" s="11">
        <v>2.88</v>
      </c>
      <c r="T27" s="11">
        <v>3.01</v>
      </c>
      <c r="U27" s="11">
        <v>3.1162383999999999</v>
      </c>
      <c r="V27" s="14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2.9963665682600626</v>
      </c>
    </row>
    <row r="28" spans="1:65">
      <c r="A28" s="30"/>
      <c r="B28" s="19">
        <v>1</v>
      </c>
      <c r="C28" s="9">
        <v>5</v>
      </c>
      <c r="D28" s="11">
        <v>3.0640000000000001</v>
      </c>
      <c r="E28" s="11">
        <v>3.0646669633863453</v>
      </c>
      <c r="F28" s="11">
        <v>2.92</v>
      </c>
      <c r="G28" s="11">
        <v>2.99</v>
      </c>
      <c r="H28" s="11">
        <v>2.97</v>
      </c>
      <c r="I28" s="11">
        <v>3.11</v>
      </c>
      <c r="J28" s="11">
        <v>2.98</v>
      </c>
      <c r="K28" s="11">
        <v>3.03</v>
      </c>
      <c r="L28" s="11">
        <v>3.06</v>
      </c>
      <c r="M28" s="11">
        <v>3.2002575920574303</v>
      </c>
      <c r="N28" s="150">
        <v>3.7699999999999996</v>
      </c>
      <c r="O28" s="11">
        <v>2.96</v>
      </c>
      <c r="P28" s="11">
        <v>3.2718999999999996</v>
      </c>
      <c r="Q28" s="11">
        <v>2.85</v>
      </c>
      <c r="R28" s="11">
        <v>2.7</v>
      </c>
      <c r="S28" s="11">
        <v>2.86</v>
      </c>
      <c r="T28" s="11">
        <v>2.98</v>
      </c>
      <c r="U28" s="11">
        <v>2.9168545999999997</v>
      </c>
      <c r="V28" s="14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76</v>
      </c>
    </row>
    <row r="29" spans="1:65">
      <c r="A29" s="30"/>
      <c r="B29" s="19">
        <v>1</v>
      </c>
      <c r="C29" s="9">
        <v>6</v>
      </c>
      <c r="D29" s="11">
        <v>3.0905</v>
      </c>
      <c r="E29" s="11">
        <v>3.0793654849523371</v>
      </c>
      <c r="F29" s="11">
        <v>2.88</v>
      </c>
      <c r="G29" s="11">
        <v>2.98</v>
      </c>
      <c r="H29" s="11">
        <v>2.97</v>
      </c>
      <c r="I29" s="11">
        <v>3.09</v>
      </c>
      <c r="J29" s="11">
        <v>2.98</v>
      </c>
      <c r="K29" s="11">
        <v>2.97</v>
      </c>
      <c r="L29" s="11">
        <v>3.1400000000000006</v>
      </c>
      <c r="M29" s="11">
        <v>3.0888382721450829</v>
      </c>
      <c r="N29" s="150">
        <v>3.7900000000000005</v>
      </c>
      <c r="O29" s="11">
        <v>2.94</v>
      </c>
      <c r="P29" s="11">
        <v>3.2453999999999996</v>
      </c>
      <c r="Q29" s="11">
        <v>2.83</v>
      </c>
      <c r="R29" s="11">
        <v>2.98</v>
      </c>
      <c r="S29" s="11">
        <v>2.84</v>
      </c>
      <c r="T29" s="11">
        <v>3.0300000000000002</v>
      </c>
      <c r="U29" s="11">
        <v>3.0031823000000002</v>
      </c>
      <c r="V29" s="14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260</v>
      </c>
      <c r="C30" s="12"/>
      <c r="D30" s="23">
        <v>3.0378833333333333</v>
      </c>
      <c r="E30" s="23">
        <v>3.0478181262328179</v>
      </c>
      <c r="F30" s="23">
        <v>2.895</v>
      </c>
      <c r="G30" s="23">
        <v>2.9833333333333338</v>
      </c>
      <c r="H30" s="23">
        <v>2.9750000000000001</v>
      </c>
      <c r="I30" s="23">
        <v>3.1050000000000004</v>
      </c>
      <c r="J30" s="23">
        <v>2.9599999999999995</v>
      </c>
      <c r="K30" s="23">
        <v>2.9983333333333331</v>
      </c>
      <c r="L30" s="23">
        <v>3.0883333333333334</v>
      </c>
      <c r="M30" s="23">
        <v>3.1360065841882503</v>
      </c>
      <c r="N30" s="23">
        <v>3.7749999999999999</v>
      </c>
      <c r="O30" s="23">
        <v>2.9283333333333332</v>
      </c>
      <c r="P30" s="23">
        <v>3.2041833333333329</v>
      </c>
      <c r="Q30" s="23">
        <v>2.7916666666666665</v>
      </c>
      <c r="R30" s="23">
        <v>2.8916666666666671</v>
      </c>
      <c r="S30" s="23">
        <v>2.855</v>
      </c>
      <c r="T30" s="23">
        <v>3</v>
      </c>
      <c r="U30" s="23">
        <v>3.0166569499999998</v>
      </c>
      <c r="V30" s="14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261</v>
      </c>
      <c r="C31" s="29"/>
      <c r="D31" s="11">
        <v>3.0663</v>
      </c>
      <c r="E31" s="11">
        <v>3.0569522467324637</v>
      </c>
      <c r="F31" s="11">
        <v>2.895</v>
      </c>
      <c r="G31" s="11">
        <v>2.9850000000000003</v>
      </c>
      <c r="H31" s="11">
        <v>2.97</v>
      </c>
      <c r="I31" s="11">
        <v>3.1</v>
      </c>
      <c r="J31" s="11">
        <v>2.96</v>
      </c>
      <c r="K31" s="11">
        <v>3</v>
      </c>
      <c r="L31" s="11">
        <v>3.08</v>
      </c>
      <c r="M31" s="11">
        <v>3.1207692717612563</v>
      </c>
      <c r="N31" s="11">
        <v>3.7800000000000002</v>
      </c>
      <c r="O31" s="11">
        <v>2.95</v>
      </c>
      <c r="P31" s="11">
        <v>3.2042999999999999</v>
      </c>
      <c r="Q31" s="11">
        <v>2.8149999999999999</v>
      </c>
      <c r="R31" s="11">
        <v>2.9299999999999997</v>
      </c>
      <c r="S31" s="11">
        <v>2.855</v>
      </c>
      <c r="T31" s="11">
        <v>2.9950000000000001</v>
      </c>
      <c r="U31" s="11">
        <v>3.0109123000000002</v>
      </c>
      <c r="V31" s="14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262</v>
      </c>
      <c r="C32" s="29"/>
      <c r="D32" s="24">
        <v>6.3679114838906759E-2</v>
      </c>
      <c r="E32" s="24">
        <v>5.0100607849374063E-2</v>
      </c>
      <c r="F32" s="24">
        <v>3.4496376621320705E-2</v>
      </c>
      <c r="G32" s="24">
        <v>8.1649658092773029E-3</v>
      </c>
      <c r="H32" s="24">
        <v>3.3911649915626348E-2</v>
      </c>
      <c r="I32" s="24">
        <v>1.3784048752090348E-2</v>
      </c>
      <c r="J32" s="24">
        <v>3.0331501776206141E-2</v>
      </c>
      <c r="K32" s="24">
        <v>2.2286019533928874E-2</v>
      </c>
      <c r="L32" s="24">
        <v>2.7141603981096565E-2</v>
      </c>
      <c r="M32" s="24">
        <v>5.8931088156094977E-2</v>
      </c>
      <c r="N32" s="24">
        <v>4.722287581247054E-2</v>
      </c>
      <c r="O32" s="24">
        <v>0.10684880283216398</v>
      </c>
      <c r="P32" s="24">
        <v>5.1234731058791033E-2</v>
      </c>
      <c r="Q32" s="24">
        <v>6.3060817205826514E-2</v>
      </c>
      <c r="R32" s="24">
        <v>0.14358505028959892</v>
      </c>
      <c r="S32" s="24">
        <v>2.8809720581775871E-2</v>
      </c>
      <c r="T32" s="24">
        <v>2.280350850198282E-2</v>
      </c>
      <c r="U32" s="24">
        <v>6.4568570419570273E-2</v>
      </c>
      <c r="V32" s="203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56"/>
    </row>
    <row r="33" spans="1:65">
      <c r="A33" s="30"/>
      <c r="B33" s="3" t="s">
        <v>86</v>
      </c>
      <c r="C33" s="29"/>
      <c r="D33" s="13">
        <v>2.0961672273646703E-2</v>
      </c>
      <c r="E33" s="13">
        <v>1.6438188164232658E-2</v>
      </c>
      <c r="F33" s="13">
        <v>1.1915846846742904E-2</v>
      </c>
      <c r="G33" s="13">
        <v>2.7368600478024476E-3</v>
      </c>
      <c r="H33" s="13">
        <v>1.139887392121894E-2</v>
      </c>
      <c r="I33" s="13">
        <v>4.439307166534733E-3</v>
      </c>
      <c r="J33" s="13">
        <v>1.0247128978448022E-2</v>
      </c>
      <c r="K33" s="13">
        <v>7.4328025127055729E-3</v>
      </c>
      <c r="L33" s="13">
        <v>8.7884308627403877E-3</v>
      </c>
      <c r="M33" s="13">
        <v>1.879176161594354E-2</v>
      </c>
      <c r="N33" s="13">
        <v>1.2509371076151138E-2</v>
      </c>
      <c r="O33" s="13">
        <v>3.6487923562491968E-2</v>
      </c>
      <c r="P33" s="13">
        <v>1.5989949927581456E-2</v>
      </c>
      <c r="Q33" s="13">
        <v>2.2588949446863231E-2</v>
      </c>
      <c r="R33" s="13">
        <v>4.9654772434443425E-2</v>
      </c>
      <c r="S33" s="13">
        <v>1.0090970431445139E-2</v>
      </c>
      <c r="T33" s="13">
        <v>7.6011695006609403E-3</v>
      </c>
      <c r="U33" s="13">
        <v>2.1404014937651521E-2</v>
      </c>
      <c r="V33" s="147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263</v>
      </c>
      <c r="C34" s="29"/>
      <c r="D34" s="13">
        <v>1.3855702941372394E-2</v>
      </c>
      <c r="E34" s="13">
        <v>1.717131625942292E-2</v>
      </c>
      <c r="F34" s="13">
        <v>-3.3829828878021551E-2</v>
      </c>
      <c r="G34" s="13">
        <v>-4.3496797303732571E-3</v>
      </c>
      <c r="H34" s="13">
        <v>-7.130825876377922E-3</v>
      </c>
      <c r="I34" s="13">
        <v>3.6255054001293141E-2</v>
      </c>
      <c r="J34" s="13">
        <v>-1.2136888939186297E-2</v>
      </c>
      <c r="K34" s="13">
        <v>6.5638333243467351E-4</v>
      </c>
      <c r="L34" s="13">
        <v>3.0692761709283811E-2</v>
      </c>
      <c r="M34" s="13">
        <v>4.6603115055203093E-2</v>
      </c>
      <c r="N34" s="13">
        <v>0.25985920414005825</v>
      </c>
      <c r="O34" s="13">
        <v>-2.2705244294003446E-2</v>
      </c>
      <c r="P34" s="13">
        <v>6.935625543103896E-2</v>
      </c>
      <c r="Q34" s="13">
        <v>-6.8316041088477997E-2</v>
      </c>
      <c r="R34" s="13">
        <v>-3.4942287336423239E-2</v>
      </c>
      <c r="S34" s="13">
        <v>-4.7179330378843365E-2</v>
      </c>
      <c r="T34" s="13">
        <v>1.2126125616356287E-3</v>
      </c>
      <c r="U34" s="13">
        <v>6.7716620372384462E-3</v>
      </c>
      <c r="V34" s="14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264</v>
      </c>
      <c r="C35" s="47"/>
      <c r="D35" s="45">
        <v>0.33</v>
      </c>
      <c r="E35" s="45">
        <v>0.41</v>
      </c>
      <c r="F35" s="45">
        <v>0.88</v>
      </c>
      <c r="G35" s="45">
        <v>0.13</v>
      </c>
      <c r="H35" s="45">
        <v>0.2</v>
      </c>
      <c r="I35" s="45">
        <v>0.89</v>
      </c>
      <c r="J35" s="45">
        <v>0.33</v>
      </c>
      <c r="K35" s="45">
        <v>0.01</v>
      </c>
      <c r="L35" s="45">
        <v>0.75</v>
      </c>
      <c r="M35" s="45">
        <v>1.1499999999999999</v>
      </c>
      <c r="N35" s="45">
        <v>6.54</v>
      </c>
      <c r="O35" s="45">
        <v>0.6</v>
      </c>
      <c r="P35" s="45">
        <v>1.73</v>
      </c>
      <c r="Q35" s="45">
        <v>1.75</v>
      </c>
      <c r="R35" s="45">
        <v>0.91</v>
      </c>
      <c r="S35" s="45">
        <v>1.22</v>
      </c>
      <c r="T35" s="45">
        <v>0.01</v>
      </c>
      <c r="U35" s="45">
        <v>0.15</v>
      </c>
      <c r="V35" s="14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554</v>
      </c>
      <c r="BM37" s="28" t="s">
        <v>66</v>
      </c>
    </row>
    <row r="38" spans="1:65" ht="15">
      <c r="A38" s="25" t="s">
        <v>7</v>
      </c>
      <c r="B38" s="18" t="s">
        <v>110</v>
      </c>
      <c r="C38" s="15" t="s">
        <v>111</v>
      </c>
      <c r="D38" s="16" t="s">
        <v>228</v>
      </c>
      <c r="E38" s="17" t="s">
        <v>228</v>
      </c>
      <c r="F38" s="17" t="s">
        <v>228</v>
      </c>
      <c r="G38" s="17" t="s">
        <v>228</v>
      </c>
      <c r="H38" s="17" t="s">
        <v>228</v>
      </c>
      <c r="I38" s="17" t="s">
        <v>228</v>
      </c>
      <c r="J38" s="17" t="s">
        <v>228</v>
      </c>
      <c r="K38" s="17" t="s">
        <v>228</v>
      </c>
      <c r="L38" s="17" t="s">
        <v>228</v>
      </c>
      <c r="M38" s="17" t="s">
        <v>228</v>
      </c>
      <c r="N38" s="17" t="s">
        <v>228</v>
      </c>
      <c r="O38" s="17" t="s">
        <v>228</v>
      </c>
      <c r="P38" s="17" t="s">
        <v>228</v>
      </c>
      <c r="Q38" s="17" t="s">
        <v>228</v>
      </c>
      <c r="R38" s="17" t="s">
        <v>228</v>
      </c>
      <c r="S38" s="17" t="s">
        <v>228</v>
      </c>
      <c r="T38" s="17" t="s">
        <v>228</v>
      </c>
      <c r="U38" s="17" t="s">
        <v>228</v>
      </c>
      <c r="V38" s="17" t="s">
        <v>228</v>
      </c>
      <c r="W38" s="17" t="s">
        <v>228</v>
      </c>
      <c r="X38" s="17" t="s">
        <v>228</v>
      </c>
      <c r="Y38" s="147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229</v>
      </c>
      <c r="C39" s="9" t="s">
        <v>229</v>
      </c>
      <c r="D39" s="145" t="s">
        <v>232</v>
      </c>
      <c r="E39" s="146" t="s">
        <v>233</v>
      </c>
      <c r="F39" s="146" t="s">
        <v>234</v>
      </c>
      <c r="G39" s="146" t="s">
        <v>235</v>
      </c>
      <c r="H39" s="146" t="s">
        <v>237</v>
      </c>
      <c r="I39" s="146" t="s">
        <v>238</v>
      </c>
      <c r="J39" s="146" t="s">
        <v>239</v>
      </c>
      <c r="K39" s="146" t="s">
        <v>240</v>
      </c>
      <c r="L39" s="146" t="s">
        <v>241</v>
      </c>
      <c r="M39" s="146" t="s">
        <v>242</v>
      </c>
      <c r="N39" s="146" t="s">
        <v>243</v>
      </c>
      <c r="O39" s="146" t="s">
        <v>244</v>
      </c>
      <c r="P39" s="146" t="s">
        <v>245</v>
      </c>
      <c r="Q39" s="146" t="s">
        <v>246</v>
      </c>
      <c r="R39" s="146" t="s">
        <v>247</v>
      </c>
      <c r="S39" s="146" t="s">
        <v>248</v>
      </c>
      <c r="T39" s="146" t="s">
        <v>249</v>
      </c>
      <c r="U39" s="146" t="s">
        <v>284</v>
      </c>
      <c r="V39" s="146" t="s">
        <v>252</v>
      </c>
      <c r="W39" s="146" t="s">
        <v>253</v>
      </c>
      <c r="X39" s="146" t="s">
        <v>299</v>
      </c>
      <c r="Y39" s="147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287</v>
      </c>
      <c r="E40" s="11" t="s">
        <v>287</v>
      </c>
      <c r="F40" s="11" t="s">
        <v>288</v>
      </c>
      <c r="G40" s="11" t="s">
        <v>288</v>
      </c>
      <c r="H40" s="11" t="s">
        <v>320</v>
      </c>
      <c r="I40" s="11" t="s">
        <v>287</v>
      </c>
      <c r="J40" s="11" t="s">
        <v>287</v>
      </c>
      <c r="K40" s="11" t="s">
        <v>287</v>
      </c>
      <c r="L40" s="11" t="s">
        <v>287</v>
      </c>
      <c r="M40" s="11" t="s">
        <v>287</v>
      </c>
      <c r="N40" s="11" t="s">
        <v>287</v>
      </c>
      <c r="O40" s="11" t="s">
        <v>320</v>
      </c>
      <c r="P40" s="11" t="s">
        <v>320</v>
      </c>
      <c r="Q40" s="11" t="s">
        <v>320</v>
      </c>
      <c r="R40" s="11" t="s">
        <v>287</v>
      </c>
      <c r="S40" s="11" t="s">
        <v>287</v>
      </c>
      <c r="T40" s="11" t="s">
        <v>287</v>
      </c>
      <c r="U40" s="11" t="s">
        <v>320</v>
      </c>
      <c r="V40" s="11" t="s">
        <v>288</v>
      </c>
      <c r="W40" s="11" t="s">
        <v>287</v>
      </c>
      <c r="X40" s="11" t="s">
        <v>288</v>
      </c>
      <c r="Y40" s="147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 t="s">
        <v>321</v>
      </c>
      <c r="E41" s="26" t="s">
        <v>322</v>
      </c>
      <c r="F41" s="26" t="s">
        <v>322</v>
      </c>
      <c r="G41" s="26" t="s">
        <v>323</v>
      </c>
      <c r="H41" s="26" t="s">
        <v>323</v>
      </c>
      <c r="I41" s="26" t="s">
        <v>323</v>
      </c>
      <c r="J41" s="26" t="s">
        <v>323</v>
      </c>
      <c r="K41" s="26" t="s">
        <v>323</v>
      </c>
      <c r="L41" s="26" t="s">
        <v>323</v>
      </c>
      <c r="M41" s="26" t="s">
        <v>323</v>
      </c>
      <c r="N41" s="26" t="s">
        <v>323</v>
      </c>
      <c r="O41" s="26" t="s">
        <v>321</v>
      </c>
      <c r="P41" s="26" t="s">
        <v>323</v>
      </c>
      <c r="Q41" s="26" t="s">
        <v>321</v>
      </c>
      <c r="R41" s="26" t="s">
        <v>323</v>
      </c>
      <c r="S41" s="26" t="s">
        <v>321</v>
      </c>
      <c r="T41" s="26" t="s">
        <v>290</v>
      </c>
      <c r="U41" s="26" t="s">
        <v>324</v>
      </c>
      <c r="V41" s="26" t="s">
        <v>321</v>
      </c>
      <c r="W41" s="26" t="s">
        <v>259</v>
      </c>
      <c r="X41" s="26" t="s">
        <v>323</v>
      </c>
      <c r="Y41" s="147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1</v>
      </c>
    </row>
    <row r="42" spans="1:65">
      <c r="A42" s="30"/>
      <c r="B42" s="18">
        <v>1</v>
      </c>
      <c r="C42" s="14">
        <v>1</v>
      </c>
      <c r="D42" s="205">
        <v>49</v>
      </c>
      <c r="E42" s="205">
        <v>50.682456302320134</v>
      </c>
      <c r="F42" s="205">
        <v>50.75</v>
      </c>
      <c r="G42" s="205">
        <v>47.646000000000001</v>
      </c>
      <c r="H42" s="205">
        <v>52.5</v>
      </c>
      <c r="I42" s="205">
        <v>55</v>
      </c>
      <c r="J42" s="205">
        <v>53.6</v>
      </c>
      <c r="K42" s="205">
        <v>54.2</v>
      </c>
      <c r="L42" s="205">
        <v>50.1</v>
      </c>
      <c r="M42" s="205">
        <v>52.7</v>
      </c>
      <c r="N42" s="205">
        <v>51.7</v>
      </c>
      <c r="O42" s="205">
        <v>51.423795721920001</v>
      </c>
      <c r="P42" s="205">
        <v>48.9</v>
      </c>
      <c r="Q42" s="205">
        <v>51</v>
      </c>
      <c r="R42" s="205">
        <v>50.7</v>
      </c>
      <c r="S42" s="205">
        <v>52</v>
      </c>
      <c r="T42" s="205">
        <v>49.7</v>
      </c>
      <c r="U42" s="205">
        <v>51.3</v>
      </c>
      <c r="V42" s="207">
        <v>41.7</v>
      </c>
      <c r="W42" s="205">
        <v>46</v>
      </c>
      <c r="X42" s="205">
        <v>49.335000000000001</v>
      </c>
      <c r="Y42" s="208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10">
        <v>1</v>
      </c>
    </row>
    <row r="43" spans="1:65">
      <c r="A43" s="30"/>
      <c r="B43" s="19">
        <v>1</v>
      </c>
      <c r="C43" s="9">
        <v>2</v>
      </c>
      <c r="D43" s="211">
        <v>52</v>
      </c>
      <c r="E43" s="211">
        <v>49.747283316383871</v>
      </c>
      <c r="F43" s="211">
        <v>52.537999999999997</v>
      </c>
      <c r="G43" s="211">
        <v>47.833000000000006</v>
      </c>
      <c r="H43" s="211">
        <v>51.3</v>
      </c>
      <c r="I43" s="211">
        <v>52</v>
      </c>
      <c r="J43" s="211">
        <v>51.9</v>
      </c>
      <c r="K43" s="211">
        <v>55.9</v>
      </c>
      <c r="L43" s="211">
        <v>51</v>
      </c>
      <c r="M43" s="211">
        <v>53.6</v>
      </c>
      <c r="N43" s="211">
        <v>51.9</v>
      </c>
      <c r="O43" s="211">
        <v>49.280220564020006</v>
      </c>
      <c r="P43" s="211">
        <v>48.4</v>
      </c>
      <c r="Q43" s="211">
        <v>51</v>
      </c>
      <c r="R43" s="211">
        <v>47.5</v>
      </c>
      <c r="S43" s="211">
        <v>53</v>
      </c>
      <c r="T43" s="211">
        <v>50</v>
      </c>
      <c r="U43" s="211">
        <v>51.8</v>
      </c>
      <c r="V43" s="212">
        <v>42</v>
      </c>
      <c r="W43" s="211">
        <v>47</v>
      </c>
      <c r="X43" s="211">
        <v>49.286000000000001</v>
      </c>
      <c r="Y43" s="208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10">
        <v>10</v>
      </c>
    </row>
    <row r="44" spans="1:65">
      <c r="A44" s="30"/>
      <c r="B44" s="19">
        <v>1</v>
      </c>
      <c r="C44" s="9">
        <v>3</v>
      </c>
      <c r="D44" s="211">
        <v>51</v>
      </c>
      <c r="E44" s="211">
        <v>51.726490022807397</v>
      </c>
      <c r="F44" s="211">
        <v>48.28</v>
      </c>
      <c r="G44" s="211">
        <v>48.13</v>
      </c>
      <c r="H44" s="211">
        <v>51.5</v>
      </c>
      <c r="I44" s="211">
        <v>53</v>
      </c>
      <c r="J44" s="211">
        <v>50.8</v>
      </c>
      <c r="K44" s="211">
        <v>55.2</v>
      </c>
      <c r="L44" s="211">
        <v>50.6</v>
      </c>
      <c r="M44" s="211">
        <v>53.8</v>
      </c>
      <c r="N44" s="211">
        <v>51.6</v>
      </c>
      <c r="O44" s="211">
        <v>49.513712994419997</v>
      </c>
      <c r="P44" s="211">
        <v>48.4</v>
      </c>
      <c r="Q44" s="211">
        <v>52</v>
      </c>
      <c r="R44" s="211">
        <v>48.7</v>
      </c>
      <c r="S44" s="211">
        <v>53</v>
      </c>
      <c r="T44" s="211">
        <v>50.2</v>
      </c>
      <c r="U44" s="211">
        <v>51.3</v>
      </c>
      <c r="V44" s="212">
        <v>41.3</v>
      </c>
      <c r="W44" s="211">
        <v>47</v>
      </c>
      <c r="X44" s="211">
        <v>49.569000000000003</v>
      </c>
      <c r="Y44" s="208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10">
        <v>16</v>
      </c>
    </row>
    <row r="45" spans="1:65">
      <c r="A45" s="30"/>
      <c r="B45" s="19">
        <v>1</v>
      </c>
      <c r="C45" s="9">
        <v>4</v>
      </c>
      <c r="D45" s="211">
        <v>52</v>
      </c>
      <c r="E45" s="211">
        <v>50.71948406565037</v>
      </c>
      <c r="F45" s="211">
        <v>47.462000000000003</v>
      </c>
      <c r="G45" s="211">
        <v>49.549000000000007</v>
      </c>
      <c r="H45" s="211">
        <v>52</v>
      </c>
      <c r="I45" s="211">
        <v>51</v>
      </c>
      <c r="J45" s="211">
        <v>53.4</v>
      </c>
      <c r="K45" s="211">
        <v>56.3</v>
      </c>
      <c r="L45" s="211">
        <v>49.8</v>
      </c>
      <c r="M45" s="211">
        <v>54.2</v>
      </c>
      <c r="N45" s="211">
        <v>52.1</v>
      </c>
      <c r="O45" s="211">
        <v>49.765385532520007</v>
      </c>
      <c r="P45" s="211">
        <v>48.5</v>
      </c>
      <c r="Q45" s="211">
        <v>51</v>
      </c>
      <c r="R45" s="211">
        <v>48.2</v>
      </c>
      <c r="S45" s="211">
        <v>52</v>
      </c>
      <c r="T45" s="211">
        <v>49</v>
      </c>
      <c r="U45" s="211">
        <v>50.9</v>
      </c>
      <c r="V45" s="213">
        <v>39.299999999999997</v>
      </c>
      <c r="W45" s="211">
        <v>46.5</v>
      </c>
      <c r="X45" s="211">
        <v>49.264000000000003</v>
      </c>
      <c r="Y45" s="208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10">
        <v>50.845792116070776</v>
      </c>
    </row>
    <row r="46" spans="1:65">
      <c r="A46" s="30"/>
      <c r="B46" s="19">
        <v>1</v>
      </c>
      <c r="C46" s="9">
        <v>5</v>
      </c>
      <c r="D46" s="211">
        <v>50</v>
      </c>
      <c r="E46" s="211">
        <v>50.547287233208259</v>
      </c>
      <c r="F46" s="211">
        <v>52.177999999999997</v>
      </c>
      <c r="G46" s="211">
        <v>48.163000000000004</v>
      </c>
      <c r="H46" s="211">
        <v>52</v>
      </c>
      <c r="I46" s="211">
        <v>53</v>
      </c>
      <c r="J46" s="211">
        <v>50.2</v>
      </c>
      <c r="K46" s="211">
        <v>54.7</v>
      </c>
      <c r="L46" s="211">
        <v>50.8</v>
      </c>
      <c r="M46" s="211">
        <v>53.9</v>
      </c>
      <c r="N46" s="211">
        <v>52.7</v>
      </c>
      <c r="O46" s="211">
        <v>51.605153728100909</v>
      </c>
      <c r="P46" s="211">
        <v>48.3</v>
      </c>
      <c r="Q46" s="211">
        <v>51</v>
      </c>
      <c r="R46" s="211">
        <v>49.8</v>
      </c>
      <c r="S46" s="211">
        <v>54</v>
      </c>
      <c r="T46" s="211">
        <v>50.3</v>
      </c>
      <c r="U46" s="211">
        <v>52</v>
      </c>
      <c r="V46" s="212">
        <v>41.5</v>
      </c>
      <c r="W46" s="211">
        <v>45.5</v>
      </c>
      <c r="X46" s="211">
        <v>48.584000000000003</v>
      </c>
      <c r="Y46" s="208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10">
        <v>77</v>
      </c>
    </row>
    <row r="47" spans="1:65">
      <c r="A47" s="30"/>
      <c r="B47" s="19">
        <v>1</v>
      </c>
      <c r="C47" s="9">
        <v>6</v>
      </c>
      <c r="D47" s="211">
        <v>52</v>
      </c>
      <c r="E47" s="211">
        <v>50.797531575121653</v>
      </c>
      <c r="F47" s="211">
        <v>48.234999999999999</v>
      </c>
      <c r="G47" s="211">
        <v>48.218000000000011</v>
      </c>
      <c r="H47" s="211">
        <v>50.1</v>
      </c>
      <c r="I47" s="211">
        <v>52</v>
      </c>
      <c r="J47" s="211">
        <v>51.1</v>
      </c>
      <c r="K47" s="211">
        <v>55.7</v>
      </c>
      <c r="L47" s="211">
        <v>51.8</v>
      </c>
      <c r="M47" s="211">
        <v>54.5</v>
      </c>
      <c r="N47" s="211">
        <v>53.4</v>
      </c>
      <c r="O47" s="211">
        <v>49.809252872020004</v>
      </c>
      <c r="P47" s="211">
        <v>49.1</v>
      </c>
      <c r="Q47" s="211">
        <v>52</v>
      </c>
      <c r="R47" s="211">
        <v>48</v>
      </c>
      <c r="S47" s="211">
        <v>54</v>
      </c>
      <c r="T47" s="211">
        <v>49.7</v>
      </c>
      <c r="U47" s="211">
        <v>51.3</v>
      </c>
      <c r="V47" s="212">
        <v>41.9</v>
      </c>
      <c r="W47" s="211">
        <v>47.5</v>
      </c>
      <c r="X47" s="211">
        <v>48.756999999999998</v>
      </c>
      <c r="Y47" s="208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14"/>
    </row>
    <row r="48" spans="1:65">
      <c r="A48" s="30"/>
      <c r="B48" s="20" t="s">
        <v>260</v>
      </c>
      <c r="C48" s="12"/>
      <c r="D48" s="215">
        <v>51</v>
      </c>
      <c r="E48" s="215">
        <v>50.703422085915285</v>
      </c>
      <c r="F48" s="215">
        <v>49.907166666666662</v>
      </c>
      <c r="G48" s="215">
        <v>48.25650000000001</v>
      </c>
      <c r="H48" s="215">
        <v>51.56666666666667</v>
      </c>
      <c r="I48" s="215">
        <v>52.666666666666664</v>
      </c>
      <c r="J48" s="215">
        <v>51.833333333333343</v>
      </c>
      <c r="K48" s="215">
        <v>55.333333333333336</v>
      </c>
      <c r="L48" s="215">
        <v>50.683333333333337</v>
      </c>
      <c r="M48" s="215">
        <v>53.783333333333331</v>
      </c>
      <c r="N48" s="215">
        <v>52.233333333333327</v>
      </c>
      <c r="O48" s="215">
        <v>50.232920235500153</v>
      </c>
      <c r="P48" s="215">
        <v>48.6</v>
      </c>
      <c r="Q48" s="215">
        <v>51.333333333333336</v>
      </c>
      <c r="R48" s="215">
        <v>48.81666666666667</v>
      </c>
      <c r="S48" s="215">
        <v>53</v>
      </c>
      <c r="T48" s="215">
        <v>49.816666666666663</v>
      </c>
      <c r="U48" s="215">
        <v>51.43333333333333</v>
      </c>
      <c r="V48" s="215">
        <v>41.283333333333339</v>
      </c>
      <c r="W48" s="215">
        <v>46.583333333333336</v>
      </c>
      <c r="X48" s="215">
        <v>49.1325</v>
      </c>
      <c r="Y48" s="208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14"/>
    </row>
    <row r="49" spans="1:65">
      <c r="A49" s="30"/>
      <c r="B49" s="3" t="s">
        <v>261</v>
      </c>
      <c r="C49" s="29"/>
      <c r="D49" s="211">
        <v>51.5</v>
      </c>
      <c r="E49" s="211">
        <v>50.700970183985248</v>
      </c>
      <c r="F49" s="211">
        <v>49.515000000000001</v>
      </c>
      <c r="G49" s="211">
        <v>48.146500000000003</v>
      </c>
      <c r="H49" s="211">
        <v>51.75</v>
      </c>
      <c r="I49" s="211">
        <v>52.5</v>
      </c>
      <c r="J49" s="211">
        <v>51.5</v>
      </c>
      <c r="K49" s="211">
        <v>55.45</v>
      </c>
      <c r="L49" s="211">
        <v>50.7</v>
      </c>
      <c r="M49" s="211">
        <v>53.849999999999994</v>
      </c>
      <c r="N49" s="211">
        <v>52</v>
      </c>
      <c r="O49" s="211">
        <v>49.787319202270005</v>
      </c>
      <c r="P49" s="211">
        <v>48.45</v>
      </c>
      <c r="Q49" s="211">
        <v>51</v>
      </c>
      <c r="R49" s="211">
        <v>48.45</v>
      </c>
      <c r="S49" s="211">
        <v>53</v>
      </c>
      <c r="T49" s="211">
        <v>49.85</v>
      </c>
      <c r="U49" s="211">
        <v>51.3</v>
      </c>
      <c r="V49" s="211">
        <v>41.6</v>
      </c>
      <c r="W49" s="211">
        <v>46.75</v>
      </c>
      <c r="X49" s="211">
        <v>49.275000000000006</v>
      </c>
      <c r="Y49" s="208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14"/>
    </row>
    <row r="50" spans="1:65">
      <c r="A50" s="30"/>
      <c r="B50" s="3" t="s">
        <v>262</v>
      </c>
      <c r="C50" s="29"/>
      <c r="D50" s="216">
        <v>1.2649110640673518</v>
      </c>
      <c r="E50" s="216">
        <v>0.63163305638020961</v>
      </c>
      <c r="F50" s="216">
        <v>2.2004994357342285</v>
      </c>
      <c r="G50" s="216">
        <v>0.67064826846865255</v>
      </c>
      <c r="H50" s="216">
        <v>0.833466656001706</v>
      </c>
      <c r="I50" s="216">
        <v>1.3662601021279464</v>
      </c>
      <c r="J50" s="216">
        <v>1.4038043548396142</v>
      </c>
      <c r="K50" s="216">
        <v>0.78655366420013806</v>
      </c>
      <c r="L50" s="216">
        <v>0.70545493595740461</v>
      </c>
      <c r="M50" s="216">
        <v>0.61779176642835387</v>
      </c>
      <c r="N50" s="216">
        <v>0.69185740341971169</v>
      </c>
      <c r="O50" s="216">
        <v>1.0123425937300519</v>
      </c>
      <c r="P50" s="216">
        <v>0.32249030993194305</v>
      </c>
      <c r="Q50" s="216">
        <v>0.51639777949432231</v>
      </c>
      <c r="R50" s="216">
        <v>1.2089940722214758</v>
      </c>
      <c r="S50" s="216">
        <v>0.89442719099991586</v>
      </c>
      <c r="T50" s="216">
        <v>0.47081489639418406</v>
      </c>
      <c r="U50" s="216">
        <v>0.39832984656772458</v>
      </c>
      <c r="V50" s="216">
        <v>1.0048217088950004</v>
      </c>
      <c r="W50" s="216">
        <v>0.73598007219398731</v>
      </c>
      <c r="X50" s="216">
        <v>0.3779538331595545</v>
      </c>
      <c r="Y50" s="217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9"/>
    </row>
    <row r="51" spans="1:65">
      <c r="A51" s="30"/>
      <c r="B51" s="3" t="s">
        <v>86</v>
      </c>
      <c r="C51" s="29"/>
      <c r="D51" s="13">
        <v>2.4802177726810818E-2</v>
      </c>
      <c r="E51" s="13">
        <v>1.2457404853461924E-2</v>
      </c>
      <c r="F51" s="13">
        <v>4.4091852587655654E-2</v>
      </c>
      <c r="G51" s="13">
        <v>1.389757376661491E-2</v>
      </c>
      <c r="H51" s="13">
        <v>1.616289572078292E-2</v>
      </c>
      <c r="I51" s="13">
        <v>2.5941647508758475E-2</v>
      </c>
      <c r="J51" s="13">
        <v>2.7083042215555252E-2</v>
      </c>
      <c r="K51" s="13">
        <v>1.4214825256629E-2</v>
      </c>
      <c r="L51" s="13">
        <v>1.3918874106361155E-2</v>
      </c>
      <c r="M51" s="13">
        <v>1.1486676785156875E-2</v>
      </c>
      <c r="N51" s="13">
        <v>1.3245515062279101E-2</v>
      </c>
      <c r="O51" s="13">
        <v>2.0152971178741434E-2</v>
      </c>
      <c r="P51" s="13">
        <v>6.6356030850194042E-3</v>
      </c>
      <c r="Q51" s="13">
        <v>1.0059697003136149E-2</v>
      </c>
      <c r="R51" s="13">
        <v>2.4766010356192743E-2</v>
      </c>
      <c r="S51" s="13">
        <v>1.687598473584747E-2</v>
      </c>
      <c r="T51" s="13">
        <v>9.4509514164105198E-3</v>
      </c>
      <c r="U51" s="13">
        <v>7.7445854809019693E-3</v>
      </c>
      <c r="V51" s="13">
        <v>2.4339645754420679E-2</v>
      </c>
      <c r="W51" s="13">
        <v>1.5799214429924591E-2</v>
      </c>
      <c r="X51" s="13">
        <v>7.6925422716034092E-3</v>
      </c>
      <c r="Y51" s="147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263</v>
      </c>
      <c r="C52" s="29"/>
      <c r="D52" s="13">
        <v>3.0328543919071471E-3</v>
      </c>
      <c r="E52" s="13">
        <v>-2.8000356417005046E-3</v>
      </c>
      <c r="F52" s="13">
        <v>-1.846023850432732E-2</v>
      </c>
      <c r="G52" s="13">
        <v>-5.0924412981116163E-2</v>
      </c>
      <c r="H52" s="13">
        <v>1.4177663885150737E-2</v>
      </c>
      <c r="I52" s="13">
        <v>3.5811705842623054E-2</v>
      </c>
      <c r="J52" s="13">
        <v>1.9422280117265212E-2</v>
      </c>
      <c r="K52" s="13">
        <v>8.8257868163768682E-2</v>
      </c>
      <c r="L52" s="13">
        <v>-3.1951273837287353E-3</v>
      </c>
      <c r="M52" s="13">
        <v>5.7773536314602802E-2</v>
      </c>
      <c r="N52" s="13">
        <v>2.7289204465436923E-2</v>
      </c>
      <c r="O52" s="13">
        <v>-1.2053541798927259E-2</v>
      </c>
      <c r="P52" s="13">
        <v>-4.4168691697123674E-2</v>
      </c>
      <c r="Q52" s="13">
        <v>9.5886246820504617E-3</v>
      </c>
      <c r="R52" s="13">
        <v>-3.9907441008530609E-2</v>
      </c>
      <c r="S52" s="13">
        <v>4.2367476132766368E-2</v>
      </c>
      <c r="T52" s="13">
        <v>-2.024013013810122E-2</v>
      </c>
      <c r="U52" s="13">
        <v>1.1555355769093278E-2</v>
      </c>
      <c r="V52" s="13">
        <v>-0.1880678495657665</v>
      </c>
      <c r="W52" s="13">
        <v>-8.3831101952489995E-2</v>
      </c>
      <c r="X52" s="13">
        <v>-3.3695848658619965E-2</v>
      </c>
      <c r="Y52" s="147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264</v>
      </c>
      <c r="C53" s="47"/>
      <c r="D53" s="45">
        <v>0.13</v>
      </c>
      <c r="E53" s="45">
        <v>0</v>
      </c>
      <c r="F53" s="45">
        <v>0.35</v>
      </c>
      <c r="G53" s="45">
        <v>1.08</v>
      </c>
      <c r="H53" s="45">
        <v>0.38</v>
      </c>
      <c r="I53" s="45">
        <v>0.87</v>
      </c>
      <c r="J53" s="45">
        <v>0.5</v>
      </c>
      <c r="K53" s="45">
        <v>2.04</v>
      </c>
      <c r="L53" s="45">
        <v>0.01</v>
      </c>
      <c r="M53" s="45">
        <v>1.36</v>
      </c>
      <c r="N53" s="45">
        <v>0.67</v>
      </c>
      <c r="O53" s="45">
        <v>0.21</v>
      </c>
      <c r="P53" s="45">
        <v>0.93</v>
      </c>
      <c r="Q53" s="45">
        <v>0.28000000000000003</v>
      </c>
      <c r="R53" s="45">
        <v>0.83</v>
      </c>
      <c r="S53" s="45">
        <v>1.01</v>
      </c>
      <c r="T53" s="45">
        <v>0.39</v>
      </c>
      <c r="U53" s="45">
        <v>0.32</v>
      </c>
      <c r="V53" s="45">
        <v>4.1500000000000004</v>
      </c>
      <c r="W53" s="45">
        <v>1.82</v>
      </c>
      <c r="X53" s="45">
        <v>0.69</v>
      </c>
      <c r="Y53" s="147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5"/>
    </row>
    <row r="55" spans="1:65" ht="15">
      <c r="B55" s="8" t="s">
        <v>555</v>
      </c>
      <c r="BM55" s="28" t="s">
        <v>66</v>
      </c>
    </row>
    <row r="56" spans="1:65" ht="15">
      <c r="A56" s="25" t="s">
        <v>49</v>
      </c>
      <c r="B56" s="18" t="s">
        <v>110</v>
      </c>
      <c r="C56" s="15" t="s">
        <v>111</v>
      </c>
      <c r="D56" s="16" t="s">
        <v>228</v>
      </c>
      <c r="E56" s="17" t="s">
        <v>228</v>
      </c>
      <c r="F56" s="17" t="s">
        <v>228</v>
      </c>
      <c r="G56" s="17" t="s">
        <v>228</v>
      </c>
      <c r="H56" s="17" t="s">
        <v>228</v>
      </c>
      <c r="I56" s="17" t="s">
        <v>228</v>
      </c>
      <c r="J56" s="17" t="s">
        <v>228</v>
      </c>
      <c r="K56" s="17" t="s">
        <v>228</v>
      </c>
      <c r="L56" s="17" t="s">
        <v>228</v>
      </c>
      <c r="M56" s="17" t="s">
        <v>228</v>
      </c>
      <c r="N56" s="17" t="s">
        <v>228</v>
      </c>
      <c r="O56" s="17" t="s">
        <v>228</v>
      </c>
      <c r="P56" s="17" t="s">
        <v>228</v>
      </c>
      <c r="Q56" s="147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229</v>
      </c>
      <c r="C57" s="9" t="s">
        <v>229</v>
      </c>
      <c r="D57" s="145" t="s">
        <v>232</v>
      </c>
      <c r="E57" s="146" t="s">
        <v>233</v>
      </c>
      <c r="F57" s="146" t="s">
        <v>237</v>
      </c>
      <c r="G57" s="146" t="s">
        <v>238</v>
      </c>
      <c r="H57" s="146" t="s">
        <v>239</v>
      </c>
      <c r="I57" s="146" t="s">
        <v>240</v>
      </c>
      <c r="J57" s="146" t="s">
        <v>241</v>
      </c>
      <c r="K57" s="146" t="s">
        <v>242</v>
      </c>
      <c r="L57" s="146" t="s">
        <v>243</v>
      </c>
      <c r="M57" s="146" t="s">
        <v>244</v>
      </c>
      <c r="N57" s="146" t="s">
        <v>247</v>
      </c>
      <c r="O57" s="146" t="s">
        <v>248</v>
      </c>
      <c r="P57" s="146" t="s">
        <v>249</v>
      </c>
      <c r="Q57" s="147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288</v>
      </c>
      <c r="E58" s="11" t="s">
        <v>287</v>
      </c>
      <c r="F58" s="11" t="s">
        <v>320</v>
      </c>
      <c r="G58" s="11" t="s">
        <v>287</v>
      </c>
      <c r="H58" s="11" t="s">
        <v>287</v>
      </c>
      <c r="I58" s="11" t="s">
        <v>287</v>
      </c>
      <c r="J58" s="11" t="s">
        <v>287</v>
      </c>
      <c r="K58" s="11" t="s">
        <v>287</v>
      </c>
      <c r="L58" s="11" t="s">
        <v>287</v>
      </c>
      <c r="M58" s="11" t="s">
        <v>320</v>
      </c>
      <c r="N58" s="11" t="s">
        <v>287</v>
      </c>
      <c r="O58" s="11" t="s">
        <v>287</v>
      </c>
      <c r="P58" s="11" t="s">
        <v>287</v>
      </c>
      <c r="Q58" s="147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/>
      <c r="C59" s="9"/>
      <c r="D59" s="26" t="s">
        <v>321</v>
      </c>
      <c r="E59" s="26" t="s">
        <v>322</v>
      </c>
      <c r="F59" s="26" t="s">
        <v>323</v>
      </c>
      <c r="G59" s="26" t="s">
        <v>323</v>
      </c>
      <c r="H59" s="26" t="s">
        <v>323</v>
      </c>
      <c r="I59" s="26" t="s">
        <v>323</v>
      </c>
      <c r="J59" s="26" t="s">
        <v>323</v>
      </c>
      <c r="K59" s="26" t="s">
        <v>323</v>
      </c>
      <c r="L59" s="26" t="s">
        <v>323</v>
      </c>
      <c r="M59" s="26" t="s">
        <v>321</v>
      </c>
      <c r="N59" s="26" t="s">
        <v>323</v>
      </c>
      <c r="O59" s="26" t="s">
        <v>321</v>
      </c>
      <c r="P59" s="26" t="s">
        <v>290</v>
      </c>
      <c r="Q59" s="147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1</v>
      </c>
    </row>
    <row r="60" spans="1:65">
      <c r="A60" s="30"/>
      <c r="B60" s="18">
        <v>1</v>
      </c>
      <c r="C60" s="14">
        <v>1</v>
      </c>
      <c r="D60" s="220"/>
      <c r="E60" s="220">
        <v>15.011364065</v>
      </c>
      <c r="F60" s="220">
        <v>20</v>
      </c>
      <c r="G60" s="220">
        <v>15</v>
      </c>
      <c r="H60" s="220">
        <v>10</v>
      </c>
      <c r="I60" s="220">
        <v>20</v>
      </c>
      <c r="J60" s="220">
        <v>10</v>
      </c>
      <c r="K60" s="220">
        <v>10</v>
      </c>
      <c r="L60" s="220">
        <v>10</v>
      </c>
      <c r="M60" s="220">
        <v>17.477445425999999</v>
      </c>
      <c r="N60" s="223" t="s">
        <v>325</v>
      </c>
      <c r="O60" s="220">
        <v>24</v>
      </c>
      <c r="P60" s="220">
        <v>12</v>
      </c>
      <c r="Q60" s="217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  <c r="BE60" s="218"/>
      <c r="BF60" s="218"/>
      <c r="BG60" s="218"/>
      <c r="BH60" s="218"/>
      <c r="BI60" s="218"/>
      <c r="BJ60" s="218"/>
      <c r="BK60" s="218"/>
      <c r="BL60" s="218"/>
      <c r="BM60" s="221">
        <v>1</v>
      </c>
    </row>
    <row r="61" spans="1:65">
      <c r="A61" s="30"/>
      <c r="B61" s="19">
        <v>1</v>
      </c>
      <c r="C61" s="9">
        <v>2</v>
      </c>
      <c r="D61" s="216">
        <v>13</v>
      </c>
      <c r="E61" s="216">
        <v>15.599857735000001</v>
      </c>
      <c r="F61" s="216">
        <v>19</v>
      </c>
      <c r="G61" s="216">
        <v>17</v>
      </c>
      <c r="H61" s="216">
        <v>10</v>
      </c>
      <c r="I61" s="216">
        <v>20</v>
      </c>
      <c r="J61" s="216">
        <v>10</v>
      </c>
      <c r="K61" s="216">
        <v>10</v>
      </c>
      <c r="L61" s="216">
        <v>10</v>
      </c>
      <c r="M61" s="216">
        <v>17.417195905199996</v>
      </c>
      <c r="N61" s="225" t="s">
        <v>325</v>
      </c>
      <c r="O61" s="216">
        <v>23</v>
      </c>
      <c r="P61" s="216">
        <v>12</v>
      </c>
      <c r="Q61" s="217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  <c r="BE61" s="218"/>
      <c r="BF61" s="218"/>
      <c r="BG61" s="218"/>
      <c r="BH61" s="218"/>
      <c r="BI61" s="218"/>
      <c r="BJ61" s="218"/>
      <c r="BK61" s="218"/>
      <c r="BL61" s="218"/>
      <c r="BM61" s="221">
        <v>1</v>
      </c>
    </row>
    <row r="62" spans="1:65">
      <c r="A62" s="30"/>
      <c r="B62" s="19">
        <v>1</v>
      </c>
      <c r="C62" s="9">
        <v>3</v>
      </c>
      <c r="D62" s="216">
        <v>13</v>
      </c>
      <c r="E62" s="216">
        <v>15.473874145</v>
      </c>
      <c r="F62" s="216">
        <v>19</v>
      </c>
      <c r="G62" s="216">
        <v>17</v>
      </c>
      <c r="H62" s="216">
        <v>10</v>
      </c>
      <c r="I62" s="216">
        <v>20</v>
      </c>
      <c r="J62" s="216">
        <v>10</v>
      </c>
      <c r="K62" s="216">
        <v>10</v>
      </c>
      <c r="L62" s="216">
        <v>10</v>
      </c>
      <c r="M62" s="216">
        <v>16.1305206615</v>
      </c>
      <c r="N62" s="225" t="s">
        <v>325</v>
      </c>
      <c r="O62" s="216">
        <v>24</v>
      </c>
      <c r="P62" s="216">
        <v>12</v>
      </c>
      <c r="Q62" s="217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  <c r="BE62" s="218"/>
      <c r="BF62" s="218"/>
      <c r="BG62" s="218"/>
      <c r="BH62" s="218"/>
      <c r="BI62" s="218"/>
      <c r="BJ62" s="218"/>
      <c r="BK62" s="218"/>
      <c r="BL62" s="218"/>
      <c r="BM62" s="221">
        <v>16</v>
      </c>
    </row>
    <row r="63" spans="1:65">
      <c r="A63" s="30"/>
      <c r="B63" s="19">
        <v>1</v>
      </c>
      <c r="C63" s="9">
        <v>4</v>
      </c>
      <c r="D63" s="216">
        <v>13</v>
      </c>
      <c r="E63" s="216">
        <v>14.765986440000001</v>
      </c>
      <c r="F63" s="216">
        <v>19</v>
      </c>
      <c r="G63" s="216">
        <v>15</v>
      </c>
      <c r="H63" s="216">
        <v>10</v>
      </c>
      <c r="I63" s="216">
        <v>20</v>
      </c>
      <c r="J63" s="216">
        <v>10</v>
      </c>
      <c r="K63" s="216">
        <v>10</v>
      </c>
      <c r="L63" s="216">
        <v>10</v>
      </c>
      <c r="M63" s="216">
        <v>18.156692840999998</v>
      </c>
      <c r="N63" s="225" t="s">
        <v>325</v>
      </c>
      <c r="O63" s="216">
        <v>23</v>
      </c>
      <c r="P63" s="216">
        <v>11</v>
      </c>
      <c r="Q63" s="217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  <c r="BE63" s="218"/>
      <c r="BF63" s="218"/>
      <c r="BG63" s="218"/>
      <c r="BH63" s="218"/>
      <c r="BI63" s="218"/>
      <c r="BJ63" s="218"/>
      <c r="BK63" s="218"/>
      <c r="BL63" s="218"/>
      <c r="BM63" s="221">
        <v>14.714514597365971</v>
      </c>
    </row>
    <row r="64" spans="1:65">
      <c r="A64" s="30"/>
      <c r="B64" s="19">
        <v>1</v>
      </c>
      <c r="C64" s="9">
        <v>5</v>
      </c>
      <c r="D64" s="216">
        <v>13</v>
      </c>
      <c r="E64" s="216">
        <v>14.53647862</v>
      </c>
      <c r="F64" s="216">
        <v>19</v>
      </c>
      <c r="G64" s="216">
        <v>17</v>
      </c>
      <c r="H64" s="216">
        <v>10</v>
      </c>
      <c r="I64" s="216">
        <v>20</v>
      </c>
      <c r="J64" s="216">
        <v>10</v>
      </c>
      <c r="K64" s="216">
        <v>10</v>
      </c>
      <c r="L64" s="216">
        <v>10</v>
      </c>
      <c r="M64" s="216">
        <v>18.888389701649999</v>
      </c>
      <c r="N64" s="225" t="s">
        <v>325</v>
      </c>
      <c r="O64" s="216">
        <v>25</v>
      </c>
      <c r="P64" s="216">
        <v>12</v>
      </c>
      <c r="Q64" s="217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  <c r="BE64" s="218"/>
      <c r="BF64" s="218"/>
      <c r="BG64" s="218"/>
      <c r="BH64" s="218"/>
      <c r="BI64" s="218"/>
      <c r="BJ64" s="218"/>
      <c r="BK64" s="218"/>
      <c r="BL64" s="218"/>
      <c r="BM64" s="221">
        <v>78</v>
      </c>
    </row>
    <row r="65" spans="1:65">
      <c r="A65" s="30"/>
      <c r="B65" s="19">
        <v>1</v>
      </c>
      <c r="C65" s="9">
        <v>6</v>
      </c>
      <c r="D65" s="216">
        <v>13</v>
      </c>
      <c r="E65" s="216">
        <v>15.939791915000001</v>
      </c>
      <c r="F65" s="216">
        <v>19</v>
      </c>
      <c r="G65" s="216">
        <v>16</v>
      </c>
      <c r="H65" s="216">
        <v>10</v>
      </c>
      <c r="I65" s="216">
        <v>20</v>
      </c>
      <c r="J65" s="216">
        <v>10</v>
      </c>
      <c r="K65" s="216">
        <v>10</v>
      </c>
      <c r="L65" s="216">
        <v>10</v>
      </c>
      <c r="M65" s="216">
        <v>16.047453555000001</v>
      </c>
      <c r="N65" s="225" t="s">
        <v>325</v>
      </c>
      <c r="O65" s="216">
        <v>24</v>
      </c>
      <c r="P65" s="216">
        <v>12</v>
      </c>
      <c r="Q65" s="217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  <c r="BE65" s="218"/>
      <c r="BF65" s="218"/>
      <c r="BG65" s="218"/>
      <c r="BH65" s="218"/>
      <c r="BI65" s="218"/>
      <c r="BJ65" s="218"/>
      <c r="BK65" s="218"/>
      <c r="BL65" s="218"/>
      <c r="BM65" s="219"/>
    </row>
    <row r="66" spans="1:65">
      <c r="A66" s="30"/>
      <c r="B66" s="20" t="s">
        <v>260</v>
      </c>
      <c r="C66" s="12"/>
      <c r="D66" s="222">
        <v>13</v>
      </c>
      <c r="E66" s="222">
        <v>15.221225486666668</v>
      </c>
      <c r="F66" s="222">
        <v>19.166666666666668</v>
      </c>
      <c r="G66" s="222">
        <v>16.166666666666668</v>
      </c>
      <c r="H66" s="222">
        <v>10</v>
      </c>
      <c r="I66" s="222">
        <v>20</v>
      </c>
      <c r="J66" s="222">
        <v>10</v>
      </c>
      <c r="K66" s="222">
        <v>10</v>
      </c>
      <c r="L66" s="222">
        <v>10</v>
      </c>
      <c r="M66" s="222">
        <v>17.352949681724997</v>
      </c>
      <c r="N66" s="222" t="s">
        <v>693</v>
      </c>
      <c r="O66" s="222">
        <v>23.833333333333332</v>
      </c>
      <c r="P66" s="222">
        <v>11.833333333333334</v>
      </c>
      <c r="Q66" s="217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  <c r="BE66" s="218"/>
      <c r="BF66" s="218"/>
      <c r="BG66" s="218"/>
      <c r="BH66" s="218"/>
      <c r="BI66" s="218"/>
      <c r="BJ66" s="218"/>
      <c r="BK66" s="218"/>
      <c r="BL66" s="218"/>
      <c r="BM66" s="219"/>
    </row>
    <row r="67" spans="1:65">
      <c r="A67" s="30"/>
      <c r="B67" s="3" t="s">
        <v>261</v>
      </c>
      <c r="C67" s="29"/>
      <c r="D67" s="216">
        <v>13</v>
      </c>
      <c r="E67" s="216">
        <v>15.242619104999999</v>
      </c>
      <c r="F67" s="216">
        <v>19</v>
      </c>
      <c r="G67" s="216">
        <v>16.5</v>
      </c>
      <c r="H67" s="216">
        <v>10</v>
      </c>
      <c r="I67" s="216">
        <v>20</v>
      </c>
      <c r="J67" s="216">
        <v>10</v>
      </c>
      <c r="K67" s="216">
        <v>10</v>
      </c>
      <c r="L67" s="216">
        <v>10</v>
      </c>
      <c r="M67" s="216">
        <v>17.447320665599996</v>
      </c>
      <c r="N67" s="216" t="s">
        <v>693</v>
      </c>
      <c r="O67" s="216">
        <v>24</v>
      </c>
      <c r="P67" s="216">
        <v>12</v>
      </c>
      <c r="Q67" s="217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219"/>
    </row>
    <row r="68" spans="1:65">
      <c r="A68" s="30"/>
      <c r="B68" s="3" t="s">
        <v>262</v>
      </c>
      <c r="C68" s="29"/>
      <c r="D68" s="216">
        <v>0</v>
      </c>
      <c r="E68" s="216">
        <v>0.53734423106367479</v>
      </c>
      <c r="F68" s="216">
        <v>0.40824829046386296</v>
      </c>
      <c r="G68" s="216">
        <v>0.98319208025017513</v>
      </c>
      <c r="H68" s="216">
        <v>0</v>
      </c>
      <c r="I68" s="216">
        <v>0</v>
      </c>
      <c r="J68" s="216">
        <v>0</v>
      </c>
      <c r="K68" s="216">
        <v>0</v>
      </c>
      <c r="L68" s="216">
        <v>0</v>
      </c>
      <c r="M68" s="216">
        <v>1.115514117779264</v>
      </c>
      <c r="N68" s="216" t="s">
        <v>693</v>
      </c>
      <c r="O68" s="216">
        <v>0.752772652709081</v>
      </c>
      <c r="P68" s="216">
        <v>0.40824829046386302</v>
      </c>
      <c r="Q68" s="217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219"/>
    </row>
    <row r="69" spans="1:65">
      <c r="A69" s="30"/>
      <c r="B69" s="3" t="s">
        <v>86</v>
      </c>
      <c r="C69" s="29"/>
      <c r="D69" s="13">
        <v>0</v>
      </c>
      <c r="E69" s="13">
        <v>3.5302297540652824E-2</v>
      </c>
      <c r="F69" s="13">
        <v>2.1299910806810238E-2</v>
      </c>
      <c r="G69" s="13">
        <v>6.0816004963928354E-2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6.4283832906750785E-2</v>
      </c>
      <c r="N69" s="13" t="s">
        <v>693</v>
      </c>
      <c r="O69" s="13">
        <v>3.1584866547234171E-2</v>
      </c>
      <c r="P69" s="13">
        <v>3.4499855532157439E-2</v>
      </c>
      <c r="Q69" s="147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263</v>
      </c>
      <c r="C70" s="29"/>
      <c r="D70" s="13">
        <v>-0.1165185970642133</v>
      </c>
      <c r="E70" s="13">
        <v>3.4436126720170712E-2</v>
      </c>
      <c r="F70" s="13">
        <v>0.30256873509763427</v>
      </c>
      <c r="G70" s="13">
        <v>9.8688411343222038E-2</v>
      </c>
      <c r="H70" s="13">
        <v>-0.32039892081862564</v>
      </c>
      <c r="I70" s="13">
        <v>0.35920215836274871</v>
      </c>
      <c r="J70" s="13">
        <v>-0.32039892081862564</v>
      </c>
      <c r="K70" s="13">
        <v>-0.32039892081862564</v>
      </c>
      <c r="L70" s="13">
        <v>-0.32039892081862564</v>
      </c>
      <c r="M70" s="13">
        <v>0.17930833306803939</v>
      </c>
      <c r="N70" s="13" t="s">
        <v>693</v>
      </c>
      <c r="O70" s="13">
        <v>0.61971590538227539</v>
      </c>
      <c r="P70" s="13">
        <v>-0.19580538963537364</v>
      </c>
      <c r="Q70" s="147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264</v>
      </c>
      <c r="C71" s="47"/>
      <c r="D71" s="45">
        <v>0</v>
      </c>
      <c r="E71" s="45">
        <v>0.5</v>
      </c>
      <c r="F71" s="45">
        <v>1.39</v>
      </c>
      <c r="G71" s="45">
        <v>0.71</v>
      </c>
      <c r="H71" s="45">
        <v>0.67</v>
      </c>
      <c r="I71" s="45">
        <v>1.57</v>
      </c>
      <c r="J71" s="45">
        <v>0.67</v>
      </c>
      <c r="K71" s="45">
        <v>0.67</v>
      </c>
      <c r="L71" s="45">
        <v>0.67</v>
      </c>
      <c r="M71" s="45">
        <v>0.98</v>
      </c>
      <c r="N71" s="45">
        <v>0.67</v>
      </c>
      <c r="O71" s="45">
        <v>2.44</v>
      </c>
      <c r="P71" s="45">
        <v>0.26</v>
      </c>
      <c r="Q71" s="147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 ht="15">
      <c r="B73" s="8" t="s">
        <v>556</v>
      </c>
      <c r="BM73" s="28" t="s">
        <v>66</v>
      </c>
    </row>
    <row r="74" spans="1:65" ht="15">
      <c r="A74" s="25" t="s">
        <v>10</v>
      </c>
      <c r="B74" s="18" t="s">
        <v>110</v>
      </c>
      <c r="C74" s="15" t="s">
        <v>111</v>
      </c>
      <c r="D74" s="16" t="s">
        <v>228</v>
      </c>
      <c r="E74" s="17" t="s">
        <v>228</v>
      </c>
      <c r="F74" s="17" t="s">
        <v>228</v>
      </c>
      <c r="G74" s="17" t="s">
        <v>228</v>
      </c>
      <c r="H74" s="17" t="s">
        <v>228</v>
      </c>
      <c r="I74" s="17" t="s">
        <v>228</v>
      </c>
      <c r="J74" s="17" t="s">
        <v>228</v>
      </c>
      <c r="K74" s="17" t="s">
        <v>228</v>
      </c>
      <c r="L74" s="17" t="s">
        <v>228</v>
      </c>
      <c r="M74" s="17" t="s">
        <v>228</v>
      </c>
      <c r="N74" s="17" t="s">
        <v>228</v>
      </c>
      <c r="O74" s="17" t="s">
        <v>228</v>
      </c>
      <c r="P74" s="17" t="s">
        <v>228</v>
      </c>
      <c r="Q74" s="17" t="s">
        <v>228</v>
      </c>
      <c r="R74" s="17" t="s">
        <v>228</v>
      </c>
      <c r="S74" s="17" t="s">
        <v>228</v>
      </c>
      <c r="T74" s="17" t="s">
        <v>228</v>
      </c>
      <c r="U74" s="17" t="s">
        <v>228</v>
      </c>
      <c r="V74" s="147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229</v>
      </c>
      <c r="C75" s="9" t="s">
        <v>229</v>
      </c>
      <c r="D75" s="145" t="s">
        <v>232</v>
      </c>
      <c r="E75" s="146" t="s">
        <v>233</v>
      </c>
      <c r="F75" s="146" t="s">
        <v>234</v>
      </c>
      <c r="G75" s="146" t="s">
        <v>237</v>
      </c>
      <c r="H75" s="146" t="s">
        <v>238</v>
      </c>
      <c r="I75" s="146" t="s">
        <v>239</v>
      </c>
      <c r="J75" s="146" t="s">
        <v>240</v>
      </c>
      <c r="K75" s="146" t="s">
        <v>241</v>
      </c>
      <c r="L75" s="146" t="s">
        <v>242</v>
      </c>
      <c r="M75" s="146" t="s">
        <v>243</v>
      </c>
      <c r="N75" s="146" t="s">
        <v>244</v>
      </c>
      <c r="O75" s="146" t="s">
        <v>246</v>
      </c>
      <c r="P75" s="146" t="s">
        <v>247</v>
      </c>
      <c r="Q75" s="146" t="s">
        <v>248</v>
      </c>
      <c r="R75" s="146" t="s">
        <v>249</v>
      </c>
      <c r="S75" s="146" t="s">
        <v>284</v>
      </c>
      <c r="T75" s="146" t="s">
        <v>252</v>
      </c>
      <c r="U75" s="146" t="s">
        <v>299</v>
      </c>
      <c r="V75" s="14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287</v>
      </c>
      <c r="E76" s="11" t="s">
        <v>287</v>
      </c>
      <c r="F76" s="11" t="s">
        <v>288</v>
      </c>
      <c r="G76" s="11" t="s">
        <v>320</v>
      </c>
      <c r="H76" s="11" t="s">
        <v>287</v>
      </c>
      <c r="I76" s="11" t="s">
        <v>287</v>
      </c>
      <c r="J76" s="11" t="s">
        <v>287</v>
      </c>
      <c r="K76" s="11" t="s">
        <v>287</v>
      </c>
      <c r="L76" s="11" t="s">
        <v>287</v>
      </c>
      <c r="M76" s="11" t="s">
        <v>287</v>
      </c>
      <c r="N76" s="11" t="s">
        <v>320</v>
      </c>
      <c r="O76" s="11" t="s">
        <v>320</v>
      </c>
      <c r="P76" s="11" t="s">
        <v>287</v>
      </c>
      <c r="Q76" s="11" t="s">
        <v>287</v>
      </c>
      <c r="R76" s="11" t="s">
        <v>287</v>
      </c>
      <c r="S76" s="11" t="s">
        <v>320</v>
      </c>
      <c r="T76" s="11" t="s">
        <v>288</v>
      </c>
      <c r="U76" s="11" t="s">
        <v>288</v>
      </c>
      <c r="V76" s="14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 t="s">
        <v>321</v>
      </c>
      <c r="E77" s="26" t="s">
        <v>322</v>
      </c>
      <c r="F77" s="26" t="s">
        <v>322</v>
      </c>
      <c r="G77" s="26" t="s">
        <v>323</v>
      </c>
      <c r="H77" s="26" t="s">
        <v>323</v>
      </c>
      <c r="I77" s="26" t="s">
        <v>323</v>
      </c>
      <c r="J77" s="26" t="s">
        <v>323</v>
      </c>
      <c r="K77" s="26" t="s">
        <v>323</v>
      </c>
      <c r="L77" s="26" t="s">
        <v>323</v>
      </c>
      <c r="M77" s="26" t="s">
        <v>323</v>
      </c>
      <c r="N77" s="26" t="s">
        <v>321</v>
      </c>
      <c r="O77" s="26" t="s">
        <v>321</v>
      </c>
      <c r="P77" s="26" t="s">
        <v>323</v>
      </c>
      <c r="Q77" s="26" t="s">
        <v>321</v>
      </c>
      <c r="R77" s="26" t="s">
        <v>290</v>
      </c>
      <c r="S77" s="26" t="s">
        <v>324</v>
      </c>
      <c r="T77" s="26" t="s">
        <v>321</v>
      </c>
      <c r="U77" s="26" t="s">
        <v>323</v>
      </c>
      <c r="V77" s="14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</v>
      </c>
    </row>
    <row r="78" spans="1:65">
      <c r="A78" s="30"/>
      <c r="B78" s="18">
        <v>1</v>
      </c>
      <c r="C78" s="14">
        <v>1</v>
      </c>
      <c r="D78" s="224">
        <v>24</v>
      </c>
      <c r="E78" s="220">
        <v>29.385333013084946</v>
      </c>
      <c r="F78" s="224">
        <v>31.516999999999996</v>
      </c>
      <c r="G78" s="223">
        <v>35.799999999999997</v>
      </c>
      <c r="H78" s="220">
        <v>32</v>
      </c>
      <c r="I78" s="220">
        <v>30</v>
      </c>
      <c r="J78" s="220">
        <v>30</v>
      </c>
      <c r="K78" s="220">
        <v>30</v>
      </c>
      <c r="L78" s="220">
        <v>30</v>
      </c>
      <c r="M78" s="220">
        <v>30</v>
      </c>
      <c r="N78" s="220">
        <v>29.474190903895174</v>
      </c>
      <c r="O78" s="223">
        <v>36</v>
      </c>
      <c r="P78" s="220">
        <v>31.2</v>
      </c>
      <c r="Q78" s="223">
        <v>37</v>
      </c>
      <c r="R78" s="220">
        <v>26.1</v>
      </c>
      <c r="S78" s="220">
        <v>33.299999999999997</v>
      </c>
      <c r="T78" s="220">
        <v>27.3</v>
      </c>
      <c r="U78" s="220">
        <v>36.875</v>
      </c>
      <c r="V78" s="217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21">
        <v>1</v>
      </c>
    </row>
    <row r="79" spans="1:65">
      <c r="A79" s="30"/>
      <c r="B79" s="19">
        <v>1</v>
      </c>
      <c r="C79" s="9">
        <v>2</v>
      </c>
      <c r="D79" s="216">
        <v>30</v>
      </c>
      <c r="E79" s="216">
        <v>29.359486291291656</v>
      </c>
      <c r="F79" s="216">
        <v>33.271999999999998</v>
      </c>
      <c r="G79" s="225">
        <v>34.5</v>
      </c>
      <c r="H79" s="216">
        <v>31</v>
      </c>
      <c r="I79" s="216">
        <v>30</v>
      </c>
      <c r="J79" s="216">
        <v>30</v>
      </c>
      <c r="K79" s="216">
        <v>30</v>
      </c>
      <c r="L79" s="216">
        <v>30</v>
      </c>
      <c r="M79" s="216">
        <v>30</v>
      </c>
      <c r="N79" s="216">
        <v>28.348013144469999</v>
      </c>
      <c r="O79" s="225">
        <v>36</v>
      </c>
      <c r="P79" s="216">
        <v>29</v>
      </c>
      <c r="Q79" s="225">
        <v>37</v>
      </c>
      <c r="R79" s="216">
        <v>25.8</v>
      </c>
      <c r="S79" s="216">
        <v>35.200000000000003</v>
      </c>
      <c r="T79" s="216">
        <v>28.9</v>
      </c>
      <c r="U79" s="216">
        <v>34.807000000000002</v>
      </c>
      <c r="V79" s="217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21">
        <v>24</v>
      </c>
    </row>
    <row r="80" spans="1:65">
      <c r="A80" s="30"/>
      <c r="B80" s="19">
        <v>1</v>
      </c>
      <c r="C80" s="9">
        <v>3</v>
      </c>
      <c r="D80" s="216">
        <v>29</v>
      </c>
      <c r="E80" s="216">
        <v>30.460508782181719</v>
      </c>
      <c r="F80" s="216">
        <v>33.003999999999998</v>
      </c>
      <c r="G80" s="225">
        <v>35.799999999999997</v>
      </c>
      <c r="H80" s="216">
        <v>32</v>
      </c>
      <c r="I80" s="216">
        <v>30</v>
      </c>
      <c r="J80" s="216">
        <v>30</v>
      </c>
      <c r="K80" s="216">
        <v>30</v>
      </c>
      <c r="L80" s="216">
        <v>30</v>
      </c>
      <c r="M80" s="216">
        <v>30</v>
      </c>
      <c r="N80" s="216">
        <v>28.314311312970002</v>
      </c>
      <c r="O80" s="225">
        <v>37</v>
      </c>
      <c r="P80" s="216">
        <v>30.1</v>
      </c>
      <c r="Q80" s="225">
        <v>36</v>
      </c>
      <c r="R80" s="216">
        <v>25.3</v>
      </c>
      <c r="S80" s="216">
        <v>31.899999999999995</v>
      </c>
      <c r="T80" s="216">
        <v>28.3</v>
      </c>
      <c r="U80" s="216">
        <v>34.533000000000001</v>
      </c>
      <c r="V80" s="217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21">
        <v>16</v>
      </c>
    </row>
    <row r="81" spans="1:65">
      <c r="A81" s="30"/>
      <c r="B81" s="19">
        <v>1</v>
      </c>
      <c r="C81" s="9">
        <v>4</v>
      </c>
      <c r="D81" s="216">
        <v>29</v>
      </c>
      <c r="E81" s="216">
        <v>29.802472305885686</v>
      </c>
      <c r="F81" s="216">
        <v>33.130000000000003</v>
      </c>
      <c r="G81" s="225">
        <v>35.200000000000003</v>
      </c>
      <c r="H81" s="216">
        <v>33</v>
      </c>
      <c r="I81" s="216">
        <v>30</v>
      </c>
      <c r="J81" s="216">
        <v>30</v>
      </c>
      <c r="K81" s="216">
        <v>30</v>
      </c>
      <c r="L81" s="216">
        <v>30</v>
      </c>
      <c r="M81" s="216">
        <v>30</v>
      </c>
      <c r="N81" s="216">
        <v>29.689247282221721</v>
      </c>
      <c r="O81" s="225">
        <v>37</v>
      </c>
      <c r="P81" s="216">
        <v>29.1</v>
      </c>
      <c r="Q81" s="225">
        <v>36</v>
      </c>
      <c r="R81" s="216">
        <v>24.4</v>
      </c>
      <c r="S81" s="216">
        <v>30.9</v>
      </c>
      <c r="T81" s="216">
        <v>27.9</v>
      </c>
      <c r="U81" s="216">
        <v>35.015000000000001</v>
      </c>
      <c r="V81" s="217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21">
        <v>30.278601691558741</v>
      </c>
    </row>
    <row r="82" spans="1:65">
      <c r="A82" s="30"/>
      <c r="B82" s="19">
        <v>1</v>
      </c>
      <c r="C82" s="9">
        <v>5</v>
      </c>
      <c r="D82" s="216">
        <v>29</v>
      </c>
      <c r="E82" s="216">
        <v>29.862081693089458</v>
      </c>
      <c r="F82" s="216">
        <v>33.414000000000001</v>
      </c>
      <c r="G82" s="225">
        <v>34.1</v>
      </c>
      <c r="H82" s="216">
        <v>33</v>
      </c>
      <c r="I82" s="216">
        <v>30</v>
      </c>
      <c r="J82" s="216">
        <v>30</v>
      </c>
      <c r="K82" s="216">
        <v>30</v>
      </c>
      <c r="L82" s="216">
        <v>30</v>
      </c>
      <c r="M82" s="216">
        <v>30</v>
      </c>
      <c r="N82" s="216">
        <v>29.01818811743</v>
      </c>
      <c r="O82" s="225">
        <v>36</v>
      </c>
      <c r="P82" s="216">
        <v>30.5</v>
      </c>
      <c r="Q82" s="225">
        <v>38</v>
      </c>
      <c r="R82" s="216">
        <v>25.9</v>
      </c>
      <c r="S82" s="216">
        <v>29.2</v>
      </c>
      <c r="T82" s="216">
        <v>29.9</v>
      </c>
      <c r="U82" s="216">
        <v>34.158000000000001</v>
      </c>
      <c r="V82" s="217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21">
        <v>79</v>
      </c>
    </row>
    <row r="83" spans="1:65">
      <c r="A83" s="30"/>
      <c r="B83" s="19">
        <v>1</v>
      </c>
      <c r="C83" s="9">
        <v>6</v>
      </c>
      <c r="D83" s="216">
        <v>30</v>
      </c>
      <c r="E83" s="216">
        <v>29.616847652096919</v>
      </c>
      <c r="F83" s="216">
        <v>33.442</v>
      </c>
      <c r="G83" s="225">
        <v>36.200000000000003</v>
      </c>
      <c r="H83" s="216">
        <v>32</v>
      </c>
      <c r="I83" s="216">
        <v>30</v>
      </c>
      <c r="J83" s="216">
        <v>30</v>
      </c>
      <c r="K83" s="216">
        <v>30</v>
      </c>
      <c r="L83" s="216">
        <v>30</v>
      </c>
      <c r="M83" s="216">
        <v>30</v>
      </c>
      <c r="N83" s="216">
        <v>28.143071741669999</v>
      </c>
      <c r="O83" s="225">
        <v>36</v>
      </c>
      <c r="P83" s="216">
        <v>30.2</v>
      </c>
      <c r="Q83" s="225">
        <v>37</v>
      </c>
      <c r="R83" s="216">
        <v>24.9</v>
      </c>
      <c r="S83" s="216">
        <v>32.299999999999997</v>
      </c>
      <c r="T83" s="216">
        <v>28.2</v>
      </c>
      <c r="U83" s="216">
        <v>33.497999999999998</v>
      </c>
      <c r="V83" s="217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  <c r="BE83" s="218"/>
      <c r="BF83" s="218"/>
      <c r="BG83" s="218"/>
      <c r="BH83" s="218"/>
      <c r="BI83" s="218"/>
      <c r="BJ83" s="218"/>
      <c r="BK83" s="218"/>
      <c r="BL83" s="218"/>
      <c r="BM83" s="219"/>
    </row>
    <row r="84" spans="1:65">
      <c r="A84" s="30"/>
      <c r="B84" s="20" t="s">
        <v>260</v>
      </c>
      <c r="C84" s="12"/>
      <c r="D84" s="222">
        <v>28.5</v>
      </c>
      <c r="E84" s="222">
        <v>29.747788289605065</v>
      </c>
      <c r="F84" s="222">
        <v>32.963166666666666</v>
      </c>
      <c r="G84" s="222">
        <v>35.266666666666673</v>
      </c>
      <c r="H84" s="222">
        <v>32.166666666666664</v>
      </c>
      <c r="I84" s="222">
        <v>30</v>
      </c>
      <c r="J84" s="222">
        <v>30</v>
      </c>
      <c r="K84" s="222">
        <v>30</v>
      </c>
      <c r="L84" s="222">
        <v>30</v>
      </c>
      <c r="M84" s="222">
        <v>30</v>
      </c>
      <c r="N84" s="222">
        <v>28.83117041710948</v>
      </c>
      <c r="O84" s="222">
        <v>36.333333333333336</v>
      </c>
      <c r="P84" s="222">
        <v>30.016666666666666</v>
      </c>
      <c r="Q84" s="222">
        <v>36.833333333333336</v>
      </c>
      <c r="R84" s="222">
        <v>25.400000000000002</v>
      </c>
      <c r="S84" s="222">
        <v>32.133333333333326</v>
      </c>
      <c r="T84" s="222">
        <v>28.416666666666668</v>
      </c>
      <c r="U84" s="222">
        <v>34.814333333333337</v>
      </c>
      <c r="V84" s="217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  <c r="BE84" s="218"/>
      <c r="BF84" s="218"/>
      <c r="BG84" s="218"/>
      <c r="BH84" s="218"/>
      <c r="BI84" s="218"/>
      <c r="BJ84" s="218"/>
      <c r="BK84" s="218"/>
      <c r="BL84" s="218"/>
      <c r="BM84" s="219"/>
    </row>
    <row r="85" spans="1:65">
      <c r="A85" s="30"/>
      <c r="B85" s="3" t="s">
        <v>261</v>
      </c>
      <c r="C85" s="29"/>
      <c r="D85" s="216">
        <v>29</v>
      </c>
      <c r="E85" s="216">
        <v>29.709659978991304</v>
      </c>
      <c r="F85" s="216">
        <v>33.201000000000001</v>
      </c>
      <c r="G85" s="216">
        <v>35.5</v>
      </c>
      <c r="H85" s="216">
        <v>32</v>
      </c>
      <c r="I85" s="216">
        <v>30</v>
      </c>
      <c r="J85" s="216">
        <v>30</v>
      </c>
      <c r="K85" s="216">
        <v>30</v>
      </c>
      <c r="L85" s="216">
        <v>30</v>
      </c>
      <c r="M85" s="216">
        <v>30</v>
      </c>
      <c r="N85" s="216">
        <v>28.683100630950001</v>
      </c>
      <c r="O85" s="216">
        <v>36</v>
      </c>
      <c r="P85" s="216">
        <v>30.15</v>
      </c>
      <c r="Q85" s="216">
        <v>37</v>
      </c>
      <c r="R85" s="216">
        <v>25.55</v>
      </c>
      <c r="S85" s="216">
        <v>32.099999999999994</v>
      </c>
      <c r="T85" s="216">
        <v>28.25</v>
      </c>
      <c r="U85" s="216">
        <v>34.67</v>
      </c>
      <c r="V85" s="217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  <c r="BE85" s="218"/>
      <c r="BF85" s="218"/>
      <c r="BG85" s="218"/>
      <c r="BH85" s="218"/>
      <c r="BI85" s="218"/>
      <c r="BJ85" s="218"/>
      <c r="BK85" s="218"/>
      <c r="BL85" s="218"/>
      <c r="BM85" s="219"/>
    </row>
    <row r="86" spans="1:65">
      <c r="A86" s="30"/>
      <c r="B86" s="3" t="s">
        <v>262</v>
      </c>
      <c r="C86" s="29"/>
      <c r="D86" s="24">
        <v>2.2583179581272428</v>
      </c>
      <c r="E86" s="24">
        <v>0.4057885025916424</v>
      </c>
      <c r="F86" s="24">
        <v>0.72784735121223698</v>
      </c>
      <c r="G86" s="24">
        <v>0.82381227635103005</v>
      </c>
      <c r="H86" s="24">
        <v>0.752772652709081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0.65708613497440238</v>
      </c>
      <c r="O86" s="24">
        <v>0.51639777949432231</v>
      </c>
      <c r="P86" s="24">
        <v>0.84241715715354804</v>
      </c>
      <c r="Q86" s="24">
        <v>0.752772652709081</v>
      </c>
      <c r="R86" s="24">
        <v>0.65726706900620013</v>
      </c>
      <c r="S86" s="24">
        <v>2.0480885397527788</v>
      </c>
      <c r="T86" s="24">
        <v>0.89535840123755217</v>
      </c>
      <c r="U86" s="24">
        <v>1.1427443575300065</v>
      </c>
      <c r="V86" s="14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30"/>
      <c r="B87" s="3" t="s">
        <v>86</v>
      </c>
      <c r="C87" s="29"/>
      <c r="D87" s="13">
        <v>7.9239226600955892E-2</v>
      </c>
      <c r="E87" s="13">
        <v>1.3640963779933828E-2</v>
      </c>
      <c r="F87" s="13">
        <v>2.2080625886840472E-2</v>
      </c>
      <c r="G87" s="13">
        <v>2.3359516342656803E-2</v>
      </c>
      <c r="H87" s="13">
        <v>2.3402258633442936E-2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2.279082414859104E-2</v>
      </c>
      <c r="O87" s="13">
        <v>1.4212782921862082E-2</v>
      </c>
      <c r="P87" s="13">
        <v>2.8064980249424144E-2</v>
      </c>
      <c r="Q87" s="13">
        <v>2.0437266589386813E-2</v>
      </c>
      <c r="R87" s="13">
        <v>2.5876656260086617E-2</v>
      </c>
      <c r="S87" s="13">
        <v>6.373719522052218E-2</v>
      </c>
      <c r="T87" s="13">
        <v>3.150821353328629E-2</v>
      </c>
      <c r="U87" s="13">
        <v>3.2823962090231217E-2</v>
      </c>
      <c r="V87" s="14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263</v>
      </c>
      <c r="C88" s="29"/>
      <c r="D88" s="13">
        <v>-5.8741209705684305E-2</v>
      </c>
      <c r="E88" s="13">
        <v>-1.75309747577167E-2</v>
      </c>
      <c r="F88" s="13">
        <v>8.866211862935347E-2</v>
      </c>
      <c r="G88" s="13">
        <v>0.16473894752208906</v>
      </c>
      <c r="H88" s="13">
        <v>6.2356412437443831E-2</v>
      </c>
      <c r="I88" s="13">
        <v>-9.2012733744045727E-3</v>
      </c>
      <c r="J88" s="13">
        <v>-9.2012733744045727E-3</v>
      </c>
      <c r="K88" s="13">
        <v>-9.2012733744045727E-3</v>
      </c>
      <c r="L88" s="13">
        <v>-9.2012733744045727E-3</v>
      </c>
      <c r="M88" s="13">
        <v>-9.2012733744045727E-3</v>
      </c>
      <c r="N88" s="13">
        <v>-4.7803768786746414E-2</v>
      </c>
      <c r="O88" s="13">
        <v>0.19996734669099903</v>
      </c>
      <c r="P88" s="13">
        <v>-8.6508296373903892E-3</v>
      </c>
      <c r="Q88" s="13">
        <v>0.21648065880142564</v>
      </c>
      <c r="R88" s="13">
        <v>-0.16112374479032909</v>
      </c>
      <c r="S88" s="13">
        <v>6.1255524963415242E-2</v>
      </c>
      <c r="T88" s="13">
        <v>-6.1493428390755445E-2</v>
      </c>
      <c r="U88" s="13">
        <v>0.14979990449952307</v>
      </c>
      <c r="V88" s="14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264</v>
      </c>
      <c r="C89" s="47"/>
      <c r="D89" s="45">
        <v>0.66</v>
      </c>
      <c r="E89" s="45">
        <v>0.11</v>
      </c>
      <c r="F89" s="45">
        <v>1.3</v>
      </c>
      <c r="G89" s="45">
        <v>2.2999999999999998</v>
      </c>
      <c r="H89" s="45">
        <v>0.95</v>
      </c>
      <c r="I89" s="45">
        <v>0</v>
      </c>
      <c r="J89" s="45">
        <v>0</v>
      </c>
      <c r="K89" s="45">
        <v>0</v>
      </c>
      <c r="L89" s="45">
        <v>0</v>
      </c>
      <c r="M89" s="45">
        <v>0</v>
      </c>
      <c r="N89" s="45">
        <v>0.51</v>
      </c>
      <c r="O89" s="45">
        <v>2.77</v>
      </c>
      <c r="P89" s="45">
        <v>0.01</v>
      </c>
      <c r="Q89" s="45">
        <v>2.99</v>
      </c>
      <c r="R89" s="45">
        <v>2.0099999999999998</v>
      </c>
      <c r="S89" s="45">
        <v>0.93</v>
      </c>
      <c r="T89" s="45">
        <v>0.69</v>
      </c>
      <c r="U89" s="45">
        <v>2.11</v>
      </c>
      <c r="V89" s="14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5"/>
    </row>
    <row r="91" spans="1:65" ht="15">
      <c r="B91" s="8" t="s">
        <v>557</v>
      </c>
      <c r="BM91" s="28" t="s">
        <v>66</v>
      </c>
    </row>
    <row r="92" spans="1:65" ht="15">
      <c r="A92" s="25" t="s">
        <v>13</v>
      </c>
      <c r="B92" s="18" t="s">
        <v>110</v>
      </c>
      <c r="C92" s="15" t="s">
        <v>111</v>
      </c>
      <c r="D92" s="16" t="s">
        <v>228</v>
      </c>
      <c r="E92" s="17" t="s">
        <v>228</v>
      </c>
      <c r="F92" s="17" t="s">
        <v>228</v>
      </c>
      <c r="G92" s="17" t="s">
        <v>228</v>
      </c>
      <c r="H92" s="17" t="s">
        <v>228</v>
      </c>
      <c r="I92" s="17" t="s">
        <v>228</v>
      </c>
      <c r="J92" s="17" t="s">
        <v>228</v>
      </c>
      <c r="K92" s="17" t="s">
        <v>228</v>
      </c>
      <c r="L92" s="17" t="s">
        <v>228</v>
      </c>
      <c r="M92" s="17" t="s">
        <v>228</v>
      </c>
      <c r="N92" s="17" t="s">
        <v>228</v>
      </c>
      <c r="O92" s="17" t="s">
        <v>228</v>
      </c>
      <c r="P92" s="17" t="s">
        <v>228</v>
      </c>
      <c r="Q92" s="17" t="s">
        <v>228</v>
      </c>
      <c r="R92" s="17" t="s">
        <v>228</v>
      </c>
      <c r="S92" s="147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229</v>
      </c>
      <c r="C93" s="9" t="s">
        <v>229</v>
      </c>
      <c r="D93" s="145" t="s">
        <v>232</v>
      </c>
      <c r="E93" s="146" t="s">
        <v>233</v>
      </c>
      <c r="F93" s="146" t="s">
        <v>234</v>
      </c>
      <c r="G93" s="146" t="s">
        <v>237</v>
      </c>
      <c r="H93" s="146" t="s">
        <v>238</v>
      </c>
      <c r="I93" s="146" t="s">
        <v>239</v>
      </c>
      <c r="J93" s="146" t="s">
        <v>240</v>
      </c>
      <c r="K93" s="146" t="s">
        <v>241</v>
      </c>
      <c r="L93" s="146" t="s">
        <v>242</v>
      </c>
      <c r="M93" s="146" t="s">
        <v>243</v>
      </c>
      <c r="N93" s="146" t="s">
        <v>244</v>
      </c>
      <c r="O93" s="146" t="s">
        <v>246</v>
      </c>
      <c r="P93" s="146" t="s">
        <v>284</v>
      </c>
      <c r="Q93" s="146" t="s">
        <v>252</v>
      </c>
      <c r="R93" s="146" t="s">
        <v>299</v>
      </c>
      <c r="S93" s="147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287</v>
      </c>
      <c r="E94" s="11" t="s">
        <v>287</v>
      </c>
      <c r="F94" s="11" t="s">
        <v>288</v>
      </c>
      <c r="G94" s="11" t="s">
        <v>320</v>
      </c>
      <c r="H94" s="11" t="s">
        <v>287</v>
      </c>
      <c r="I94" s="11" t="s">
        <v>287</v>
      </c>
      <c r="J94" s="11" t="s">
        <v>287</v>
      </c>
      <c r="K94" s="11" t="s">
        <v>287</v>
      </c>
      <c r="L94" s="11" t="s">
        <v>287</v>
      </c>
      <c r="M94" s="11" t="s">
        <v>287</v>
      </c>
      <c r="N94" s="11" t="s">
        <v>320</v>
      </c>
      <c r="O94" s="11" t="s">
        <v>320</v>
      </c>
      <c r="P94" s="11" t="s">
        <v>320</v>
      </c>
      <c r="Q94" s="11" t="s">
        <v>288</v>
      </c>
      <c r="R94" s="11" t="s">
        <v>288</v>
      </c>
      <c r="S94" s="147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321</v>
      </c>
      <c r="E95" s="26" t="s">
        <v>322</v>
      </c>
      <c r="F95" s="26" t="s">
        <v>322</v>
      </c>
      <c r="G95" s="26" t="s">
        <v>323</v>
      </c>
      <c r="H95" s="26" t="s">
        <v>323</v>
      </c>
      <c r="I95" s="26" t="s">
        <v>323</v>
      </c>
      <c r="J95" s="26" t="s">
        <v>323</v>
      </c>
      <c r="K95" s="26" t="s">
        <v>323</v>
      </c>
      <c r="L95" s="26" t="s">
        <v>323</v>
      </c>
      <c r="M95" s="26" t="s">
        <v>323</v>
      </c>
      <c r="N95" s="26" t="s">
        <v>321</v>
      </c>
      <c r="O95" s="26" t="s">
        <v>321</v>
      </c>
      <c r="P95" s="26" t="s">
        <v>324</v>
      </c>
      <c r="Q95" s="26" t="s">
        <v>321</v>
      </c>
      <c r="R95" s="26" t="s">
        <v>323</v>
      </c>
      <c r="S95" s="147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>
        <v>0.17</v>
      </c>
      <c r="E96" s="149" t="s">
        <v>302</v>
      </c>
      <c r="F96" s="149">
        <v>0.77200000000000002</v>
      </c>
      <c r="G96" s="149">
        <v>0.2</v>
      </c>
      <c r="H96" s="22">
        <v>0.21</v>
      </c>
      <c r="I96" s="22">
        <v>0.2</v>
      </c>
      <c r="J96" s="22">
        <v>0.21</v>
      </c>
      <c r="K96" s="22">
        <v>0.18</v>
      </c>
      <c r="L96" s="22">
        <v>0.2</v>
      </c>
      <c r="M96" s="22">
        <v>0.18</v>
      </c>
      <c r="N96" s="149" t="s">
        <v>302</v>
      </c>
      <c r="O96" s="149" t="s">
        <v>302</v>
      </c>
      <c r="P96" s="22">
        <v>0.27</v>
      </c>
      <c r="Q96" s="149" t="s">
        <v>102</v>
      </c>
      <c r="R96" s="149">
        <v>1.7999999999999999E-2</v>
      </c>
      <c r="S96" s="147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>
        <v>0.19</v>
      </c>
      <c r="E97" s="150" t="s">
        <v>302</v>
      </c>
      <c r="F97" s="150">
        <v>0.86</v>
      </c>
      <c r="G97" s="150">
        <v>0.2</v>
      </c>
      <c r="H97" s="11">
        <v>0.2</v>
      </c>
      <c r="I97" s="11">
        <v>0.21</v>
      </c>
      <c r="J97" s="11">
        <v>0.22</v>
      </c>
      <c r="K97" s="11">
        <v>0.17</v>
      </c>
      <c r="L97" s="11">
        <v>0.21</v>
      </c>
      <c r="M97" s="11">
        <v>0.18</v>
      </c>
      <c r="N97" s="150" t="s">
        <v>302</v>
      </c>
      <c r="O97" s="150" t="s">
        <v>302</v>
      </c>
      <c r="P97" s="11">
        <v>0.25</v>
      </c>
      <c r="Q97" s="150" t="s">
        <v>102</v>
      </c>
      <c r="R97" s="150">
        <v>1.7000000000000001E-2</v>
      </c>
      <c r="S97" s="147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25</v>
      </c>
    </row>
    <row r="98" spans="1:65">
      <c r="A98" s="30"/>
      <c r="B98" s="19">
        <v>1</v>
      </c>
      <c r="C98" s="9">
        <v>3</v>
      </c>
      <c r="D98" s="11">
        <v>0.17</v>
      </c>
      <c r="E98" s="150" t="s">
        <v>302</v>
      </c>
      <c r="F98" s="150">
        <v>0.873</v>
      </c>
      <c r="G98" s="150">
        <v>0.2</v>
      </c>
      <c r="H98" s="11">
        <v>0.21</v>
      </c>
      <c r="I98" s="11">
        <v>0.2</v>
      </c>
      <c r="J98" s="11">
        <v>0.21</v>
      </c>
      <c r="K98" s="11">
        <v>0.17</v>
      </c>
      <c r="L98" s="11">
        <v>0.21</v>
      </c>
      <c r="M98" s="11">
        <v>0.18</v>
      </c>
      <c r="N98" s="150" t="s">
        <v>302</v>
      </c>
      <c r="O98" s="150" t="s">
        <v>302</v>
      </c>
      <c r="P98" s="11">
        <v>0.26</v>
      </c>
      <c r="Q98" s="150" t="s">
        <v>102</v>
      </c>
      <c r="R98" s="150">
        <v>1.7999999999999999E-2</v>
      </c>
      <c r="S98" s="147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>
        <v>0.21</v>
      </c>
      <c r="E99" s="150" t="s">
        <v>302</v>
      </c>
      <c r="F99" s="150">
        <v>0.84</v>
      </c>
      <c r="G99" s="150">
        <v>0.2</v>
      </c>
      <c r="H99" s="11">
        <v>0.23</v>
      </c>
      <c r="I99" s="11">
        <v>0.21</v>
      </c>
      <c r="J99" s="11">
        <v>0.21</v>
      </c>
      <c r="K99" s="11">
        <v>0.17</v>
      </c>
      <c r="L99" s="11">
        <v>0.21</v>
      </c>
      <c r="M99" s="11">
        <v>0.18</v>
      </c>
      <c r="N99" s="150" t="s">
        <v>302</v>
      </c>
      <c r="O99" s="150" t="s">
        <v>302</v>
      </c>
      <c r="P99" s="11">
        <v>0.26</v>
      </c>
      <c r="Q99" s="150" t="s">
        <v>102</v>
      </c>
      <c r="R99" s="11"/>
      <c r="S99" s="147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0.20374999999999999</v>
      </c>
    </row>
    <row r="100" spans="1:65">
      <c r="A100" s="30"/>
      <c r="B100" s="19">
        <v>1</v>
      </c>
      <c r="C100" s="9">
        <v>5</v>
      </c>
      <c r="D100" s="11">
        <v>0.2</v>
      </c>
      <c r="E100" s="150" t="s">
        <v>302</v>
      </c>
      <c r="F100" s="150">
        <v>0.875</v>
      </c>
      <c r="G100" s="150">
        <v>0.2</v>
      </c>
      <c r="H100" s="11">
        <v>0.18</v>
      </c>
      <c r="I100" s="11">
        <v>0.2</v>
      </c>
      <c r="J100" s="11">
        <v>0.21</v>
      </c>
      <c r="K100" s="11">
        <v>0.17</v>
      </c>
      <c r="L100" s="11">
        <v>0.21</v>
      </c>
      <c r="M100" s="11">
        <v>0.18</v>
      </c>
      <c r="N100" s="150" t="s">
        <v>302</v>
      </c>
      <c r="O100" s="150" t="s">
        <v>302</v>
      </c>
      <c r="P100" s="11">
        <v>0.24</v>
      </c>
      <c r="Q100" s="150" t="s">
        <v>102</v>
      </c>
      <c r="R100" s="150">
        <v>2.5000000000000001E-2</v>
      </c>
      <c r="S100" s="14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80</v>
      </c>
    </row>
    <row r="101" spans="1:65">
      <c r="A101" s="30"/>
      <c r="B101" s="19">
        <v>1</v>
      </c>
      <c r="C101" s="9">
        <v>6</v>
      </c>
      <c r="D101" s="11">
        <v>0.21</v>
      </c>
      <c r="E101" s="150" t="s">
        <v>302</v>
      </c>
      <c r="F101" s="150">
        <v>0.83599999999999997</v>
      </c>
      <c r="G101" s="150">
        <v>0.2</v>
      </c>
      <c r="H101" s="11">
        <v>0.2</v>
      </c>
      <c r="I101" s="11">
        <v>0.2</v>
      </c>
      <c r="J101" s="11">
        <v>0.22</v>
      </c>
      <c r="K101" s="11">
        <v>0.17</v>
      </c>
      <c r="L101" s="11">
        <v>0.21</v>
      </c>
      <c r="M101" s="11">
        <v>0.18</v>
      </c>
      <c r="N101" s="150" t="s">
        <v>302</v>
      </c>
      <c r="O101" s="150" t="s">
        <v>302</v>
      </c>
      <c r="P101" s="11">
        <v>0.26</v>
      </c>
      <c r="Q101" s="150" t="s">
        <v>102</v>
      </c>
      <c r="R101" s="143">
        <v>3.1E-2</v>
      </c>
      <c r="S101" s="147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260</v>
      </c>
      <c r="C102" s="12"/>
      <c r="D102" s="23">
        <v>0.19166666666666665</v>
      </c>
      <c r="E102" s="23" t="s">
        <v>693</v>
      </c>
      <c r="F102" s="23">
        <v>0.84266666666666667</v>
      </c>
      <c r="G102" s="23">
        <v>0.19999999999999998</v>
      </c>
      <c r="H102" s="23">
        <v>0.20499999999999999</v>
      </c>
      <c r="I102" s="23">
        <v>0.20333333333333334</v>
      </c>
      <c r="J102" s="23">
        <v>0.21333333333333335</v>
      </c>
      <c r="K102" s="23">
        <v>0.17166666666666666</v>
      </c>
      <c r="L102" s="23">
        <v>0.20833333333333334</v>
      </c>
      <c r="M102" s="23">
        <v>0.17999999999999997</v>
      </c>
      <c r="N102" s="23" t="s">
        <v>693</v>
      </c>
      <c r="O102" s="23" t="s">
        <v>693</v>
      </c>
      <c r="P102" s="23">
        <v>0.25666666666666665</v>
      </c>
      <c r="Q102" s="23" t="s">
        <v>693</v>
      </c>
      <c r="R102" s="23">
        <v>2.1800000000000003E-2</v>
      </c>
      <c r="S102" s="147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261</v>
      </c>
      <c r="C103" s="29"/>
      <c r="D103" s="11">
        <v>0.19500000000000001</v>
      </c>
      <c r="E103" s="11" t="s">
        <v>693</v>
      </c>
      <c r="F103" s="11">
        <v>0.85</v>
      </c>
      <c r="G103" s="11">
        <v>0.2</v>
      </c>
      <c r="H103" s="11">
        <v>0.20500000000000002</v>
      </c>
      <c r="I103" s="11">
        <v>0.2</v>
      </c>
      <c r="J103" s="11">
        <v>0.21</v>
      </c>
      <c r="K103" s="11">
        <v>0.17</v>
      </c>
      <c r="L103" s="11">
        <v>0.21</v>
      </c>
      <c r="M103" s="11">
        <v>0.18</v>
      </c>
      <c r="N103" s="11" t="s">
        <v>693</v>
      </c>
      <c r="O103" s="11" t="s">
        <v>693</v>
      </c>
      <c r="P103" s="11">
        <v>0.26</v>
      </c>
      <c r="Q103" s="11" t="s">
        <v>693</v>
      </c>
      <c r="R103" s="11">
        <v>1.7999999999999999E-2</v>
      </c>
      <c r="S103" s="14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262</v>
      </c>
      <c r="C104" s="29"/>
      <c r="D104" s="24">
        <v>1.8348478592697171E-2</v>
      </c>
      <c r="E104" s="24" t="s">
        <v>693</v>
      </c>
      <c r="F104" s="24">
        <v>3.8239595534820529E-2</v>
      </c>
      <c r="G104" s="24">
        <v>3.0404709722440586E-17</v>
      </c>
      <c r="H104" s="24">
        <v>1.6431676725154987E-2</v>
      </c>
      <c r="I104" s="24">
        <v>5.163977794943213E-3</v>
      </c>
      <c r="J104" s="24">
        <v>5.1639777949432277E-3</v>
      </c>
      <c r="K104" s="24">
        <v>4.0824829046386219E-3</v>
      </c>
      <c r="L104" s="24">
        <v>4.0824829046386219E-3</v>
      </c>
      <c r="M104" s="24">
        <v>3.0404709722440586E-17</v>
      </c>
      <c r="N104" s="24" t="s">
        <v>693</v>
      </c>
      <c r="O104" s="24" t="s">
        <v>693</v>
      </c>
      <c r="P104" s="24">
        <v>1.0327955589886455E-2</v>
      </c>
      <c r="Q104" s="24" t="s">
        <v>693</v>
      </c>
      <c r="R104" s="24">
        <v>6.0580524923443723E-3</v>
      </c>
      <c r="S104" s="147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86</v>
      </c>
      <c r="C105" s="29"/>
      <c r="D105" s="13">
        <v>9.5731192657550465E-2</v>
      </c>
      <c r="E105" s="13" t="s">
        <v>693</v>
      </c>
      <c r="F105" s="13">
        <v>4.5379266853030689E-2</v>
      </c>
      <c r="G105" s="13">
        <v>1.5202354861220294E-16</v>
      </c>
      <c r="H105" s="13">
        <v>8.0154520610512134E-2</v>
      </c>
      <c r="I105" s="13">
        <v>2.5396612106278096E-2</v>
      </c>
      <c r="J105" s="13">
        <v>2.4206145913796377E-2</v>
      </c>
      <c r="K105" s="13">
        <v>2.3781453813428867E-2</v>
      </c>
      <c r="L105" s="13">
        <v>1.9595917942265385E-2</v>
      </c>
      <c r="M105" s="13">
        <v>1.6891505401355884E-16</v>
      </c>
      <c r="N105" s="13" t="s">
        <v>693</v>
      </c>
      <c r="O105" s="13" t="s">
        <v>693</v>
      </c>
      <c r="P105" s="13">
        <v>4.0238788012544636E-2</v>
      </c>
      <c r="Q105" s="13" t="s">
        <v>693</v>
      </c>
      <c r="R105" s="13">
        <v>0.27789231616258586</v>
      </c>
      <c r="S105" s="147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263</v>
      </c>
      <c r="C106" s="29"/>
      <c r="D106" s="13">
        <v>-5.9304703476482645E-2</v>
      </c>
      <c r="E106" s="13" t="s">
        <v>693</v>
      </c>
      <c r="F106" s="13">
        <v>3.1357873210633951</v>
      </c>
      <c r="G106" s="13">
        <v>-1.8404907975460127E-2</v>
      </c>
      <c r="H106" s="13">
        <v>6.1349693251533388E-3</v>
      </c>
      <c r="I106" s="13">
        <v>-2.0449897750510759E-3</v>
      </c>
      <c r="J106" s="13">
        <v>4.7034764826175968E-2</v>
      </c>
      <c r="K106" s="13">
        <v>-0.15746421267893662</v>
      </c>
      <c r="L106" s="13">
        <v>2.249488752556239E-2</v>
      </c>
      <c r="M106" s="13">
        <v>-0.11656441717791421</v>
      </c>
      <c r="N106" s="13" t="s">
        <v>693</v>
      </c>
      <c r="O106" s="13" t="s">
        <v>693</v>
      </c>
      <c r="P106" s="13">
        <v>0.25971370143149297</v>
      </c>
      <c r="Q106" s="13" t="s">
        <v>693</v>
      </c>
      <c r="R106" s="13">
        <v>-0.89300613496932513</v>
      </c>
      <c r="S106" s="147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264</v>
      </c>
      <c r="C107" s="47"/>
      <c r="D107" s="45">
        <v>0.33</v>
      </c>
      <c r="E107" s="45">
        <v>0.67</v>
      </c>
      <c r="F107" s="45">
        <v>10.88</v>
      </c>
      <c r="G107" s="45" t="s">
        <v>265</v>
      </c>
      <c r="H107" s="45">
        <v>0.1</v>
      </c>
      <c r="I107" s="45">
        <v>0.13</v>
      </c>
      <c r="J107" s="45">
        <v>0.04</v>
      </c>
      <c r="K107" s="45">
        <v>0.67</v>
      </c>
      <c r="L107" s="45">
        <v>0.04</v>
      </c>
      <c r="M107" s="45">
        <v>0.53</v>
      </c>
      <c r="N107" s="45">
        <v>0.67</v>
      </c>
      <c r="O107" s="45">
        <v>0.67</v>
      </c>
      <c r="P107" s="45">
        <v>0.79</v>
      </c>
      <c r="Q107" s="45">
        <v>13.59</v>
      </c>
      <c r="R107" s="45">
        <v>3.25</v>
      </c>
      <c r="S107" s="147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 t="s">
        <v>304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BM108" s="55"/>
    </row>
    <row r="109" spans="1:65">
      <c r="BM109" s="55"/>
    </row>
    <row r="110" spans="1:65" ht="15">
      <c r="B110" s="8" t="s">
        <v>558</v>
      </c>
      <c r="BM110" s="28" t="s">
        <v>66</v>
      </c>
    </row>
    <row r="111" spans="1:65" ht="15">
      <c r="A111" s="25" t="s">
        <v>16</v>
      </c>
      <c r="B111" s="18" t="s">
        <v>110</v>
      </c>
      <c r="C111" s="15" t="s">
        <v>111</v>
      </c>
      <c r="D111" s="16" t="s">
        <v>228</v>
      </c>
      <c r="E111" s="17" t="s">
        <v>228</v>
      </c>
      <c r="F111" s="17" t="s">
        <v>228</v>
      </c>
      <c r="G111" s="17" t="s">
        <v>228</v>
      </c>
      <c r="H111" s="17" t="s">
        <v>228</v>
      </c>
      <c r="I111" s="17" t="s">
        <v>228</v>
      </c>
      <c r="J111" s="17" t="s">
        <v>228</v>
      </c>
      <c r="K111" s="17" t="s">
        <v>228</v>
      </c>
      <c r="L111" s="17" t="s">
        <v>228</v>
      </c>
      <c r="M111" s="17" t="s">
        <v>228</v>
      </c>
      <c r="N111" s="17" t="s">
        <v>228</v>
      </c>
      <c r="O111" s="17" t="s">
        <v>228</v>
      </c>
      <c r="P111" s="17" t="s">
        <v>228</v>
      </c>
      <c r="Q111" s="17" t="s">
        <v>228</v>
      </c>
      <c r="R111" s="17" t="s">
        <v>228</v>
      </c>
      <c r="S111" s="17" t="s">
        <v>228</v>
      </c>
      <c r="T111" s="17" t="s">
        <v>228</v>
      </c>
      <c r="U111" s="17" t="s">
        <v>228</v>
      </c>
      <c r="V111" s="147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229</v>
      </c>
      <c r="C112" s="9" t="s">
        <v>229</v>
      </c>
      <c r="D112" s="145" t="s">
        <v>232</v>
      </c>
      <c r="E112" s="146" t="s">
        <v>233</v>
      </c>
      <c r="F112" s="146" t="s">
        <v>234</v>
      </c>
      <c r="G112" s="146" t="s">
        <v>237</v>
      </c>
      <c r="H112" s="146" t="s">
        <v>238</v>
      </c>
      <c r="I112" s="146" t="s">
        <v>239</v>
      </c>
      <c r="J112" s="146" t="s">
        <v>240</v>
      </c>
      <c r="K112" s="146" t="s">
        <v>241</v>
      </c>
      <c r="L112" s="146" t="s">
        <v>242</v>
      </c>
      <c r="M112" s="146" t="s">
        <v>243</v>
      </c>
      <c r="N112" s="146" t="s">
        <v>244</v>
      </c>
      <c r="O112" s="146" t="s">
        <v>245</v>
      </c>
      <c r="P112" s="146" t="s">
        <v>246</v>
      </c>
      <c r="Q112" s="146" t="s">
        <v>247</v>
      </c>
      <c r="R112" s="146" t="s">
        <v>249</v>
      </c>
      <c r="S112" s="146" t="s">
        <v>284</v>
      </c>
      <c r="T112" s="146" t="s">
        <v>252</v>
      </c>
      <c r="U112" s="146" t="s">
        <v>253</v>
      </c>
      <c r="V112" s="14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3</v>
      </c>
    </row>
    <row r="113" spans="1:65">
      <c r="A113" s="30"/>
      <c r="B113" s="19"/>
      <c r="C113" s="9"/>
      <c r="D113" s="10" t="s">
        <v>287</v>
      </c>
      <c r="E113" s="11" t="s">
        <v>287</v>
      </c>
      <c r="F113" s="11" t="s">
        <v>288</v>
      </c>
      <c r="G113" s="11" t="s">
        <v>320</v>
      </c>
      <c r="H113" s="11" t="s">
        <v>287</v>
      </c>
      <c r="I113" s="11" t="s">
        <v>287</v>
      </c>
      <c r="J113" s="11" t="s">
        <v>287</v>
      </c>
      <c r="K113" s="11" t="s">
        <v>287</v>
      </c>
      <c r="L113" s="11" t="s">
        <v>287</v>
      </c>
      <c r="M113" s="11" t="s">
        <v>287</v>
      </c>
      <c r="N113" s="11" t="s">
        <v>320</v>
      </c>
      <c r="O113" s="11" t="s">
        <v>320</v>
      </c>
      <c r="P113" s="11" t="s">
        <v>320</v>
      </c>
      <c r="Q113" s="11" t="s">
        <v>287</v>
      </c>
      <c r="R113" s="11" t="s">
        <v>287</v>
      </c>
      <c r="S113" s="11" t="s">
        <v>320</v>
      </c>
      <c r="T113" s="11" t="s">
        <v>288</v>
      </c>
      <c r="U113" s="11" t="s">
        <v>287</v>
      </c>
      <c r="V113" s="14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2</v>
      </c>
    </row>
    <row r="114" spans="1:65">
      <c r="A114" s="30"/>
      <c r="B114" s="19"/>
      <c r="C114" s="9"/>
      <c r="D114" s="26" t="s">
        <v>321</v>
      </c>
      <c r="E114" s="26" t="s">
        <v>322</v>
      </c>
      <c r="F114" s="26" t="s">
        <v>322</v>
      </c>
      <c r="G114" s="26" t="s">
        <v>323</v>
      </c>
      <c r="H114" s="26" t="s">
        <v>323</v>
      </c>
      <c r="I114" s="26" t="s">
        <v>323</v>
      </c>
      <c r="J114" s="26" t="s">
        <v>323</v>
      </c>
      <c r="K114" s="26" t="s">
        <v>323</v>
      </c>
      <c r="L114" s="26" t="s">
        <v>323</v>
      </c>
      <c r="M114" s="26" t="s">
        <v>323</v>
      </c>
      <c r="N114" s="26" t="s">
        <v>321</v>
      </c>
      <c r="O114" s="26" t="s">
        <v>323</v>
      </c>
      <c r="P114" s="26" t="s">
        <v>321</v>
      </c>
      <c r="Q114" s="26" t="s">
        <v>323</v>
      </c>
      <c r="R114" s="26" t="s">
        <v>290</v>
      </c>
      <c r="S114" s="26" t="s">
        <v>324</v>
      </c>
      <c r="T114" s="26" t="s">
        <v>321</v>
      </c>
      <c r="U114" s="26" t="s">
        <v>259</v>
      </c>
      <c r="V114" s="14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2">
        <v>0.39</v>
      </c>
      <c r="E115" s="149" t="s">
        <v>326</v>
      </c>
      <c r="F115" s="22">
        <v>0.40563499999999997</v>
      </c>
      <c r="G115" s="22">
        <v>0.43</v>
      </c>
      <c r="H115" s="149">
        <v>0.52</v>
      </c>
      <c r="I115" s="22">
        <v>0.39</v>
      </c>
      <c r="J115" s="22">
        <v>0.43</v>
      </c>
      <c r="K115" s="22">
        <v>0.38</v>
      </c>
      <c r="L115" s="22">
        <v>0.38</v>
      </c>
      <c r="M115" s="22">
        <v>0.38</v>
      </c>
      <c r="N115" s="22">
        <v>0.39814245968</v>
      </c>
      <c r="O115" s="149" t="s">
        <v>327</v>
      </c>
      <c r="P115" s="22">
        <v>0.42</v>
      </c>
      <c r="Q115" s="22">
        <v>0.38</v>
      </c>
      <c r="R115" s="22">
        <v>0.41</v>
      </c>
      <c r="S115" s="22">
        <v>0.43</v>
      </c>
      <c r="T115" s="149" t="s">
        <v>103</v>
      </c>
      <c r="U115" s="149">
        <v>0.3</v>
      </c>
      <c r="V115" s="14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1</v>
      </c>
    </row>
    <row r="116" spans="1:65">
      <c r="A116" s="30"/>
      <c r="B116" s="19">
        <v>1</v>
      </c>
      <c r="C116" s="9">
        <v>2</v>
      </c>
      <c r="D116" s="11">
        <v>0.4</v>
      </c>
      <c r="E116" s="150" t="s">
        <v>326</v>
      </c>
      <c r="F116" s="11">
        <v>0.39280399999999999</v>
      </c>
      <c r="G116" s="11">
        <v>0.43</v>
      </c>
      <c r="H116" s="150">
        <v>0.54</v>
      </c>
      <c r="I116" s="11">
        <v>0.38</v>
      </c>
      <c r="J116" s="11">
        <v>0.42</v>
      </c>
      <c r="K116" s="11">
        <v>0.38</v>
      </c>
      <c r="L116" s="11">
        <v>0.38</v>
      </c>
      <c r="M116" s="11">
        <v>0.39</v>
      </c>
      <c r="N116" s="11">
        <v>0.37647262617999999</v>
      </c>
      <c r="O116" s="150" t="s">
        <v>327</v>
      </c>
      <c r="P116" s="11">
        <v>0.41</v>
      </c>
      <c r="Q116" s="143">
        <v>0.34</v>
      </c>
      <c r="R116" s="11">
        <v>0.39</v>
      </c>
      <c r="S116" s="11">
        <v>0.43</v>
      </c>
      <c r="T116" s="150" t="s">
        <v>103</v>
      </c>
      <c r="U116" s="150">
        <v>0.4</v>
      </c>
      <c r="V116" s="14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26</v>
      </c>
    </row>
    <row r="117" spans="1:65">
      <c r="A117" s="30"/>
      <c r="B117" s="19">
        <v>1</v>
      </c>
      <c r="C117" s="9">
        <v>3</v>
      </c>
      <c r="D117" s="11">
        <v>0.4</v>
      </c>
      <c r="E117" s="150" t="s">
        <v>326</v>
      </c>
      <c r="F117" s="11">
        <v>0.407198</v>
      </c>
      <c r="G117" s="11">
        <v>0.41</v>
      </c>
      <c r="H117" s="150">
        <v>0.51</v>
      </c>
      <c r="I117" s="11">
        <v>0.38</v>
      </c>
      <c r="J117" s="11">
        <v>0.42</v>
      </c>
      <c r="K117" s="11">
        <v>0.39</v>
      </c>
      <c r="L117" s="11">
        <v>0.39</v>
      </c>
      <c r="M117" s="11">
        <v>0.42</v>
      </c>
      <c r="N117" s="11">
        <v>0.37613631566</v>
      </c>
      <c r="O117" s="150" t="s">
        <v>327</v>
      </c>
      <c r="P117" s="11">
        <v>0.42</v>
      </c>
      <c r="Q117" s="11">
        <v>0.39</v>
      </c>
      <c r="R117" s="11">
        <v>0.39</v>
      </c>
      <c r="S117" s="11">
        <v>0.43</v>
      </c>
      <c r="T117" s="150" t="s">
        <v>103</v>
      </c>
      <c r="U117" s="150">
        <v>0.4</v>
      </c>
      <c r="V117" s="14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16</v>
      </c>
    </row>
    <row r="118" spans="1:65">
      <c r="A118" s="30"/>
      <c r="B118" s="19">
        <v>1</v>
      </c>
      <c r="C118" s="9">
        <v>4</v>
      </c>
      <c r="D118" s="11">
        <v>0.41</v>
      </c>
      <c r="E118" s="150" t="s">
        <v>326</v>
      </c>
      <c r="F118" s="11">
        <v>0.40617300000000001</v>
      </c>
      <c r="G118" s="11">
        <v>0.42</v>
      </c>
      <c r="H118" s="150">
        <v>0.52</v>
      </c>
      <c r="I118" s="11">
        <v>0.39</v>
      </c>
      <c r="J118" s="11">
        <v>0.42</v>
      </c>
      <c r="K118" s="11">
        <v>0.38</v>
      </c>
      <c r="L118" s="11">
        <v>0.38</v>
      </c>
      <c r="M118" s="11">
        <v>0.41</v>
      </c>
      <c r="N118" s="11">
        <v>0.38699697651999998</v>
      </c>
      <c r="O118" s="150" t="s">
        <v>327</v>
      </c>
      <c r="P118" s="11">
        <v>0.42</v>
      </c>
      <c r="Q118" s="11">
        <v>0.37</v>
      </c>
      <c r="R118" s="11">
        <v>0.38</v>
      </c>
      <c r="S118" s="11">
        <v>0.45</v>
      </c>
      <c r="T118" s="150" t="s">
        <v>103</v>
      </c>
      <c r="U118" s="150">
        <v>0.3</v>
      </c>
      <c r="V118" s="14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0.39971021804641027</v>
      </c>
    </row>
    <row r="119" spans="1:65">
      <c r="A119" s="30"/>
      <c r="B119" s="19">
        <v>1</v>
      </c>
      <c r="C119" s="9">
        <v>5</v>
      </c>
      <c r="D119" s="11">
        <v>0.39</v>
      </c>
      <c r="E119" s="150" t="s">
        <v>326</v>
      </c>
      <c r="F119" s="11">
        <v>0.41234699999999996</v>
      </c>
      <c r="G119" s="11">
        <v>0.41</v>
      </c>
      <c r="H119" s="150">
        <v>0.52</v>
      </c>
      <c r="I119" s="11">
        <v>0.37</v>
      </c>
      <c r="J119" s="11">
        <v>0.42</v>
      </c>
      <c r="K119" s="11">
        <v>0.39</v>
      </c>
      <c r="L119" s="11">
        <v>0.39</v>
      </c>
      <c r="M119" s="11">
        <v>0.4</v>
      </c>
      <c r="N119" s="11">
        <v>0.39189837008000006</v>
      </c>
      <c r="O119" s="150" t="s">
        <v>327</v>
      </c>
      <c r="P119" s="11">
        <v>0.42</v>
      </c>
      <c r="Q119" s="11">
        <v>0.38</v>
      </c>
      <c r="R119" s="11">
        <v>0.4</v>
      </c>
      <c r="S119" s="11">
        <v>0.44</v>
      </c>
      <c r="T119" s="150" t="s">
        <v>103</v>
      </c>
      <c r="U119" s="150">
        <v>0.3</v>
      </c>
      <c r="V119" s="14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81</v>
      </c>
    </row>
    <row r="120" spans="1:65">
      <c r="A120" s="30"/>
      <c r="B120" s="19">
        <v>1</v>
      </c>
      <c r="C120" s="9">
        <v>6</v>
      </c>
      <c r="D120" s="11">
        <v>0.41</v>
      </c>
      <c r="E120" s="150" t="s">
        <v>326</v>
      </c>
      <c r="F120" s="11">
        <v>0.39259699999999997</v>
      </c>
      <c r="G120" s="11">
        <v>0.4</v>
      </c>
      <c r="H120" s="150">
        <v>0.5</v>
      </c>
      <c r="I120" s="11">
        <v>0.38</v>
      </c>
      <c r="J120" s="11">
        <v>0.41</v>
      </c>
      <c r="K120" s="11">
        <v>0.39</v>
      </c>
      <c r="L120" s="11">
        <v>0.39</v>
      </c>
      <c r="M120" s="11">
        <v>0.38</v>
      </c>
      <c r="N120" s="11">
        <v>0.3909962595</v>
      </c>
      <c r="O120" s="150" t="s">
        <v>327</v>
      </c>
      <c r="P120" s="11">
        <v>0.41</v>
      </c>
      <c r="Q120" s="11">
        <v>0.38</v>
      </c>
      <c r="R120" s="11">
        <v>0.38</v>
      </c>
      <c r="S120" s="11">
        <v>0.42</v>
      </c>
      <c r="T120" s="150" t="s">
        <v>103</v>
      </c>
      <c r="U120" s="150">
        <v>0.3</v>
      </c>
      <c r="V120" s="14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20" t="s">
        <v>260</v>
      </c>
      <c r="C121" s="12"/>
      <c r="D121" s="23">
        <v>0.39999999999999997</v>
      </c>
      <c r="E121" s="23" t="s">
        <v>693</v>
      </c>
      <c r="F121" s="23">
        <v>0.40279233333333325</v>
      </c>
      <c r="G121" s="23">
        <v>0.41666666666666669</v>
      </c>
      <c r="H121" s="23">
        <v>0.51833333333333331</v>
      </c>
      <c r="I121" s="23">
        <v>0.38166666666666665</v>
      </c>
      <c r="J121" s="23">
        <v>0.42</v>
      </c>
      <c r="K121" s="23">
        <v>0.38500000000000001</v>
      </c>
      <c r="L121" s="23">
        <v>0.38500000000000001</v>
      </c>
      <c r="M121" s="23">
        <v>0.39666666666666667</v>
      </c>
      <c r="N121" s="23">
        <v>0.38677383460333331</v>
      </c>
      <c r="O121" s="23" t="s">
        <v>693</v>
      </c>
      <c r="P121" s="23">
        <v>0.41666666666666669</v>
      </c>
      <c r="Q121" s="23">
        <v>0.37333333333333329</v>
      </c>
      <c r="R121" s="23">
        <v>0.39166666666666661</v>
      </c>
      <c r="S121" s="23">
        <v>0.43333333333333335</v>
      </c>
      <c r="T121" s="23" t="s">
        <v>693</v>
      </c>
      <c r="U121" s="23">
        <v>0.33333333333333331</v>
      </c>
      <c r="V121" s="14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261</v>
      </c>
      <c r="C122" s="29"/>
      <c r="D122" s="11">
        <v>0.4</v>
      </c>
      <c r="E122" s="11" t="s">
        <v>693</v>
      </c>
      <c r="F122" s="11">
        <v>0.40590399999999999</v>
      </c>
      <c r="G122" s="11">
        <v>0.41499999999999998</v>
      </c>
      <c r="H122" s="11">
        <v>0.52</v>
      </c>
      <c r="I122" s="11">
        <v>0.38</v>
      </c>
      <c r="J122" s="11">
        <v>0.42</v>
      </c>
      <c r="K122" s="11">
        <v>0.38500000000000001</v>
      </c>
      <c r="L122" s="11">
        <v>0.38500000000000001</v>
      </c>
      <c r="M122" s="11">
        <v>0.39500000000000002</v>
      </c>
      <c r="N122" s="11">
        <v>0.38899661800999996</v>
      </c>
      <c r="O122" s="11" t="s">
        <v>693</v>
      </c>
      <c r="P122" s="11">
        <v>0.42</v>
      </c>
      <c r="Q122" s="11">
        <v>0.38</v>
      </c>
      <c r="R122" s="11">
        <v>0.39</v>
      </c>
      <c r="S122" s="11">
        <v>0.43</v>
      </c>
      <c r="T122" s="11" t="s">
        <v>693</v>
      </c>
      <c r="U122" s="11">
        <v>0.3</v>
      </c>
      <c r="V122" s="14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30"/>
      <c r="B123" s="3" t="s">
        <v>262</v>
      </c>
      <c r="C123" s="29"/>
      <c r="D123" s="24">
        <v>8.9442719099991422E-3</v>
      </c>
      <c r="E123" s="24" t="s">
        <v>693</v>
      </c>
      <c r="F123" s="24">
        <v>8.172182564447926E-3</v>
      </c>
      <c r="G123" s="24">
        <v>1.2110601416389963E-2</v>
      </c>
      <c r="H123" s="24">
        <v>1.3291601358251267E-2</v>
      </c>
      <c r="I123" s="24">
        <v>7.5277265270908165E-3</v>
      </c>
      <c r="J123" s="24">
        <v>6.324555320336764E-3</v>
      </c>
      <c r="K123" s="24">
        <v>5.4772255750516656E-3</v>
      </c>
      <c r="L123" s="24">
        <v>5.4772255750516656E-3</v>
      </c>
      <c r="M123" s="24">
        <v>1.6329931618554509E-2</v>
      </c>
      <c r="N123" s="24">
        <v>8.8617929174532577E-3</v>
      </c>
      <c r="O123" s="24" t="s">
        <v>693</v>
      </c>
      <c r="P123" s="24">
        <v>5.1639777949432268E-3</v>
      </c>
      <c r="Q123" s="24">
        <v>1.751190071541826E-2</v>
      </c>
      <c r="R123" s="24">
        <v>1.1690451944500115E-2</v>
      </c>
      <c r="S123" s="24">
        <v>1.0327955589886455E-2</v>
      </c>
      <c r="T123" s="24" t="s">
        <v>693</v>
      </c>
      <c r="U123" s="24">
        <v>5.1639777949432177E-2</v>
      </c>
      <c r="V123" s="203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56"/>
    </row>
    <row r="124" spans="1:65">
      <c r="A124" s="30"/>
      <c r="B124" s="3" t="s">
        <v>86</v>
      </c>
      <c r="C124" s="29"/>
      <c r="D124" s="13">
        <v>2.2360679774997859E-2</v>
      </c>
      <c r="E124" s="13" t="s">
        <v>693</v>
      </c>
      <c r="F124" s="13">
        <v>2.0288823515627809E-2</v>
      </c>
      <c r="G124" s="13">
        <v>2.9065443399335908E-2</v>
      </c>
      <c r="H124" s="13">
        <v>2.5642960819777367E-2</v>
      </c>
      <c r="I124" s="13">
        <v>1.9723300944342752E-2</v>
      </c>
      <c r="J124" s="13">
        <v>1.5058465048420868E-2</v>
      </c>
      <c r="K124" s="13">
        <v>1.4226559935199131E-2</v>
      </c>
      <c r="L124" s="13">
        <v>1.4226559935199131E-2</v>
      </c>
      <c r="M124" s="13">
        <v>4.1167894836692039E-2</v>
      </c>
      <c r="N124" s="13">
        <v>2.2912079682281809E-2</v>
      </c>
      <c r="O124" s="13" t="s">
        <v>693</v>
      </c>
      <c r="P124" s="13">
        <v>1.2393546707863743E-2</v>
      </c>
      <c r="Q124" s="13">
        <v>4.6906876916298912E-2</v>
      </c>
      <c r="R124" s="13">
        <v>2.9847962411489657E-2</v>
      </c>
      <c r="S124" s="13">
        <v>2.3833743668968742E-2</v>
      </c>
      <c r="T124" s="13" t="s">
        <v>693</v>
      </c>
      <c r="U124" s="13">
        <v>0.15491933384829654</v>
      </c>
      <c r="V124" s="14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263</v>
      </c>
      <c r="C125" s="29"/>
      <c r="D125" s="13">
        <v>7.2498009934807151E-4</v>
      </c>
      <c r="E125" s="13" t="s">
        <v>693</v>
      </c>
      <c r="F125" s="13">
        <v>7.7108743979248384E-3</v>
      </c>
      <c r="G125" s="13">
        <v>4.2421854270154213E-2</v>
      </c>
      <c r="H125" s="13">
        <v>0.29677278671207175</v>
      </c>
      <c r="I125" s="13">
        <v>-4.5141581488538751E-2</v>
      </c>
      <c r="J125" s="13">
        <v>5.0761229104315353E-2</v>
      </c>
      <c r="K125" s="13">
        <v>-3.6802206654377501E-2</v>
      </c>
      <c r="L125" s="13">
        <v>-3.6802206654377501E-2</v>
      </c>
      <c r="M125" s="13">
        <v>-7.6143947348131791E-3</v>
      </c>
      <c r="N125" s="13">
        <v>-3.2364405159076792E-2</v>
      </c>
      <c r="O125" s="13" t="s">
        <v>693</v>
      </c>
      <c r="P125" s="13">
        <v>4.2421854270154213E-2</v>
      </c>
      <c r="Q125" s="13">
        <v>-6.5990018573941933E-2</v>
      </c>
      <c r="R125" s="13">
        <v>-2.012345698605511E-2</v>
      </c>
      <c r="S125" s="13">
        <v>8.4118728440960355E-2</v>
      </c>
      <c r="T125" s="13" t="s">
        <v>693</v>
      </c>
      <c r="U125" s="13">
        <v>-0.16606251658387661</v>
      </c>
      <c r="V125" s="14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264</v>
      </c>
      <c r="C126" s="47"/>
      <c r="D126" s="45">
        <v>0</v>
      </c>
      <c r="E126" s="45">
        <v>54.62</v>
      </c>
      <c r="F126" s="45">
        <v>0.11</v>
      </c>
      <c r="G126" s="45">
        <v>0.67</v>
      </c>
      <c r="H126" s="45">
        <v>4.79</v>
      </c>
      <c r="I126" s="45">
        <v>0.74</v>
      </c>
      <c r="J126" s="45">
        <v>0.81</v>
      </c>
      <c r="K126" s="45">
        <v>0.61</v>
      </c>
      <c r="L126" s="45">
        <v>0.61</v>
      </c>
      <c r="M126" s="45">
        <v>0.13</v>
      </c>
      <c r="N126" s="45">
        <v>0.54</v>
      </c>
      <c r="O126" s="45">
        <v>15.78</v>
      </c>
      <c r="P126" s="45">
        <v>0.67</v>
      </c>
      <c r="Q126" s="45">
        <v>1.08</v>
      </c>
      <c r="R126" s="45">
        <v>0.34</v>
      </c>
      <c r="S126" s="45">
        <v>1.35</v>
      </c>
      <c r="T126" s="45">
        <v>84.96</v>
      </c>
      <c r="U126" s="45" t="s">
        <v>265</v>
      </c>
      <c r="V126" s="14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 t="s">
        <v>318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>
      <c r="BM128" s="55"/>
    </row>
    <row r="129" spans="1:65" ht="15">
      <c r="B129" s="8" t="s">
        <v>559</v>
      </c>
      <c r="BM129" s="28" t="s">
        <v>66</v>
      </c>
    </row>
    <row r="130" spans="1:65" ht="15">
      <c r="A130" s="25" t="s">
        <v>50</v>
      </c>
      <c r="B130" s="18" t="s">
        <v>110</v>
      </c>
      <c r="C130" s="15" t="s">
        <v>111</v>
      </c>
      <c r="D130" s="16" t="s">
        <v>228</v>
      </c>
      <c r="E130" s="17" t="s">
        <v>228</v>
      </c>
      <c r="F130" s="17" t="s">
        <v>228</v>
      </c>
      <c r="G130" s="17" t="s">
        <v>228</v>
      </c>
      <c r="H130" s="17" t="s">
        <v>228</v>
      </c>
      <c r="I130" s="17" t="s">
        <v>228</v>
      </c>
      <c r="J130" s="17" t="s">
        <v>228</v>
      </c>
      <c r="K130" s="17" t="s">
        <v>228</v>
      </c>
      <c r="L130" s="17" t="s">
        <v>228</v>
      </c>
      <c r="M130" s="17" t="s">
        <v>228</v>
      </c>
      <c r="N130" s="17" t="s">
        <v>228</v>
      </c>
      <c r="O130" s="17" t="s">
        <v>228</v>
      </c>
      <c r="P130" s="17" t="s">
        <v>228</v>
      </c>
      <c r="Q130" s="17" t="s">
        <v>228</v>
      </c>
      <c r="R130" s="17" t="s">
        <v>228</v>
      </c>
      <c r="S130" s="17" t="s">
        <v>228</v>
      </c>
      <c r="T130" s="17" t="s">
        <v>228</v>
      </c>
      <c r="U130" s="17" t="s">
        <v>228</v>
      </c>
      <c r="V130" s="17" t="s">
        <v>228</v>
      </c>
      <c r="W130" s="17" t="s">
        <v>228</v>
      </c>
      <c r="X130" s="147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229</v>
      </c>
      <c r="C131" s="9" t="s">
        <v>229</v>
      </c>
      <c r="D131" s="145" t="s">
        <v>232</v>
      </c>
      <c r="E131" s="146" t="s">
        <v>233</v>
      </c>
      <c r="F131" s="146" t="s">
        <v>234</v>
      </c>
      <c r="G131" s="146" t="s">
        <v>237</v>
      </c>
      <c r="H131" s="146" t="s">
        <v>238</v>
      </c>
      <c r="I131" s="146" t="s">
        <v>239</v>
      </c>
      <c r="J131" s="146" t="s">
        <v>240</v>
      </c>
      <c r="K131" s="146" t="s">
        <v>241</v>
      </c>
      <c r="L131" s="146" t="s">
        <v>242</v>
      </c>
      <c r="M131" s="146" t="s">
        <v>243</v>
      </c>
      <c r="N131" s="146" t="s">
        <v>244</v>
      </c>
      <c r="O131" s="146" t="s">
        <v>245</v>
      </c>
      <c r="P131" s="146" t="s">
        <v>246</v>
      </c>
      <c r="Q131" s="146" t="s">
        <v>247</v>
      </c>
      <c r="R131" s="146" t="s">
        <v>248</v>
      </c>
      <c r="S131" s="146" t="s">
        <v>249</v>
      </c>
      <c r="T131" s="146" t="s">
        <v>284</v>
      </c>
      <c r="U131" s="146" t="s">
        <v>252</v>
      </c>
      <c r="V131" s="146" t="s">
        <v>253</v>
      </c>
      <c r="W131" s="146" t="s">
        <v>299</v>
      </c>
      <c r="X131" s="14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1</v>
      </c>
    </row>
    <row r="132" spans="1:65">
      <c r="A132" s="30"/>
      <c r="B132" s="19"/>
      <c r="C132" s="9"/>
      <c r="D132" s="10" t="s">
        <v>288</v>
      </c>
      <c r="E132" s="11" t="s">
        <v>287</v>
      </c>
      <c r="F132" s="11" t="s">
        <v>288</v>
      </c>
      <c r="G132" s="11" t="s">
        <v>320</v>
      </c>
      <c r="H132" s="11" t="s">
        <v>320</v>
      </c>
      <c r="I132" s="11" t="s">
        <v>287</v>
      </c>
      <c r="J132" s="11" t="s">
        <v>287</v>
      </c>
      <c r="K132" s="11" t="s">
        <v>287</v>
      </c>
      <c r="L132" s="11" t="s">
        <v>287</v>
      </c>
      <c r="M132" s="11" t="s">
        <v>287</v>
      </c>
      <c r="N132" s="11" t="s">
        <v>320</v>
      </c>
      <c r="O132" s="11" t="s">
        <v>320</v>
      </c>
      <c r="P132" s="11" t="s">
        <v>320</v>
      </c>
      <c r="Q132" s="11" t="s">
        <v>287</v>
      </c>
      <c r="R132" s="11" t="s">
        <v>287</v>
      </c>
      <c r="S132" s="11" t="s">
        <v>287</v>
      </c>
      <c r="T132" s="11" t="s">
        <v>320</v>
      </c>
      <c r="U132" s="11" t="s">
        <v>288</v>
      </c>
      <c r="V132" s="11" t="s">
        <v>288</v>
      </c>
      <c r="W132" s="11" t="s">
        <v>288</v>
      </c>
      <c r="X132" s="147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9"/>
      <c r="C133" s="9"/>
      <c r="D133" s="26" t="s">
        <v>321</v>
      </c>
      <c r="E133" s="26" t="s">
        <v>322</v>
      </c>
      <c r="F133" s="26" t="s">
        <v>322</v>
      </c>
      <c r="G133" s="26" t="s">
        <v>323</v>
      </c>
      <c r="H133" s="26" t="s">
        <v>323</v>
      </c>
      <c r="I133" s="26" t="s">
        <v>323</v>
      </c>
      <c r="J133" s="26" t="s">
        <v>323</v>
      </c>
      <c r="K133" s="26" t="s">
        <v>323</v>
      </c>
      <c r="L133" s="26" t="s">
        <v>323</v>
      </c>
      <c r="M133" s="26" t="s">
        <v>323</v>
      </c>
      <c r="N133" s="26" t="s">
        <v>321</v>
      </c>
      <c r="O133" s="26" t="s">
        <v>323</v>
      </c>
      <c r="P133" s="26" t="s">
        <v>321</v>
      </c>
      <c r="Q133" s="26" t="s">
        <v>323</v>
      </c>
      <c r="R133" s="26" t="s">
        <v>321</v>
      </c>
      <c r="S133" s="26" t="s">
        <v>290</v>
      </c>
      <c r="T133" s="26" t="s">
        <v>324</v>
      </c>
      <c r="U133" s="26" t="s">
        <v>321</v>
      </c>
      <c r="V133" s="26" t="s">
        <v>259</v>
      </c>
      <c r="W133" s="26" t="s">
        <v>323</v>
      </c>
      <c r="X133" s="147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2</v>
      </c>
    </row>
    <row r="134" spans="1:65">
      <c r="A134" s="30"/>
      <c r="B134" s="18">
        <v>1</v>
      </c>
      <c r="C134" s="14">
        <v>1</v>
      </c>
      <c r="D134" s="148">
        <v>2.2000000000000002</v>
      </c>
      <c r="E134" s="148">
        <v>2.2462375961201966</v>
      </c>
      <c r="F134" s="22">
        <v>1.4784022000000001</v>
      </c>
      <c r="G134" s="148">
        <v>3.2799999999999994</v>
      </c>
      <c r="H134" s="22">
        <v>2.37</v>
      </c>
      <c r="I134" s="22">
        <v>2.19</v>
      </c>
      <c r="J134" s="22">
        <v>2.48</v>
      </c>
      <c r="K134" s="22">
        <v>2.11</v>
      </c>
      <c r="L134" s="22">
        <v>2.12</v>
      </c>
      <c r="M134" s="22">
        <v>2.13</v>
      </c>
      <c r="N134" s="22">
        <v>2.5607009246418291</v>
      </c>
      <c r="O134" s="22">
        <v>1.6868999999999998</v>
      </c>
      <c r="P134" s="22">
        <v>3.2199999999999998</v>
      </c>
      <c r="Q134" s="22">
        <v>1.95</v>
      </c>
      <c r="R134" s="149">
        <v>3.2</v>
      </c>
      <c r="S134" s="22">
        <v>1.87</v>
      </c>
      <c r="T134" s="149">
        <v>3.2800000000000002</v>
      </c>
      <c r="U134" s="22">
        <v>2.11</v>
      </c>
      <c r="V134" s="22">
        <v>1.51</v>
      </c>
      <c r="W134" s="22">
        <v>2.2380192000000001</v>
      </c>
      <c r="X134" s="147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</v>
      </c>
    </row>
    <row r="135" spans="1:65">
      <c r="A135" s="30"/>
      <c r="B135" s="19">
        <v>1</v>
      </c>
      <c r="C135" s="9">
        <v>2</v>
      </c>
      <c r="D135" s="11">
        <v>2.3199999999999998</v>
      </c>
      <c r="E135" s="11">
        <v>2.3535210098385004</v>
      </c>
      <c r="F135" s="11">
        <v>1.5440665999999998</v>
      </c>
      <c r="G135" s="11">
        <v>3.16</v>
      </c>
      <c r="H135" s="11">
        <v>2.38</v>
      </c>
      <c r="I135" s="11">
        <v>2.1800000000000002</v>
      </c>
      <c r="J135" s="11">
        <v>2.4500000000000002</v>
      </c>
      <c r="K135" s="11">
        <v>2.16</v>
      </c>
      <c r="L135" s="11">
        <v>2.14</v>
      </c>
      <c r="M135" s="11">
        <v>2.1800000000000002</v>
      </c>
      <c r="N135" s="11">
        <v>2.4592590408133423</v>
      </c>
      <c r="O135" s="11">
        <v>1.6962000000000002</v>
      </c>
      <c r="P135" s="11">
        <v>3.18</v>
      </c>
      <c r="Q135" s="11">
        <v>1.77</v>
      </c>
      <c r="R135" s="150">
        <v>3.3300000000000005</v>
      </c>
      <c r="S135" s="11">
        <v>1.94</v>
      </c>
      <c r="T135" s="150">
        <v>3.29</v>
      </c>
      <c r="U135" s="11">
        <v>2.2599999999999998</v>
      </c>
      <c r="V135" s="11">
        <v>1.46</v>
      </c>
      <c r="W135" s="11">
        <v>2.2710591999999998</v>
      </c>
      <c r="X135" s="147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 t="e">
        <v>#N/A</v>
      </c>
    </row>
    <row r="136" spans="1:65">
      <c r="A136" s="30"/>
      <c r="B136" s="19">
        <v>1</v>
      </c>
      <c r="C136" s="9">
        <v>3</v>
      </c>
      <c r="D136" s="11">
        <v>2.27</v>
      </c>
      <c r="E136" s="11">
        <v>2.3661140408576276</v>
      </c>
      <c r="F136" s="11">
        <v>1.5789134999999999</v>
      </c>
      <c r="G136" s="11">
        <v>3.19</v>
      </c>
      <c r="H136" s="11">
        <v>2.4</v>
      </c>
      <c r="I136" s="11">
        <v>2.2200000000000002</v>
      </c>
      <c r="J136" s="11">
        <v>2.4500000000000002</v>
      </c>
      <c r="K136" s="11">
        <v>2.13</v>
      </c>
      <c r="L136" s="11">
        <v>2.19</v>
      </c>
      <c r="M136" s="11">
        <v>2.17</v>
      </c>
      <c r="N136" s="11">
        <v>2.424160096407475</v>
      </c>
      <c r="O136" s="11">
        <v>1.7066000000000001</v>
      </c>
      <c r="P136" s="11">
        <v>3.26</v>
      </c>
      <c r="Q136" s="11">
        <v>1.8399999999999999</v>
      </c>
      <c r="R136" s="150">
        <v>3.25</v>
      </c>
      <c r="S136" s="11">
        <v>1.92</v>
      </c>
      <c r="T136" s="150">
        <v>3.25</v>
      </c>
      <c r="U136" s="11">
        <v>2.1800000000000002</v>
      </c>
      <c r="V136" s="11">
        <v>1.46</v>
      </c>
      <c r="W136" s="11">
        <v>2.3091520999999999</v>
      </c>
      <c r="X136" s="147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16</v>
      </c>
    </row>
    <row r="137" spans="1:65">
      <c r="A137" s="30"/>
      <c r="B137" s="19">
        <v>1</v>
      </c>
      <c r="C137" s="9">
        <v>4</v>
      </c>
      <c r="D137" s="11">
        <v>2.3199999999999998</v>
      </c>
      <c r="E137" s="11">
        <v>2.2856251308020998</v>
      </c>
      <c r="F137" s="11">
        <v>1.5299385999999999</v>
      </c>
      <c r="G137" s="11">
        <v>3.17</v>
      </c>
      <c r="H137" s="11">
        <v>2.38</v>
      </c>
      <c r="I137" s="11">
        <v>2.27</v>
      </c>
      <c r="J137" s="11">
        <v>2.4700000000000002</v>
      </c>
      <c r="K137" s="11">
        <v>2.14</v>
      </c>
      <c r="L137" s="11">
        <v>2.14</v>
      </c>
      <c r="M137" s="11">
        <v>2.19</v>
      </c>
      <c r="N137" s="11">
        <v>2.6608227582611517</v>
      </c>
      <c r="O137" s="11">
        <v>1.6818</v>
      </c>
      <c r="P137" s="11">
        <v>3.11</v>
      </c>
      <c r="Q137" s="11">
        <v>1.7500000000000002</v>
      </c>
      <c r="R137" s="150">
        <v>3.26</v>
      </c>
      <c r="S137" s="11">
        <v>1.8000000000000003</v>
      </c>
      <c r="T137" s="150">
        <v>3.27</v>
      </c>
      <c r="U137" s="11">
        <v>2.2200000000000002</v>
      </c>
      <c r="V137" s="11">
        <v>1.48</v>
      </c>
      <c r="W137" s="11">
        <v>2.4193739000000001</v>
      </c>
      <c r="X137" s="147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8">
        <v>2.2208325528923174</v>
      </c>
    </row>
    <row r="138" spans="1:65">
      <c r="A138" s="30"/>
      <c r="B138" s="19">
        <v>1</v>
      </c>
      <c r="C138" s="9">
        <v>5</v>
      </c>
      <c r="D138" s="11">
        <v>2.33</v>
      </c>
      <c r="E138" s="11">
        <v>2.3478543694074769</v>
      </c>
      <c r="F138" s="11">
        <v>1.5817138000000002</v>
      </c>
      <c r="G138" s="11">
        <v>3.16</v>
      </c>
      <c r="H138" s="11">
        <v>2.36</v>
      </c>
      <c r="I138" s="11">
        <v>2.21</v>
      </c>
      <c r="J138" s="11">
        <v>2.4500000000000002</v>
      </c>
      <c r="K138" s="11">
        <v>2.16</v>
      </c>
      <c r="L138" s="11">
        <v>2.17</v>
      </c>
      <c r="M138" s="11">
        <v>2.16</v>
      </c>
      <c r="N138" s="11">
        <v>2.6673999312806509</v>
      </c>
      <c r="O138" s="11">
        <v>1.7094999999999998</v>
      </c>
      <c r="P138" s="11">
        <v>3.16</v>
      </c>
      <c r="Q138" s="11">
        <v>1.91</v>
      </c>
      <c r="R138" s="150">
        <v>3.35</v>
      </c>
      <c r="S138" s="11">
        <v>1.97</v>
      </c>
      <c r="T138" s="143">
        <v>3.16</v>
      </c>
      <c r="U138" s="11">
        <v>2.2200000000000002</v>
      </c>
      <c r="V138" s="11">
        <v>1.49</v>
      </c>
      <c r="W138" s="11">
        <v>2.126614</v>
      </c>
      <c r="X138" s="14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8">
        <v>82</v>
      </c>
    </row>
    <row r="139" spans="1:65">
      <c r="A139" s="30"/>
      <c r="B139" s="19">
        <v>1</v>
      </c>
      <c r="C139" s="9">
        <v>6</v>
      </c>
      <c r="D139" s="11">
        <v>2.34</v>
      </c>
      <c r="E139" s="11">
        <v>2.3521312183179708</v>
      </c>
      <c r="F139" s="11">
        <v>1.5471007999999999</v>
      </c>
      <c r="G139" s="11">
        <v>3.1300000000000003</v>
      </c>
      <c r="H139" s="11">
        <v>2.35</v>
      </c>
      <c r="I139" s="11">
        <v>2.2000000000000002</v>
      </c>
      <c r="J139" s="11">
        <v>2.44</v>
      </c>
      <c r="K139" s="11">
        <v>2.15</v>
      </c>
      <c r="L139" s="11">
        <v>2.13</v>
      </c>
      <c r="M139" s="11">
        <v>2.2400000000000002</v>
      </c>
      <c r="N139" s="11">
        <v>2.4407759378974565</v>
      </c>
      <c r="O139" s="11">
        <v>1.7149999999999999</v>
      </c>
      <c r="P139" s="11">
        <v>3.15</v>
      </c>
      <c r="Q139" s="11">
        <v>1.83</v>
      </c>
      <c r="R139" s="150">
        <v>3.3300000000000005</v>
      </c>
      <c r="S139" s="11">
        <v>1.95</v>
      </c>
      <c r="T139" s="150">
        <v>3.26</v>
      </c>
      <c r="U139" s="11">
        <v>2.17</v>
      </c>
      <c r="V139" s="11">
        <v>1.52</v>
      </c>
      <c r="W139" s="11">
        <v>2.1821482000000003</v>
      </c>
      <c r="X139" s="147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30"/>
      <c r="B140" s="20" t="s">
        <v>260</v>
      </c>
      <c r="C140" s="12"/>
      <c r="D140" s="23">
        <v>2.2966666666666664</v>
      </c>
      <c r="E140" s="23">
        <v>2.3252472275573122</v>
      </c>
      <c r="F140" s="23">
        <v>1.5433559166666668</v>
      </c>
      <c r="G140" s="23">
        <v>3.1816666666666666</v>
      </c>
      <c r="H140" s="23">
        <v>2.3733333333333335</v>
      </c>
      <c r="I140" s="23">
        <v>2.2116666666666664</v>
      </c>
      <c r="J140" s="23">
        <v>2.4566666666666666</v>
      </c>
      <c r="K140" s="23">
        <v>2.1416666666666666</v>
      </c>
      <c r="L140" s="23">
        <v>2.1483333333333334</v>
      </c>
      <c r="M140" s="23">
        <v>2.1783333333333332</v>
      </c>
      <c r="N140" s="23">
        <v>2.5355197815503172</v>
      </c>
      <c r="O140" s="23">
        <v>1.6993333333333334</v>
      </c>
      <c r="P140" s="23">
        <v>3.1799999999999997</v>
      </c>
      <c r="Q140" s="23">
        <v>1.8416666666666666</v>
      </c>
      <c r="R140" s="23">
        <v>3.2866666666666671</v>
      </c>
      <c r="S140" s="23">
        <v>1.9083333333333334</v>
      </c>
      <c r="T140" s="23">
        <v>3.2516666666666665</v>
      </c>
      <c r="U140" s="23">
        <v>2.1933333333333334</v>
      </c>
      <c r="V140" s="23">
        <v>1.4866666666666666</v>
      </c>
      <c r="W140" s="23">
        <v>2.2577277666666666</v>
      </c>
      <c r="X140" s="147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30"/>
      <c r="B141" s="3" t="s">
        <v>261</v>
      </c>
      <c r="C141" s="29"/>
      <c r="D141" s="11">
        <v>2.3199999999999998</v>
      </c>
      <c r="E141" s="11">
        <v>2.3499927938627239</v>
      </c>
      <c r="F141" s="11">
        <v>1.5455836999999999</v>
      </c>
      <c r="G141" s="11">
        <v>3.165</v>
      </c>
      <c r="H141" s="11">
        <v>2.375</v>
      </c>
      <c r="I141" s="11">
        <v>2.2050000000000001</v>
      </c>
      <c r="J141" s="11">
        <v>2.4500000000000002</v>
      </c>
      <c r="K141" s="11">
        <v>2.145</v>
      </c>
      <c r="L141" s="11">
        <v>2.14</v>
      </c>
      <c r="M141" s="11">
        <v>2.1749999999999998</v>
      </c>
      <c r="N141" s="11">
        <v>2.5099799827275859</v>
      </c>
      <c r="O141" s="11">
        <v>1.7014</v>
      </c>
      <c r="P141" s="11">
        <v>3.17</v>
      </c>
      <c r="Q141" s="11">
        <v>1.835</v>
      </c>
      <c r="R141" s="11">
        <v>3.2949999999999999</v>
      </c>
      <c r="S141" s="11">
        <v>1.93</v>
      </c>
      <c r="T141" s="11">
        <v>3.2649999999999997</v>
      </c>
      <c r="U141" s="11">
        <v>2.2000000000000002</v>
      </c>
      <c r="V141" s="11">
        <v>1.4849999999999999</v>
      </c>
      <c r="W141" s="11">
        <v>2.2545392</v>
      </c>
      <c r="X141" s="147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262</v>
      </c>
      <c r="C142" s="29"/>
      <c r="D142" s="24">
        <v>5.3166405433004917E-2</v>
      </c>
      <c r="E142" s="24">
        <v>4.7991181329006212E-2</v>
      </c>
      <c r="F142" s="24">
        <v>3.7813245995678084E-2</v>
      </c>
      <c r="G142" s="24">
        <v>5.1929439306299389E-2</v>
      </c>
      <c r="H142" s="24">
        <v>1.7511900715418211E-2</v>
      </c>
      <c r="I142" s="24">
        <v>3.1885210782848297E-2</v>
      </c>
      <c r="J142" s="24">
        <v>1.5055453054181616E-2</v>
      </c>
      <c r="K142" s="24">
        <v>1.9407902170679614E-2</v>
      </c>
      <c r="L142" s="24">
        <v>2.6394443859772156E-2</v>
      </c>
      <c r="M142" s="24">
        <v>3.656045222185679E-2</v>
      </c>
      <c r="N142" s="24">
        <v>0.11038149826476276</v>
      </c>
      <c r="O142" s="24">
        <v>1.3216908362649191E-2</v>
      </c>
      <c r="P142" s="24">
        <v>5.3291650377896842E-2</v>
      </c>
      <c r="Q142" s="24">
        <v>7.7567175188133899E-2</v>
      </c>
      <c r="R142" s="24">
        <v>5.8878405775519116E-2</v>
      </c>
      <c r="S142" s="24">
        <v>6.3060817205826403E-2</v>
      </c>
      <c r="T142" s="24">
        <v>4.7081489639418418E-2</v>
      </c>
      <c r="U142" s="24">
        <v>5.2025634707004484E-2</v>
      </c>
      <c r="V142" s="24">
        <v>2.5033311140691471E-2</v>
      </c>
      <c r="W142" s="24">
        <v>0.10221856964584596</v>
      </c>
      <c r="X142" s="147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86</v>
      </c>
      <c r="C143" s="29"/>
      <c r="D143" s="13">
        <v>2.3149378272716223E-2</v>
      </c>
      <c r="E143" s="13">
        <v>2.0639173658717258E-2</v>
      </c>
      <c r="F143" s="13">
        <v>2.4500664809285835E-2</v>
      </c>
      <c r="G143" s="13">
        <v>1.6321458137129194E-2</v>
      </c>
      <c r="H143" s="13">
        <v>7.3786098520020544E-3</v>
      </c>
      <c r="I143" s="13">
        <v>1.4416824769938946E-2</v>
      </c>
      <c r="J143" s="13">
        <v>6.1284069420006583E-3</v>
      </c>
      <c r="K143" s="13">
        <v>9.0620554882550729E-3</v>
      </c>
      <c r="L143" s="13">
        <v>1.2286009554587505E-2</v>
      </c>
      <c r="M143" s="13">
        <v>1.6783681203606789E-2</v>
      </c>
      <c r="N143" s="13">
        <v>4.3534071028730505E-2</v>
      </c>
      <c r="O143" s="13">
        <v>7.77770205726708E-3</v>
      </c>
      <c r="P143" s="13">
        <v>1.6758380621980141E-2</v>
      </c>
      <c r="Q143" s="13">
        <v>4.2117923179077234E-2</v>
      </c>
      <c r="R143" s="13">
        <v>1.7914322244072751E-2</v>
      </c>
      <c r="S143" s="13">
        <v>3.3044969714843525E-2</v>
      </c>
      <c r="T143" s="13">
        <v>1.4479186972655588E-2</v>
      </c>
      <c r="U143" s="13">
        <v>2.3719894243315113E-2</v>
      </c>
      <c r="V143" s="13">
        <v>1.6838550094635519E-2</v>
      </c>
      <c r="W143" s="13">
        <v>4.5274975643658996E-2</v>
      </c>
      <c r="X143" s="147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263</v>
      </c>
      <c r="C144" s="29"/>
      <c r="D144" s="13">
        <v>3.4146704881278023E-2</v>
      </c>
      <c r="E144" s="13">
        <v>4.7016005114392634E-2</v>
      </c>
      <c r="F144" s="13">
        <v>-0.30505525296958291</v>
      </c>
      <c r="G144" s="13">
        <v>0.43264590683480386</v>
      </c>
      <c r="H144" s="13">
        <v>6.8668292997779323E-2</v>
      </c>
      <c r="I144" s="13">
        <v>-4.127229769625651E-3</v>
      </c>
      <c r="J144" s="13">
        <v>0.10619175834180239</v>
      </c>
      <c r="K144" s="13">
        <v>-3.5646940658605075E-2</v>
      </c>
      <c r="L144" s="13">
        <v>-3.2645063431083088E-2</v>
      </c>
      <c r="M144" s="13">
        <v>-1.9136615907234922E-2</v>
      </c>
      <c r="N144" s="13">
        <v>0.14169786382506167</v>
      </c>
      <c r="O144" s="13">
        <v>-0.23482149470467995</v>
      </c>
      <c r="P144" s="13">
        <v>0.43189543752792336</v>
      </c>
      <c r="Q144" s="13">
        <v>-0.1707314158970884</v>
      </c>
      <c r="R144" s="13">
        <v>0.47992547316827316</v>
      </c>
      <c r="S144" s="13">
        <v>-0.14071264362186975</v>
      </c>
      <c r="T144" s="13">
        <v>0.46416561772378317</v>
      </c>
      <c r="U144" s="13">
        <v>-1.2382392145310672E-2</v>
      </c>
      <c r="V144" s="13">
        <v>-0.33058137826262701</v>
      </c>
      <c r="W144" s="13">
        <v>1.6613235305065421E-2</v>
      </c>
      <c r="X144" s="147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264</v>
      </c>
      <c r="C145" s="47"/>
      <c r="D145" s="45">
        <v>0.16</v>
      </c>
      <c r="E145" s="45">
        <v>0.23</v>
      </c>
      <c r="F145" s="45">
        <v>1.78</v>
      </c>
      <c r="G145" s="45">
        <v>2.44</v>
      </c>
      <c r="H145" s="45">
        <v>0.36</v>
      </c>
      <c r="I145" s="45">
        <v>0.06</v>
      </c>
      <c r="J145" s="45">
        <v>0.56999999999999995</v>
      </c>
      <c r="K145" s="45">
        <v>0.24</v>
      </c>
      <c r="L145" s="45">
        <v>0.22</v>
      </c>
      <c r="M145" s="45">
        <v>0.15</v>
      </c>
      <c r="N145" s="45">
        <v>0.78</v>
      </c>
      <c r="O145" s="45">
        <v>1.38</v>
      </c>
      <c r="P145" s="45">
        <v>2.44</v>
      </c>
      <c r="Q145" s="45">
        <v>1.01</v>
      </c>
      <c r="R145" s="45">
        <v>2.71</v>
      </c>
      <c r="S145" s="45">
        <v>0.84</v>
      </c>
      <c r="T145" s="45">
        <v>2.62</v>
      </c>
      <c r="U145" s="45">
        <v>0.11</v>
      </c>
      <c r="V145" s="45">
        <v>1.93</v>
      </c>
      <c r="W145" s="45">
        <v>0.06</v>
      </c>
      <c r="X145" s="147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BM146" s="55"/>
    </row>
    <row r="147" spans="1:65" ht="15">
      <c r="B147" s="8" t="s">
        <v>560</v>
      </c>
      <c r="BM147" s="28" t="s">
        <v>66</v>
      </c>
    </row>
    <row r="148" spans="1:65" ht="15">
      <c r="A148" s="25" t="s">
        <v>19</v>
      </c>
      <c r="B148" s="18" t="s">
        <v>110</v>
      </c>
      <c r="C148" s="15" t="s">
        <v>111</v>
      </c>
      <c r="D148" s="16" t="s">
        <v>228</v>
      </c>
      <c r="E148" s="17" t="s">
        <v>228</v>
      </c>
      <c r="F148" s="17" t="s">
        <v>228</v>
      </c>
      <c r="G148" s="17" t="s">
        <v>228</v>
      </c>
      <c r="H148" s="17" t="s">
        <v>228</v>
      </c>
      <c r="I148" s="17" t="s">
        <v>228</v>
      </c>
      <c r="J148" s="17" t="s">
        <v>228</v>
      </c>
      <c r="K148" s="17" t="s">
        <v>228</v>
      </c>
      <c r="L148" s="17" t="s">
        <v>228</v>
      </c>
      <c r="M148" s="17" t="s">
        <v>228</v>
      </c>
      <c r="N148" s="17" t="s">
        <v>228</v>
      </c>
      <c r="O148" s="17" t="s">
        <v>228</v>
      </c>
      <c r="P148" s="17" t="s">
        <v>228</v>
      </c>
      <c r="Q148" s="17" t="s">
        <v>228</v>
      </c>
      <c r="R148" s="17" t="s">
        <v>228</v>
      </c>
      <c r="S148" s="17" t="s">
        <v>228</v>
      </c>
      <c r="T148" s="17" t="s">
        <v>228</v>
      </c>
      <c r="U148" s="17" t="s">
        <v>228</v>
      </c>
      <c r="V148" s="14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229</v>
      </c>
      <c r="C149" s="9" t="s">
        <v>229</v>
      </c>
      <c r="D149" s="145" t="s">
        <v>232</v>
      </c>
      <c r="E149" s="146" t="s">
        <v>233</v>
      </c>
      <c r="F149" s="146" t="s">
        <v>234</v>
      </c>
      <c r="G149" s="146" t="s">
        <v>237</v>
      </c>
      <c r="H149" s="146" t="s">
        <v>238</v>
      </c>
      <c r="I149" s="146" t="s">
        <v>239</v>
      </c>
      <c r="J149" s="146" t="s">
        <v>240</v>
      </c>
      <c r="K149" s="146" t="s">
        <v>241</v>
      </c>
      <c r="L149" s="146" t="s">
        <v>242</v>
      </c>
      <c r="M149" s="146" t="s">
        <v>243</v>
      </c>
      <c r="N149" s="146" t="s">
        <v>244</v>
      </c>
      <c r="O149" s="146" t="s">
        <v>246</v>
      </c>
      <c r="P149" s="146" t="s">
        <v>247</v>
      </c>
      <c r="Q149" s="146" t="s">
        <v>249</v>
      </c>
      <c r="R149" s="146" t="s">
        <v>284</v>
      </c>
      <c r="S149" s="146" t="s">
        <v>252</v>
      </c>
      <c r="T149" s="146" t="s">
        <v>253</v>
      </c>
      <c r="U149" s="146" t="s">
        <v>299</v>
      </c>
      <c r="V149" s="147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287</v>
      </c>
      <c r="E150" s="11" t="s">
        <v>287</v>
      </c>
      <c r="F150" s="11" t="s">
        <v>288</v>
      </c>
      <c r="G150" s="11" t="s">
        <v>320</v>
      </c>
      <c r="H150" s="11" t="s">
        <v>287</v>
      </c>
      <c r="I150" s="11" t="s">
        <v>287</v>
      </c>
      <c r="J150" s="11" t="s">
        <v>287</v>
      </c>
      <c r="K150" s="11" t="s">
        <v>287</v>
      </c>
      <c r="L150" s="11" t="s">
        <v>287</v>
      </c>
      <c r="M150" s="11" t="s">
        <v>287</v>
      </c>
      <c r="N150" s="11" t="s">
        <v>320</v>
      </c>
      <c r="O150" s="11" t="s">
        <v>320</v>
      </c>
      <c r="P150" s="11" t="s">
        <v>287</v>
      </c>
      <c r="Q150" s="11" t="s">
        <v>287</v>
      </c>
      <c r="R150" s="11" t="s">
        <v>320</v>
      </c>
      <c r="S150" s="11" t="s">
        <v>288</v>
      </c>
      <c r="T150" s="11" t="s">
        <v>287</v>
      </c>
      <c r="U150" s="11" t="s">
        <v>288</v>
      </c>
      <c r="V150" s="14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 t="s">
        <v>321</v>
      </c>
      <c r="E151" s="26" t="s">
        <v>322</v>
      </c>
      <c r="F151" s="26" t="s">
        <v>322</v>
      </c>
      <c r="G151" s="26" t="s">
        <v>323</v>
      </c>
      <c r="H151" s="26" t="s">
        <v>323</v>
      </c>
      <c r="I151" s="26" t="s">
        <v>323</v>
      </c>
      <c r="J151" s="26" t="s">
        <v>323</v>
      </c>
      <c r="K151" s="26" t="s">
        <v>323</v>
      </c>
      <c r="L151" s="26" t="s">
        <v>323</v>
      </c>
      <c r="M151" s="26" t="s">
        <v>323</v>
      </c>
      <c r="N151" s="26" t="s">
        <v>321</v>
      </c>
      <c r="O151" s="26" t="s">
        <v>321</v>
      </c>
      <c r="P151" s="26" t="s">
        <v>323</v>
      </c>
      <c r="Q151" s="26" t="s">
        <v>290</v>
      </c>
      <c r="R151" s="26" t="s">
        <v>324</v>
      </c>
      <c r="S151" s="26" t="s">
        <v>321</v>
      </c>
      <c r="T151" s="26" t="s">
        <v>259</v>
      </c>
      <c r="U151" s="26" t="s">
        <v>323</v>
      </c>
      <c r="V151" s="14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22">
        <v>0.35</v>
      </c>
      <c r="E152" s="22">
        <v>0.36818428126183073</v>
      </c>
      <c r="F152" s="22">
        <v>0.33455500000000005</v>
      </c>
      <c r="G152" s="22">
        <v>0.43</v>
      </c>
      <c r="H152" s="22">
        <v>0.41</v>
      </c>
      <c r="I152" s="22">
        <v>0.37</v>
      </c>
      <c r="J152" s="22">
        <v>0.4</v>
      </c>
      <c r="K152" s="22">
        <v>0.35</v>
      </c>
      <c r="L152" s="22">
        <v>0.38</v>
      </c>
      <c r="M152" s="22">
        <v>0.38</v>
      </c>
      <c r="N152" s="22">
        <v>0.35825943000000005</v>
      </c>
      <c r="O152" s="22">
        <v>0.39</v>
      </c>
      <c r="P152" s="22">
        <v>0.41</v>
      </c>
      <c r="Q152" s="22">
        <v>0.36</v>
      </c>
      <c r="R152" s="149">
        <v>0.19</v>
      </c>
      <c r="S152" s="149" t="s">
        <v>101</v>
      </c>
      <c r="T152" s="149">
        <v>0.4</v>
      </c>
      <c r="U152" s="22">
        <v>0.44900000000000001</v>
      </c>
      <c r="V152" s="14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1">
        <v>0.37</v>
      </c>
      <c r="E153" s="11">
        <v>0.37345772081549011</v>
      </c>
      <c r="F153" s="11">
        <v>0.37276700000000002</v>
      </c>
      <c r="G153" s="11">
        <v>0.37</v>
      </c>
      <c r="H153" s="11">
        <v>0.41</v>
      </c>
      <c r="I153" s="11">
        <v>0.38</v>
      </c>
      <c r="J153" s="11">
        <v>0.39</v>
      </c>
      <c r="K153" s="11">
        <v>0.34</v>
      </c>
      <c r="L153" s="11">
        <v>0.41</v>
      </c>
      <c r="M153" s="11">
        <v>0.38</v>
      </c>
      <c r="N153" s="11">
        <v>0.35540821559999997</v>
      </c>
      <c r="O153" s="11">
        <v>0.45</v>
      </c>
      <c r="P153" s="11">
        <v>0.33</v>
      </c>
      <c r="Q153" s="11">
        <v>0.34</v>
      </c>
      <c r="R153" s="150">
        <v>0.2</v>
      </c>
      <c r="S153" s="150" t="s">
        <v>101</v>
      </c>
      <c r="T153" s="150">
        <v>0.4</v>
      </c>
      <c r="U153" s="11">
        <v>0.29699999999999999</v>
      </c>
      <c r="V153" s="14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>
        <v>27</v>
      </c>
    </row>
    <row r="154" spans="1:65">
      <c r="A154" s="30"/>
      <c r="B154" s="19">
        <v>1</v>
      </c>
      <c r="C154" s="9">
        <v>3</v>
      </c>
      <c r="D154" s="11">
        <v>0.33</v>
      </c>
      <c r="E154" s="11">
        <v>0.35515403873498441</v>
      </c>
      <c r="F154" s="11">
        <v>0.34955599999999998</v>
      </c>
      <c r="G154" s="11">
        <v>0.4</v>
      </c>
      <c r="H154" s="11">
        <v>0.41</v>
      </c>
      <c r="I154" s="11">
        <v>0.35</v>
      </c>
      <c r="J154" s="11">
        <v>0.39</v>
      </c>
      <c r="K154" s="11">
        <v>0.34</v>
      </c>
      <c r="L154" s="11">
        <v>0.38</v>
      </c>
      <c r="M154" s="11">
        <v>0.37</v>
      </c>
      <c r="N154" s="11">
        <v>0.36329924760000004</v>
      </c>
      <c r="O154" s="11">
        <v>0.4</v>
      </c>
      <c r="P154" s="11">
        <v>0.42</v>
      </c>
      <c r="Q154" s="11">
        <v>0.35</v>
      </c>
      <c r="R154" s="150">
        <v>0.2</v>
      </c>
      <c r="S154" s="150" t="s">
        <v>101</v>
      </c>
      <c r="T154" s="150">
        <v>0.4</v>
      </c>
      <c r="U154" s="11">
        <v>0.35699999999999998</v>
      </c>
      <c r="V154" s="14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1">
        <v>0.35</v>
      </c>
      <c r="E155" s="11">
        <v>0.37287346400789767</v>
      </c>
      <c r="F155" s="11">
        <v>0.37039700000000003</v>
      </c>
      <c r="G155" s="11">
        <v>0.41</v>
      </c>
      <c r="H155" s="143">
        <v>0.37</v>
      </c>
      <c r="I155" s="11">
        <v>0.37</v>
      </c>
      <c r="J155" s="11">
        <v>0.41</v>
      </c>
      <c r="K155" s="11">
        <v>0.35</v>
      </c>
      <c r="L155" s="11">
        <v>0.39</v>
      </c>
      <c r="M155" s="11">
        <v>0.37</v>
      </c>
      <c r="N155" s="11">
        <v>0.34873594240000005</v>
      </c>
      <c r="O155" s="11">
        <v>0.4</v>
      </c>
      <c r="P155" s="11">
        <v>0.35</v>
      </c>
      <c r="Q155" s="11">
        <v>0.33</v>
      </c>
      <c r="R155" s="150">
        <v>0.19</v>
      </c>
      <c r="S155" s="150" t="s">
        <v>101</v>
      </c>
      <c r="T155" s="150">
        <v>0.4</v>
      </c>
      <c r="U155" s="143">
        <v>0.48699999999999993</v>
      </c>
      <c r="V155" s="14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0.37325058666514471</v>
      </c>
    </row>
    <row r="156" spans="1:65">
      <c r="A156" s="30"/>
      <c r="B156" s="19">
        <v>1</v>
      </c>
      <c r="C156" s="9">
        <v>5</v>
      </c>
      <c r="D156" s="11">
        <v>0.35</v>
      </c>
      <c r="E156" s="11">
        <v>0.37107918644816168</v>
      </c>
      <c r="F156" s="11">
        <v>0.35561599999999999</v>
      </c>
      <c r="G156" s="11">
        <v>0.36</v>
      </c>
      <c r="H156" s="11">
        <v>0.41</v>
      </c>
      <c r="I156" s="11">
        <v>0.37</v>
      </c>
      <c r="J156" s="11">
        <v>0.38</v>
      </c>
      <c r="K156" s="11">
        <v>0.36</v>
      </c>
      <c r="L156" s="11">
        <v>0.39</v>
      </c>
      <c r="M156" s="11">
        <v>0.36</v>
      </c>
      <c r="N156" s="11">
        <v>0.38017226999999998</v>
      </c>
      <c r="O156" s="11">
        <v>0.43</v>
      </c>
      <c r="P156" s="143">
        <v>0.25</v>
      </c>
      <c r="Q156" s="11">
        <v>0.35</v>
      </c>
      <c r="R156" s="150">
        <v>0.19</v>
      </c>
      <c r="S156" s="150" t="s">
        <v>101</v>
      </c>
      <c r="T156" s="150">
        <v>0.4</v>
      </c>
      <c r="U156" s="11">
        <v>0.34899999999999998</v>
      </c>
      <c r="V156" s="14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83</v>
      </c>
    </row>
    <row r="157" spans="1:65">
      <c r="A157" s="30"/>
      <c r="B157" s="19">
        <v>1</v>
      </c>
      <c r="C157" s="9">
        <v>6</v>
      </c>
      <c r="D157" s="11">
        <v>0.36</v>
      </c>
      <c r="E157" s="11">
        <v>0.34757099819466919</v>
      </c>
      <c r="F157" s="11">
        <v>0.36249300000000001</v>
      </c>
      <c r="G157" s="11">
        <v>0.37</v>
      </c>
      <c r="H157" s="11">
        <v>0.41</v>
      </c>
      <c r="I157" s="11">
        <v>0.35</v>
      </c>
      <c r="J157" s="11">
        <v>0.38</v>
      </c>
      <c r="K157" s="11">
        <v>0.35</v>
      </c>
      <c r="L157" s="11">
        <v>0.4</v>
      </c>
      <c r="M157" s="11">
        <v>0.37</v>
      </c>
      <c r="N157" s="11">
        <v>0.32657400480000004</v>
      </c>
      <c r="O157" s="11">
        <v>0.39</v>
      </c>
      <c r="P157" s="11">
        <v>0.39</v>
      </c>
      <c r="Q157" s="11">
        <v>0.35</v>
      </c>
      <c r="R157" s="150">
        <v>0.21</v>
      </c>
      <c r="S157" s="150" t="s">
        <v>101</v>
      </c>
      <c r="T157" s="150">
        <v>0.4</v>
      </c>
      <c r="U157" s="11">
        <v>0.37</v>
      </c>
      <c r="V157" s="14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260</v>
      </c>
      <c r="C158" s="12"/>
      <c r="D158" s="23">
        <v>0.35166666666666663</v>
      </c>
      <c r="E158" s="23">
        <v>0.36471994824383902</v>
      </c>
      <c r="F158" s="23">
        <v>0.35756399999999999</v>
      </c>
      <c r="G158" s="23">
        <v>0.39000000000000007</v>
      </c>
      <c r="H158" s="23">
        <v>0.40333333333333338</v>
      </c>
      <c r="I158" s="23">
        <v>0.36500000000000005</v>
      </c>
      <c r="J158" s="23">
        <v>0.39166666666666666</v>
      </c>
      <c r="K158" s="23">
        <v>0.34833333333333333</v>
      </c>
      <c r="L158" s="23">
        <v>0.39166666666666666</v>
      </c>
      <c r="M158" s="23">
        <v>0.37166666666666665</v>
      </c>
      <c r="N158" s="23">
        <v>0.35540818506666666</v>
      </c>
      <c r="O158" s="23">
        <v>0.41000000000000009</v>
      </c>
      <c r="P158" s="23">
        <v>0.35833333333333334</v>
      </c>
      <c r="Q158" s="23">
        <v>0.34666666666666668</v>
      </c>
      <c r="R158" s="23">
        <v>0.19666666666666666</v>
      </c>
      <c r="S158" s="23" t="s">
        <v>693</v>
      </c>
      <c r="T158" s="23">
        <v>0.39999999999999997</v>
      </c>
      <c r="U158" s="23">
        <v>0.38483333333333331</v>
      </c>
      <c r="V158" s="14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261</v>
      </c>
      <c r="C159" s="29"/>
      <c r="D159" s="11">
        <v>0.35</v>
      </c>
      <c r="E159" s="11">
        <v>0.3696317338549962</v>
      </c>
      <c r="F159" s="11">
        <v>0.3590545</v>
      </c>
      <c r="G159" s="11">
        <v>0.38500000000000001</v>
      </c>
      <c r="H159" s="11">
        <v>0.41</v>
      </c>
      <c r="I159" s="11">
        <v>0.37</v>
      </c>
      <c r="J159" s="11">
        <v>0.39</v>
      </c>
      <c r="K159" s="11">
        <v>0.35</v>
      </c>
      <c r="L159" s="11">
        <v>0.39</v>
      </c>
      <c r="M159" s="11">
        <v>0.37</v>
      </c>
      <c r="N159" s="11">
        <v>0.35683382279999998</v>
      </c>
      <c r="O159" s="11">
        <v>0.4</v>
      </c>
      <c r="P159" s="11">
        <v>0.37</v>
      </c>
      <c r="Q159" s="11">
        <v>0.35</v>
      </c>
      <c r="R159" s="11">
        <v>0.19500000000000001</v>
      </c>
      <c r="S159" s="11" t="s">
        <v>693</v>
      </c>
      <c r="T159" s="11">
        <v>0.4</v>
      </c>
      <c r="U159" s="11">
        <v>0.36349999999999999</v>
      </c>
      <c r="V159" s="14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262</v>
      </c>
      <c r="C160" s="29"/>
      <c r="D160" s="24">
        <v>1.3291601358251252E-2</v>
      </c>
      <c r="E160" s="24">
        <v>1.0778340458048562E-2</v>
      </c>
      <c r="F160" s="24">
        <v>1.4264985019270085E-2</v>
      </c>
      <c r="G160" s="24">
        <v>2.7568097504180444E-2</v>
      </c>
      <c r="H160" s="24">
        <v>1.6329931618554512E-2</v>
      </c>
      <c r="I160" s="24">
        <v>1.2247448713915901E-2</v>
      </c>
      <c r="J160" s="24">
        <v>1.1690451944500115E-2</v>
      </c>
      <c r="K160" s="24">
        <v>7.5277265270907922E-3</v>
      </c>
      <c r="L160" s="24">
        <v>1.1690451944500115E-2</v>
      </c>
      <c r="M160" s="24">
        <v>7.5277265270908165E-3</v>
      </c>
      <c r="N160" s="24">
        <v>1.7661184229912946E-2</v>
      </c>
      <c r="O160" s="24">
        <v>2.4494897427831772E-2</v>
      </c>
      <c r="P160" s="24">
        <v>6.3377177806104981E-2</v>
      </c>
      <c r="Q160" s="24">
        <v>1.0327955589886431E-2</v>
      </c>
      <c r="R160" s="24">
        <v>8.1649658092772578E-3</v>
      </c>
      <c r="S160" s="24" t="s">
        <v>693</v>
      </c>
      <c r="T160" s="24">
        <v>6.0809419444881171E-17</v>
      </c>
      <c r="U160" s="24">
        <v>7.006972717705337E-2</v>
      </c>
      <c r="V160" s="203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56"/>
    </row>
    <row r="161" spans="1:65">
      <c r="A161" s="30"/>
      <c r="B161" s="3" t="s">
        <v>86</v>
      </c>
      <c r="C161" s="29"/>
      <c r="D161" s="13">
        <v>3.7796022819671808E-2</v>
      </c>
      <c r="E161" s="13">
        <v>2.9552374390123953E-2</v>
      </c>
      <c r="F161" s="13">
        <v>3.9894913971401165E-2</v>
      </c>
      <c r="G161" s="13">
        <v>7.0687429497898566E-2</v>
      </c>
      <c r="H161" s="13">
        <v>4.0487433765011183E-2</v>
      </c>
      <c r="I161" s="13">
        <v>3.3554654010728491E-2</v>
      </c>
      <c r="J161" s="13">
        <v>2.9847962411489654E-2</v>
      </c>
      <c r="K161" s="13">
        <v>2.1610698163897012E-2</v>
      </c>
      <c r="L161" s="13">
        <v>2.9847962411489654E-2</v>
      </c>
      <c r="M161" s="13">
        <v>2.0253972718630001E-2</v>
      </c>
      <c r="N161" s="13">
        <v>4.9692677242647358E-2</v>
      </c>
      <c r="O161" s="13">
        <v>5.9743652263004307E-2</v>
      </c>
      <c r="P161" s="13">
        <v>0.17686654271471158</v>
      </c>
      <c r="Q161" s="13">
        <v>2.979217958621086E-2</v>
      </c>
      <c r="R161" s="13">
        <v>4.1516775301409785E-2</v>
      </c>
      <c r="S161" s="13" t="s">
        <v>693</v>
      </c>
      <c r="T161" s="13">
        <v>1.5202354861220294E-16</v>
      </c>
      <c r="U161" s="13">
        <v>0.18207811306293645</v>
      </c>
      <c r="V161" s="14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263</v>
      </c>
      <c r="C162" s="29"/>
      <c r="D162" s="13">
        <v>-5.7826888341482308E-2</v>
      </c>
      <c r="E162" s="13">
        <v>-2.285498998815727E-2</v>
      </c>
      <c r="F162" s="13">
        <v>-4.2026957828247613E-2</v>
      </c>
      <c r="G162" s="13">
        <v>4.4874446104707033E-2</v>
      </c>
      <c r="H162" s="13">
        <v>8.059664939033806E-2</v>
      </c>
      <c r="I162" s="13">
        <v>-2.2104685055851059E-2</v>
      </c>
      <c r="J162" s="13">
        <v>4.9339721515410773E-2</v>
      </c>
      <c r="K162" s="13">
        <v>-6.6757439162890009E-2</v>
      </c>
      <c r="L162" s="13">
        <v>4.9339721515410773E-2</v>
      </c>
      <c r="M162" s="13">
        <v>-4.2435834130357675E-3</v>
      </c>
      <c r="N162" s="13">
        <v>-4.7802742275352528E-2</v>
      </c>
      <c r="O162" s="13">
        <v>9.8457751033153684E-2</v>
      </c>
      <c r="P162" s="13">
        <v>-3.9965786698666683E-2</v>
      </c>
      <c r="Q162" s="13">
        <v>-7.1222714573593748E-2</v>
      </c>
      <c r="R162" s="13">
        <v>-0.47309750153694263</v>
      </c>
      <c r="S162" s="13" t="s">
        <v>693</v>
      </c>
      <c r="T162" s="13">
        <v>7.1666098568930137E-2</v>
      </c>
      <c r="U162" s="13">
        <v>3.1032092331524819E-2</v>
      </c>
      <c r="V162" s="14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264</v>
      </c>
      <c r="C163" s="47"/>
      <c r="D163" s="45">
        <v>0.49</v>
      </c>
      <c r="E163" s="45">
        <v>0.01</v>
      </c>
      <c r="F163" s="45">
        <v>0.27</v>
      </c>
      <c r="G163" s="45">
        <v>0.92</v>
      </c>
      <c r="H163" s="45">
        <v>1.41</v>
      </c>
      <c r="I163" s="45">
        <v>0</v>
      </c>
      <c r="J163" s="45">
        <v>0.98</v>
      </c>
      <c r="K163" s="45">
        <v>0.61</v>
      </c>
      <c r="L163" s="45">
        <v>0.98</v>
      </c>
      <c r="M163" s="45">
        <v>0.25</v>
      </c>
      <c r="N163" s="45">
        <v>0.35</v>
      </c>
      <c r="O163" s="45">
        <v>1.66</v>
      </c>
      <c r="P163" s="45">
        <v>0.25</v>
      </c>
      <c r="Q163" s="45">
        <v>0.67</v>
      </c>
      <c r="R163" s="45">
        <v>6.19</v>
      </c>
      <c r="S163" s="45">
        <v>4.97</v>
      </c>
      <c r="T163" s="45" t="s">
        <v>265</v>
      </c>
      <c r="U163" s="45">
        <v>0.73</v>
      </c>
      <c r="V163" s="147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 t="s">
        <v>318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BM164" s="55"/>
    </row>
    <row r="165" spans="1:65">
      <c r="BM165" s="55"/>
    </row>
    <row r="166" spans="1:65" ht="15">
      <c r="B166" s="8" t="s">
        <v>561</v>
      </c>
      <c r="BM166" s="28" t="s">
        <v>66</v>
      </c>
    </row>
    <row r="167" spans="1:65" ht="15">
      <c r="A167" s="25" t="s">
        <v>22</v>
      </c>
      <c r="B167" s="18" t="s">
        <v>110</v>
      </c>
      <c r="C167" s="15" t="s">
        <v>111</v>
      </c>
      <c r="D167" s="16" t="s">
        <v>228</v>
      </c>
      <c r="E167" s="17" t="s">
        <v>228</v>
      </c>
      <c r="F167" s="17" t="s">
        <v>228</v>
      </c>
      <c r="G167" s="17" t="s">
        <v>228</v>
      </c>
      <c r="H167" s="17" t="s">
        <v>228</v>
      </c>
      <c r="I167" s="17" t="s">
        <v>228</v>
      </c>
      <c r="J167" s="17" t="s">
        <v>228</v>
      </c>
      <c r="K167" s="17" t="s">
        <v>228</v>
      </c>
      <c r="L167" s="17" t="s">
        <v>228</v>
      </c>
      <c r="M167" s="17" t="s">
        <v>228</v>
      </c>
      <c r="N167" s="17" t="s">
        <v>228</v>
      </c>
      <c r="O167" s="17" t="s">
        <v>228</v>
      </c>
      <c r="P167" s="17" t="s">
        <v>228</v>
      </c>
      <c r="Q167" s="17" t="s">
        <v>228</v>
      </c>
      <c r="R167" s="17" t="s">
        <v>228</v>
      </c>
      <c r="S167" s="14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1</v>
      </c>
    </row>
    <row r="168" spans="1:65">
      <c r="A168" s="30"/>
      <c r="B168" s="19" t="s">
        <v>229</v>
      </c>
      <c r="C168" s="9" t="s">
        <v>229</v>
      </c>
      <c r="D168" s="145" t="s">
        <v>232</v>
      </c>
      <c r="E168" s="146" t="s">
        <v>233</v>
      </c>
      <c r="F168" s="146" t="s">
        <v>235</v>
      </c>
      <c r="G168" s="146" t="s">
        <v>237</v>
      </c>
      <c r="H168" s="146" t="s">
        <v>238</v>
      </c>
      <c r="I168" s="146" t="s">
        <v>239</v>
      </c>
      <c r="J168" s="146" t="s">
        <v>240</v>
      </c>
      <c r="K168" s="146" t="s">
        <v>241</v>
      </c>
      <c r="L168" s="146" t="s">
        <v>242</v>
      </c>
      <c r="M168" s="146" t="s">
        <v>243</v>
      </c>
      <c r="N168" s="146" t="s">
        <v>244</v>
      </c>
      <c r="O168" s="146" t="s">
        <v>246</v>
      </c>
      <c r="P168" s="146" t="s">
        <v>284</v>
      </c>
      <c r="Q168" s="146" t="s">
        <v>253</v>
      </c>
      <c r="R168" s="146" t="s">
        <v>299</v>
      </c>
      <c r="S168" s="147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 t="s">
        <v>3</v>
      </c>
    </row>
    <row r="169" spans="1:65">
      <c r="A169" s="30"/>
      <c r="B169" s="19"/>
      <c r="C169" s="9"/>
      <c r="D169" s="10" t="s">
        <v>287</v>
      </c>
      <c r="E169" s="11" t="s">
        <v>287</v>
      </c>
      <c r="F169" s="11" t="s">
        <v>287</v>
      </c>
      <c r="G169" s="11" t="s">
        <v>320</v>
      </c>
      <c r="H169" s="11" t="s">
        <v>287</v>
      </c>
      <c r="I169" s="11" t="s">
        <v>287</v>
      </c>
      <c r="J169" s="11" t="s">
        <v>287</v>
      </c>
      <c r="K169" s="11" t="s">
        <v>287</v>
      </c>
      <c r="L169" s="11" t="s">
        <v>287</v>
      </c>
      <c r="M169" s="11" t="s">
        <v>287</v>
      </c>
      <c r="N169" s="11" t="s">
        <v>320</v>
      </c>
      <c r="O169" s="11" t="s">
        <v>320</v>
      </c>
      <c r="P169" s="11" t="s">
        <v>320</v>
      </c>
      <c r="Q169" s="11" t="s">
        <v>287</v>
      </c>
      <c r="R169" s="11" t="s">
        <v>288</v>
      </c>
      <c r="S169" s="147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/>
      <c r="C170" s="9"/>
      <c r="D170" s="26" t="s">
        <v>321</v>
      </c>
      <c r="E170" s="26" t="s">
        <v>322</v>
      </c>
      <c r="F170" s="26" t="s">
        <v>323</v>
      </c>
      <c r="G170" s="26" t="s">
        <v>323</v>
      </c>
      <c r="H170" s="26" t="s">
        <v>323</v>
      </c>
      <c r="I170" s="26" t="s">
        <v>323</v>
      </c>
      <c r="J170" s="26" t="s">
        <v>323</v>
      </c>
      <c r="K170" s="26" t="s">
        <v>323</v>
      </c>
      <c r="L170" s="26" t="s">
        <v>323</v>
      </c>
      <c r="M170" s="26" t="s">
        <v>323</v>
      </c>
      <c r="N170" s="26" t="s">
        <v>321</v>
      </c>
      <c r="O170" s="26" t="s">
        <v>321</v>
      </c>
      <c r="P170" s="26" t="s">
        <v>324</v>
      </c>
      <c r="Q170" s="26" t="s">
        <v>259</v>
      </c>
      <c r="R170" s="26" t="s">
        <v>323</v>
      </c>
      <c r="S170" s="147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8">
        <v>1</v>
      </c>
      <c r="C171" s="14">
        <v>1</v>
      </c>
      <c r="D171" s="220">
        <v>9.5139999999999993</v>
      </c>
      <c r="E171" s="220">
        <v>9.5590205420013419</v>
      </c>
      <c r="F171" s="220">
        <v>13.5844</v>
      </c>
      <c r="G171" s="224">
        <v>11.2</v>
      </c>
      <c r="H171" s="220">
        <v>10.79</v>
      </c>
      <c r="I171" s="220">
        <v>10.65</v>
      </c>
      <c r="J171" s="220">
        <v>10.65</v>
      </c>
      <c r="K171" s="220">
        <v>9.8699999999999992</v>
      </c>
      <c r="L171" s="220">
        <v>9.94</v>
      </c>
      <c r="M171" s="220">
        <v>10.199999999999999</v>
      </c>
      <c r="N171" s="220">
        <v>9.9935009040000011</v>
      </c>
      <c r="O171" s="220">
        <v>12.1</v>
      </c>
      <c r="P171" s="223">
        <v>15.6</v>
      </c>
      <c r="Q171" s="220">
        <v>14</v>
      </c>
      <c r="R171" s="223">
        <v>21.471</v>
      </c>
      <c r="S171" s="217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  <c r="BE171" s="218"/>
      <c r="BF171" s="218"/>
      <c r="BG171" s="218"/>
      <c r="BH171" s="218"/>
      <c r="BI171" s="218"/>
      <c r="BJ171" s="218"/>
      <c r="BK171" s="218"/>
      <c r="BL171" s="218"/>
      <c r="BM171" s="221">
        <v>1</v>
      </c>
    </row>
    <row r="172" spans="1:65">
      <c r="A172" s="30"/>
      <c r="B172" s="19">
        <v>1</v>
      </c>
      <c r="C172" s="9">
        <v>2</v>
      </c>
      <c r="D172" s="216">
        <v>9.8030000000000008</v>
      </c>
      <c r="E172" s="216">
        <v>9.3819868807903255</v>
      </c>
      <c r="F172" s="216">
        <v>13.5436</v>
      </c>
      <c r="G172" s="216">
        <v>10.7</v>
      </c>
      <c r="H172" s="216">
        <v>10.45</v>
      </c>
      <c r="I172" s="216">
        <v>10.75</v>
      </c>
      <c r="J172" s="216">
        <v>10.65</v>
      </c>
      <c r="K172" s="216">
        <v>9.9499999999999993</v>
      </c>
      <c r="L172" s="216">
        <v>9.8000000000000007</v>
      </c>
      <c r="M172" s="216">
        <v>10.050000000000001</v>
      </c>
      <c r="N172" s="216">
        <v>9.4185565440000012</v>
      </c>
      <c r="O172" s="216">
        <v>12.4</v>
      </c>
      <c r="P172" s="225">
        <v>14.9</v>
      </c>
      <c r="Q172" s="216">
        <v>13.6</v>
      </c>
      <c r="R172" s="225">
        <v>21.481999999999999</v>
      </c>
      <c r="S172" s="217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  <c r="BE172" s="218"/>
      <c r="BF172" s="218"/>
      <c r="BG172" s="218"/>
      <c r="BH172" s="218"/>
      <c r="BI172" s="218"/>
      <c r="BJ172" s="218"/>
      <c r="BK172" s="218"/>
      <c r="BL172" s="218"/>
      <c r="BM172" s="221">
        <v>28</v>
      </c>
    </row>
    <row r="173" spans="1:65">
      <c r="A173" s="30"/>
      <c r="B173" s="19">
        <v>1</v>
      </c>
      <c r="C173" s="9">
        <v>3</v>
      </c>
      <c r="D173" s="216">
        <v>9.375</v>
      </c>
      <c r="E173" s="216">
        <v>9.6903078262440481</v>
      </c>
      <c r="F173" s="216">
        <v>13.4572</v>
      </c>
      <c r="G173" s="216">
        <v>10.8</v>
      </c>
      <c r="H173" s="216">
        <v>10.5</v>
      </c>
      <c r="I173" s="216">
        <v>10.25</v>
      </c>
      <c r="J173" s="216">
        <v>10.7</v>
      </c>
      <c r="K173" s="216">
        <v>10.35</v>
      </c>
      <c r="L173" s="216">
        <v>10</v>
      </c>
      <c r="M173" s="216">
        <v>10.3</v>
      </c>
      <c r="N173" s="216">
        <v>9.3551354409999998</v>
      </c>
      <c r="O173" s="216">
        <v>12.2</v>
      </c>
      <c r="P173" s="225">
        <v>15.8</v>
      </c>
      <c r="Q173" s="216">
        <v>13.4</v>
      </c>
      <c r="R173" s="225">
        <v>22.574999999999999</v>
      </c>
      <c r="S173" s="217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  <c r="BE173" s="218"/>
      <c r="BF173" s="218"/>
      <c r="BG173" s="218"/>
      <c r="BH173" s="218"/>
      <c r="BI173" s="218"/>
      <c r="BJ173" s="218"/>
      <c r="BK173" s="218"/>
      <c r="BL173" s="218"/>
      <c r="BM173" s="221">
        <v>16</v>
      </c>
    </row>
    <row r="174" spans="1:65">
      <c r="A174" s="30"/>
      <c r="B174" s="19">
        <v>1</v>
      </c>
      <c r="C174" s="9">
        <v>4</v>
      </c>
      <c r="D174" s="216">
        <v>9.7799999999999994</v>
      </c>
      <c r="E174" s="226">
        <v>10.150351670822111</v>
      </c>
      <c r="F174" s="216">
        <v>13.614800000000001</v>
      </c>
      <c r="G174" s="216">
        <v>10.8</v>
      </c>
      <c r="H174" s="216">
        <v>10.47</v>
      </c>
      <c r="I174" s="216">
        <v>10.7</v>
      </c>
      <c r="J174" s="216">
        <v>10.75</v>
      </c>
      <c r="K174" s="216">
        <v>9.86</v>
      </c>
      <c r="L174" s="216">
        <v>10.050000000000001</v>
      </c>
      <c r="M174" s="216">
        <v>10.25</v>
      </c>
      <c r="N174" s="216">
        <v>9.7558082539999997</v>
      </c>
      <c r="O174" s="216">
        <v>11.9</v>
      </c>
      <c r="P174" s="225">
        <v>14.8</v>
      </c>
      <c r="Q174" s="216">
        <v>13.8</v>
      </c>
      <c r="R174" s="225">
        <v>22.535</v>
      </c>
      <c r="S174" s="217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21">
        <v>10.84225579226683</v>
      </c>
    </row>
    <row r="175" spans="1:65">
      <c r="A175" s="30"/>
      <c r="B175" s="19">
        <v>1</v>
      </c>
      <c r="C175" s="9">
        <v>5</v>
      </c>
      <c r="D175" s="216">
        <v>9.61</v>
      </c>
      <c r="E175" s="216">
        <v>9.5664350230676121</v>
      </c>
      <c r="F175" s="216">
        <v>13.4308</v>
      </c>
      <c r="G175" s="216">
        <v>10.7</v>
      </c>
      <c r="H175" s="216">
        <v>10.86</v>
      </c>
      <c r="I175" s="216">
        <v>10.15</v>
      </c>
      <c r="J175" s="216">
        <v>10.65</v>
      </c>
      <c r="K175" s="216">
        <v>10.050000000000001</v>
      </c>
      <c r="L175" s="216">
        <v>10</v>
      </c>
      <c r="M175" s="216">
        <v>10.1</v>
      </c>
      <c r="N175" s="216">
        <v>10.040989404000001</v>
      </c>
      <c r="O175" s="216">
        <v>12</v>
      </c>
      <c r="P175" s="225">
        <v>13.3</v>
      </c>
      <c r="Q175" s="216">
        <v>13.8</v>
      </c>
      <c r="R175" s="225">
        <v>20.568999999999999</v>
      </c>
      <c r="S175" s="217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  <c r="BE175" s="218"/>
      <c r="BF175" s="218"/>
      <c r="BG175" s="218"/>
      <c r="BH175" s="218"/>
      <c r="BI175" s="218"/>
      <c r="BJ175" s="218"/>
      <c r="BK175" s="218"/>
      <c r="BL175" s="218"/>
      <c r="BM175" s="221">
        <v>84</v>
      </c>
    </row>
    <row r="176" spans="1:65">
      <c r="A176" s="30"/>
      <c r="B176" s="19">
        <v>1</v>
      </c>
      <c r="C176" s="9">
        <v>6</v>
      </c>
      <c r="D176" s="216">
        <v>9.7309999999999999</v>
      </c>
      <c r="E176" s="216">
        <v>9.6460998869072974</v>
      </c>
      <c r="F176" s="216">
        <v>13.504</v>
      </c>
      <c r="G176" s="216">
        <v>10.7</v>
      </c>
      <c r="H176" s="216">
        <v>10.5</v>
      </c>
      <c r="I176" s="216">
        <v>10.1</v>
      </c>
      <c r="J176" s="216">
        <v>10.75</v>
      </c>
      <c r="K176" s="216">
        <v>10.1</v>
      </c>
      <c r="L176" s="216">
        <v>9.89</v>
      </c>
      <c r="M176" s="216">
        <v>10</v>
      </c>
      <c r="N176" s="216">
        <v>9.4515410590000002</v>
      </c>
      <c r="O176" s="216">
        <v>12.4</v>
      </c>
      <c r="P176" s="225">
        <v>14.6</v>
      </c>
      <c r="Q176" s="216">
        <v>14.2</v>
      </c>
      <c r="R176" s="225">
        <v>21.484999999999999</v>
      </c>
      <c r="S176" s="217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  <c r="BE176" s="218"/>
      <c r="BF176" s="218"/>
      <c r="BG176" s="218"/>
      <c r="BH176" s="218"/>
      <c r="BI176" s="218"/>
      <c r="BJ176" s="218"/>
      <c r="BK176" s="218"/>
      <c r="BL176" s="218"/>
      <c r="BM176" s="219"/>
    </row>
    <row r="177" spans="1:65">
      <c r="A177" s="30"/>
      <c r="B177" s="20" t="s">
        <v>260</v>
      </c>
      <c r="C177" s="12"/>
      <c r="D177" s="222">
        <v>9.6355000000000004</v>
      </c>
      <c r="E177" s="222">
        <v>9.6657003049721215</v>
      </c>
      <c r="F177" s="222">
        <v>13.522466666666668</v>
      </c>
      <c r="G177" s="222">
        <v>10.816666666666668</v>
      </c>
      <c r="H177" s="222">
        <v>10.595000000000001</v>
      </c>
      <c r="I177" s="222">
        <v>10.433333333333332</v>
      </c>
      <c r="J177" s="222">
        <v>10.691666666666668</v>
      </c>
      <c r="K177" s="222">
        <v>10.029999999999999</v>
      </c>
      <c r="L177" s="222">
        <v>9.9466666666666672</v>
      </c>
      <c r="M177" s="222">
        <v>10.15</v>
      </c>
      <c r="N177" s="222">
        <v>9.6692552676666672</v>
      </c>
      <c r="O177" s="222">
        <v>12.166666666666666</v>
      </c>
      <c r="P177" s="222">
        <v>14.83333333333333</v>
      </c>
      <c r="Q177" s="222">
        <v>13.799999999999999</v>
      </c>
      <c r="R177" s="222">
        <v>21.686166666666669</v>
      </c>
      <c r="S177" s="217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  <c r="BE177" s="218"/>
      <c r="BF177" s="218"/>
      <c r="BG177" s="218"/>
      <c r="BH177" s="218"/>
      <c r="BI177" s="218"/>
      <c r="BJ177" s="218"/>
      <c r="BK177" s="218"/>
      <c r="BL177" s="218"/>
      <c r="BM177" s="219"/>
    </row>
    <row r="178" spans="1:65">
      <c r="A178" s="30"/>
      <c r="B178" s="3" t="s">
        <v>261</v>
      </c>
      <c r="C178" s="29"/>
      <c r="D178" s="216">
        <v>9.6705000000000005</v>
      </c>
      <c r="E178" s="216">
        <v>9.6062674549874547</v>
      </c>
      <c r="F178" s="216">
        <v>13.5238</v>
      </c>
      <c r="G178" s="216">
        <v>10.75</v>
      </c>
      <c r="H178" s="216">
        <v>10.5</v>
      </c>
      <c r="I178" s="216">
        <v>10.45</v>
      </c>
      <c r="J178" s="216">
        <v>10.675000000000001</v>
      </c>
      <c r="K178" s="216">
        <v>10</v>
      </c>
      <c r="L178" s="216">
        <v>9.9699999999999989</v>
      </c>
      <c r="M178" s="216">
        <v>10.149999999999999</v>
      </c>
      <c r="N178" s="216">
        <v>9.6036746565000009</v>
      </c>
      <c r="O178" s="216">
        <v>12.149999999999999</v>
      </c>
      <c r="P178" s="216">
        <v>14.850000000000001</v>
      </c>
      <c r="Q178" s="216">
        <v>13.8</v>
      </c>
      <c r="R178" s="216">
        <v>21.483499999999999</v>
      </c>
      <c r="S178" s="217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  <c r="AQ178" s="218"/>
      <c r="AR178" s="218"/>
      <c r="AS178" s="218"/>
      <c r="AT178" s="218"/>
      <c r="AU178" s="218"/>
      <c r="AV178" s="218"/>
      <c r="AW178" s="218"/>
      <c r="AX178" s="218"/>
      <c r="AY178" s="218"/>
      <c r="AZ178" s="218"/>
      <c r="BA178" s="218"/>
      <c r="BB178" s="218"/>
      <c r="BC178" s="218"/>
      <c r="BD178" s="218"/>
      <c r="BE178" s="218"/>
      <c r="BF178" s="218"/>
      <c r="BG178" s="218"/>
      <c r="BH178" s="218"/>
      <c r="BI178" s="218"/>
      <c r="BJ178" s="218"/>
      <c r="BK178" s="218"/>
      <c r="BL178" s="218"/>
      <c r="BM178" s="219"/>
    </row>
    <row r="179" spans="1:65">
      <c r="A179" s="30"/>
      <c r="B179" s="3" t="s">
        <v>262</v>
      </c>
      <c r="C179" s="29"/>
      <c r="D179" s="216">
        <v>0.16812465613347752</v>
      </c>
      <c r="E179" s="216">
        <v>0.25984769692716847</v>
      </c>
      <c r="F179" s="216">
        <v>7.1848915556650614E-2</v>
      </c>
      <c r="G179" s="216">
        <v>0.19407902170679509</v>
      </c>
      <c r="H179" s="216">
        <v>0.18052700628991741</v>
      </c>
      <c r="I179" s="216">
        <v>0.29776948578836387</v>
      </c>
      <c r="J179" s="216">
        <v>4.9159604012508552E-2</v>
      </c>
      <c r="K179" s="216">
        <v>0.18363006289820866</v>
      </c>
      <c r="L179" s="216">
        <v>9.0700973901423149E-2</v>
      </c>
      <c r="M179" s="216">
        <v>0.11832159566199235</v>
      </c>
      <c r="N179" s="216">
        <v>0.30322714668989054</v>
      </c>
      <c r="O179" s="216">
        <v>0.20655911179772896</v>
      </c>
      <c r="P179" s="216">
        <v>0.88694231304333793</v>
      </c>
      <c r="Q179" s="216">
        <v>0.28284271247461873</v>
      </c>
      <c r="R179" s="216">
        <v>0.75987536258696209</v>
      </c>
      <c r="S179" s="217"/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8"/>
      <c r="AT179" s="218"/>
      <c r="AU179" s="218"/>
      <c r="AV179" s="218"/>
      <c r="AW179" s="218"/>
      <c r="AX179" s="218"/>
      <c r="AY179" s="218"/>
      <c r="AZ179" s="218"/>
      <c r="BA179" s="218"/>
      <c r="BB179" s="218"/>
      <c r="BC179" s="218"/>
      <c r="BD179" s="218"/>
      <c r="BE179" s="218"/>
      <c r="BF179" s="218"/>
      <c r="BG179" s="218"/>
      <c r="BH179" s="218"/>
      <c r="BI179" s="218"/>
      <c r="BJ179" s="218"/>
      <c r="BK179" s="218"/>
      <c r="BL179" s="218"/>
      <c r="BM179" s="219"/>
    </row>
    <row r="180" spans="1:65">
      <c r="A180" s="30"/>
      <c r="B180" s="3" t="s">
        <v>86</v>
      </c>
      <c r="C180" s="29"/>
      <c r="D180" s="13">
        <v>1.7448462055262053E-2</v>
      </c>
      <c r="E180" s="13">
        <v>2.6883483734075689E-2</v>
      </c>
      <c r="F180" s="13">
        <v>5.3132995131546963E-3</v>
      </c>
      <c r="G180" s="13">
        <v>1.7942590604634365E-2</v>
      </c>
      <c r="H180" s="13">
        <v>1.7038886860775593E-2</v>
      </c>
      <c r="I180" s="13">
        <v>2.8540206305593986E-2</v>
      </c>
      <c r="J180" s="13">
        <v>4.5979364625884844E-3</v>
      </c>
      <c r="K180" s="13">
        <v>1.8308082043689798E-2</v>
      </c>
      <c r="L180" s="13">
        <v>9.1187306201162676E-3</v>
      </c>
      <c r="M180" s="13">
        <v>1.1657300065220921E-2</v>
      </c>
      <c r="N180" s="13">
        <v>3.1359927760296238E-2</v>
      </c>
      <c r="O180" s="13">
        <v>1.6977461243648954E-2</v>
      </c>
      <c r="P180" s="13">
        <v>5.9793863800674481E-2</v>
      </c>
      <c r="Q180" s="13">
        <v>2.0495848730044838E-2</v>
      </c>
      <c r="R180" s="13">
        <v>3.5039634909518141E-2</v>
      </c>
      <c r="S180" s="147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3" t="s">
        <v>263</v>
      </c>
      <c r="C181" s="29"/>
      <c r="D181" s="13">
        <v>-0.11130117342624768</v>
      </c>
      <c r="E181" s="13">
        <v>-0.10851574707671796</v>
      </c>
      <c r="F181" s="13">
        <v>0.24720048352958823</v>
      </c>
      <c r="G181" s="13">
        <v>-2.3601293024660963E-3</v>
      </c>
      <c r="H181" s="13">
        <v>-2.280482927207661E-2</v>
      </c>
      <c r="I181" s="13">
        <v>-3.7715625490514548E-2</v>
      </c>
      <c r="J181" s="13">
        <v>-1.3889095450742683E-2</v>
      </c>
      <c r="K181" s="13">
        <v>-7.4915756262286859E-2</v>
      </c>
      <c r="L181" s="13">
        <v>-8.2601733694471213E-2</v>
      </c>
      <c r="M181" s="13">
        <v>-6.3847948759941264E-2</v>
      </c>
      <c r="N181" s="13">
        <v>-0.10818786672020764</v>
      </c>
      <c r="O181" s="13">
        <v>0.12215270509892084</v>
      </c>
      <c r="P181" s="13">
        <v>0.36810398292882107</v>
      </c>
      <c r="Q181" s="13">
        <v>0.27279786276973494</v>
      </c>
      <c r="R181" s="13">
        <v>1.0001526510870726</v>
      </c>
      <c r="S181" s="147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30"/>
      <c r="B182" s="46" t="s">
        <v>264</v>
      </c>
      <c r="C182" s="47"/>
      <c r="D182" s="45">
        <v>0.7</v>
      </c>
      <c r="E182" s="45">
        <v>0.68</v>
      </c>
      <c r="F182" s="45">
        <v>2.13</v>
      </c>
      <c r="G182" s="45">
        <v>0.16</v>
      </c>
      <c r="H182" s="45">
        <v>0</v>
      </c>
      <c r="I182" s="45">
        <v>0.12</v>
      </c>
      <c r="J182" s="45">
        <v>7.0000000000000007E-2</v>
      </c>
      <c r="K182" s="45">
        <v>0.41</v>
      </c>
      <c r="L182" s="45">
        <v>0.47</v>
      </c>
      <c r="M182" s="45">
        <v>0.32</v>
      </c>
      <c r="N182" s="45">
        <v>0.67</v>
      </c>
      <c r="O182" s="45">
        <v>1.1399999999999999</v>
      </c>
      <c r="P182" s="45">
        <v>3.09</v>
      </c>
      <c r="Q182" s="45">
        <v>2.33</v>
      </c>
      <c r="R182" s="45">
        <v>8.08</v>
      </c>
      <c r="S182" s="147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BM183" s="55"/>
    </row>
    <row r="184" spans="1:65" ht="15">
      <c r="B184" s="8" t="s">
        <v>562</v>
      </c>
      <c r="BM184" s="28" t="s">
        <v>66</v>
      </c>
    </row>
    <row r="185" spans="1:65" ht="15">
      <c r="A185" s="25" t="s">
        <v>25</v>
      </c>
      <c r="B185" s="18" t="s">
        <v>110</v>
      </c>
      <c r="C185" s="15" t="s">
        <v>111</v>
      </c>
      <c r="D185" s="16" t="s">
        <v>228</v>
      </c>
      <c r="E185" s="17" t="s">
        <v>228</v>
      </c>
      <c r="F185" s="17" t="s">
        <v>228</v>
      </c>
      <c r="G185" s="17" t="s">
        <v>228</v>
      </c>
      <c r="H185" s="17" t="s">
        <v>228</v>
      </c>
      <c r="I185" s="17" t="s">
        <v>228</v>
      </c>
      <c r="J185" s="17" t="s">
        <v>228</v>
      </c>
      <c r="K185" s="17" t="s">
        <v>228</v>
      </c>
      <c r="L185" s="17" t="s">
        <v>228</v>
      </c>
      <c r="M185" s="17" t="s">
        <v>228</v>
      </c>
      <c r="N185" s="17" t="s">
        <v>228</v>
      </c>
      <c r="O185" s="17" t="s">
        <v>228</v>
      </c>
      <c r="P185" s="17" t="s">
        <v>228</v>
      </c>
      <c r="Q185" s="17" t="s">
        <v>228</v>
      </c>
      <c r="R185" s="17" t="s">
        <v>228</v>
      </c>
      <c r="S185" s="17" t="s">
        <v>228</v>
      </c>
      <c r="T185" s="17" t="s">
        <v>228</v>
      </c>
      <c r="U185" s="17" t="s">
        <v>228</v>
      </c>
      <c r="V185" s="17" t="s">
        <v>228</v>
      </c>
      <c r="W185" s="14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229</v>
      </c>
      <c r="C186" s="9" t="s">
        <v>229</v>
      </c>
      <c r="D186" s="145" t="s">
        <v>232</v>
      </c>
      <c r="E186" s="146" t="s">
        <v>233</v>
      </c>
      <c r="F186" s="146" t="s">
        <v>234</v>
      </c>
      <c r="G186" s="146" t="s">
        <v>237</v>
      </c>
      <c r="H186" s="146" t="s">
        <v>238</v>
      </c>
      <c r="I186" s="146" t="s">
        <v>239</v>
      </c>
      <c r="J186" s="146" t="s">
        <v>240</v>
      </c>
      <c r="K186" s="146" t="s">
        <v>241</v>
      </c>
      <c r="L186" s="146" t="s">
        <v>242</v>
      </c>
      <c r="M186" s="146" t="s">
        <v>243</v>
      </c>
      <c r="N186" s="146" t="s">
        <v>244</v>
      </c>
      <c r="O186" s="146" t="s">
        <v>246</v>
      </c>
      <c r="P186" s="146" t="s">
        <v>247</v>
      </c>
      <c r="Q186" s="146" t="s">
        <v>248</v>
      </c>
      <c r="R186" s="146" t="s">
        <v>249</v>
      </c>
      <c r="S186" s="146" t="s">
        <v>284</v>
      </c>
      <c r="T186" s="146" t="s">
        <v>252</v>
      </c>
      <c r="U186" s="146" t="s">
        <v>253</v>
      </c>
      <c r="V186" s="146" t="s">
        <v>299</v>
      </c>
      <c r="W186" s="147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287</v>
      </c>
      <c r="E187" s="11" t="s">
        <v>287</v>
      </c>
      <c r="F187" s="11" t="s">
        <v>288</v>
      </c>
      <c r="G187" s="11" t="s">
        <v>320</v>
      </c>
      <c r="H187" s="11" t="s">
        <v>287</v>
      </c>
      <c r="I187" s="11" t="s">
        <v>287</v>
      </c>
      <c r="J187" s="11" t="s">
        <v>287</v>
      </c>
      <c r="K187" s="11" t="s">
        <v>287</v>
      </c>
      <c r="L187" s="11" t="s">
        <v>287</v>
      </c>
      <c r="M187" s="11" t="s">
        <v>287</v>
      </c>
      <c r="N187" s="11" t="s">
        <v>320</v>
      </c>
      <c r="O187" s="11" t="s">
        <v>320</v>
      </c>
      <c r="P187" s="11" t="s">
        <v>287</v>
      </c>
      <c r="Q187" s="11" t="s">
        <v>287</v>
      </c>
      <c r="R187" s="11" t="s">
        <v>287</v>
      </c>
      <c r="S187" s="11" t="s">
        <v>320</v>
      </c>
      <c r="T187" s="11" t="s">
        <v>288</v>
      </c>
      <c r="U187" s="11" t="s">
        <v>287</v>
      </c>
      <c r="V187" s="11" t="s">
        <v>288</v>
      </c>
      <c r="W187" s="147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9"/>
      <c r="C188" s="9"/>
      <c r="D188" s="26" t="s">
        <v>321</v>
      </c>
      <c r="E188" s="26" t="s">
        <v>322</v>
      </c>
      <c r="F188" s="26" t="s">
        <v>322</v>
      </c>
      <c r="G188" s="26" t="s">
        <v>323</v>
      </c>
      <c r="H188" s="26" t="s">
        <v>323</v>
      </c>
      <c r="I188" s="26" t="s">
        <v>323</v>
      </c>
      <c r="J188" s="26" t="s">
        <v>323</v>
      </c>
      <c r="K188" s="26" t="s">
        <v>323</v>
      </c>
      <c r="L188" s="26" t="s">
        <v>323</v>
      </c>
      <c r="M188" s="26" t="s">
        <v>323</v>
      </c>
      <c r="N188" s="26" t="s">
        <v>321</v>
      </c>
      <c r="O188" s="26" t="s">
        <v>321</v>
      </c>
      <c r="P188" s="26" t="s">
        <v>323</v>
      </c>
      <c r="Q188" s="26" t="s">
        <v>321</v>
      </c>
      <c r="R188" s="26" t="s">
        <v>290</v>
      </c>
      <c r="S188" s="26" t="s">
        <v>324</v>
      </c>
      <c r="T188" s="26" t="s">
        <v>321</v>
      </c>
      <c r="U188" s="26" t="s">
        <v>259</v>
      </c>
      <c r="V188" s="26" t="s">
        <v>323</v>
      </c>
      <c r="W188" s="147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2</v>
      </c>
    </row>
    <row r="189" spans="1:65">
      <c r="A189" s="30"/>
      <c r="B189" s="18">
        <v>1</v>
      </c>
      <c r="C189" s="14">
        <v>1</v>
      </c>
      <c r="D189" s="220">
        <v>26.2</v>
      </c>
      <c r="E189" s="220">
        <v>27.841758255487889</v>
      </c>
      <c r="F189" s="224">
        <v>25.52</v>
      </c>
      <c r="G189" s="220">
        <v>29.7</v>
      </c>
      <c r="H189" s="220">
        <v>29.3</v>
      </c>
      <c r="I189" s="220">
        <v>28.2</v>
      </c>
      <c r="J189" s="220">
        <v>29.9</v>
      </c>
      <c r="K189" s="220">
        <v>26.7</v>
      </c>
      <c r="L189" s="220">
        <v>27.2</v>
      </c>
      <c r="M189" s="220">
        <v>25.7</v>
      </c>
      <c r="N189" s="220">
        <v>27.77060107266</v>
      </c>
      <c r="O189" s="220">
        <v>28.4</v>
      </c>
      <c r="P189" s="220">
        <v>26</v>
      </c>
      <c r="Q189" s="220">
        <v>27</v>
      </c>
      <c r="R189" s="220">
        <v>26.7</v>
      </c>
      <c r="S189" s="220">
        <v>27.7</v>
      </c>
      <c r="T189" s="220">
        <v>25</v>
      </c>
      <c r="U189" s="220">
        <v>26.4</v>
      </c>
      <c r="V189" s="220">
        <v>25.864999999999998</v>
      </c>
      <c r="W189" s="217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  <c r="AQ189" s="218"/>
      <c r="AR189" s="218"/>
      <c r="AS189" s="218"/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8"/>
      <c r="BD189" s="218"/>
      <c r="BE189" s="218"/>
      <c r="BF189" s="218"/>
      <c r="BG189" s="218"/>
      <c r="BH189" s="218"/>
      <c r="BI189" s="218"/>
      <c r="BJ189" s="218"/>
      <c r="BK189" s="218"/>
      <c r="BL189" s="218"/>
      <c r="BM189" s="221">
        <v>1</v>
      </c>
    </row>
    <row r="190" spans="1:65">
      <c r="A190" s="30"/>
      <c r="B190" s="19">
        <v>1</v>
      </c>
      <c r="C190" s="9">
        <v>2</v>
      </c>
      <c r="D190" s="216">
        <v>27.3</v>
      </c>
      <c r="E190" s="216">
        <v>27.142921104786424</v>
      </c>
      <c r="F190" s="216">
        <v>27.5</v>
      </c>
      <c r="G190" s="216">
        <v>29</v>
      </c>
      <c r="H190" s="216">
        <v>28.4</v>
      </c>
      <c r="I190" s="216">
        <v>27.3</v>
      </c>
      <c r="J190" s="216">
        <v>30</v>
      </c>
      <c r="K190" s="216">
        <v>27.7</v>
      </c>
      <c r="L190" s="216">
        <v>27.9</v>
      </c>
      <c r="M190" s="216">
        <v>26.5</v>
      </c>
      <c r="N190" s="216">
        <v>27.002612564460001</v>
      </c>
      <c r="O190" s="216">
        <v>28.8</v>
      </c>
      <c r="P190" s="216">
        <v>25.2</v>
      </c>
      <c r="Q190" s="216">
        <v>28</v>
      </c>
      <c r="R190" s="216">
        <v>26.8</v>
      </c>
      <c r="S190" s="216">
        <v>29.3</v>
      </c>
      <c r="T190" s="216">
        <v>24.8</v>
      </c>
      <c r="U190" s="216">
        <v>24.8</v>
      </c>
      <c r="V190" s="216">
        <v>26.472000000000001</v>
      </c>
      <c r="W190" s="217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  <c r="AQ190" s="218"/>
      <c r="AR190" s="218"/>
      <c r="AS190" s="218"/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8"/>
      <c r="BD190" s="218"/>
      <c r="BE190" s="218"/>
      <c r="BF190" s="218"/>
      <c r="BG190" s="218"/>
      <c r="BH190" s="218"/>
      <c r="BI190" s="218"/>
      <c r="BJ190" s="218"/>
      <c r="BK190" s="218"/>
      <c r="BL190" s="218"/>
      <c r="BM190" s="221">
        <v>14</v>
      </c>
    </row>
    <row r="191" spans="1:65">
      <c r="A191" s="30"/>
      <c r="B191" s="19">
        <v>1</v>
      </c>
      <c r="C191" s="9">
        <v>3</v>
      </c>
      <c r="D191" s="216">
        <v>26.9</v>
      </c>
      <c r="E191" s="216">
        <v>28.138893286702231</v>
      </c>
      <c r="F191" s="216">
        <v>26.943000000000001</v>
      </c>
      <c r="G191" s="216">
        <v>29.4</v>
      </c>
      <c r="H191" s="216">
        <v>28.3</v>
      </c>
      <c r="I191" s="216">
        <v>27</v>
      </c>
      <c r="J191" s="216">
        <v>30.5</v>
      </c>
      <c r="K191" s="216">
        <v>27.4</v>
      </c>
      <c r="L191" s="216">
        <v>28.3</v>
      </c>
      <c r="M191" s="216">
        <v>26.1</v>
      </c>
      <c r="N191" s="216">
        <v>26.846365180260001</v>
      </c>
      <c r="O191" s="216">
        <v>28.5</v>
      </c>
      <c r="P191" s="216">
        <v>26.5</v>
      </c>
      <c r="Q191" s="216">
        <v>28</v>
      </c>
      <c r="R191" s="216">
        <v>27.1</v>
      </c>
      <c r="S191" s="216">
        <v>28.6</v>
      </c>
      <c r="T191" s="216">
        <v>25.2</v>
      </c>
      <c r="U191" s="216">
        <v>24.4</v>
      </c>
      <c r="V191" s="216">
        <v>26.238</v>
      </c>
      <c r="W191" s="217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  <c r="AQ191" s="218"/>
      <c r="AR191" s="218"/>
      <c r="AS191" s="218"/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8"/>
      <c r="BD191" s="218"/>
      <c r="BE191" s="218"/>
      <c r="BF191" s="218"/>
      <c r="BG191" s="218"/>
      <c r="BH191" s="218"/>
      <c r="BI191" s="218"/>
      <c r="BJ191" s="218"/>
      <c r="BK191" s="218"/>
      <c r="BL191" s="218"/>
      <c r="BM191" s="221">
        <v>16</v>
      </c>
    </row>
    <row r="192" spans="1:65">
      <c r="A192" s="30"/>
      <c r="B192" s="19">
        <v>1</v>
      </c>
      <c r="C192" s="9">
        <v>4</v>
      </c>
      <c r="D192" s="216">
        <v>27</v>
      </c>
      <c r="E192" s="216">
        <v>27.111352130482743</v>
      </c>
      <c r="F192" s="216">
        <v>27.030999999999999</v>
      </c>
      <c r="G192" s="216">
        <v>29.4</v>
      </c>
      <c r="H192" s="216">
        <v>28</v>
      </c>
      <c r="I192" s="216">
        <v>28</v>
      </c>
      <c r="J192" s="216">
        <v>30.3</v>
      </c>
      <c r="K192" s="216">
        <v>26.7</v>
      </c>
      <c r="L192" s="216">
        <v>28.7</v>
      </c>
      <c r="M192" s="216">
        <v>26.5</v>
      </c>
      <c r="N192" s="216">
        <v>26.705111347260001</v>
      </c>
      <c r="O192" s="216">
        <v>28.7</v>
      </c>
      <c r="P192" s="216">
        <v>24.3</v>
      </c>
      <c r="Q192" s="216">
        <v>27</v>
      </c>
      <c r="R192" s="226">
        <v>25.7</v>
      </c>
      <c r="S192" s="216">
        <v>28.5</v>
      </c>
      <c r="T192" s="216">
        <v>25.3</v>
      </c>
      <c r="U192" s="216">
        <v>26.4</v>
      </c>
      <c r="V192" s="216">
        <v>26.044</v>
      </c>
      <c r="W192" s="217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  <c r="AQ192" s="218"/>
      <c r="AR192" s="218"/>
      <c r="AS192" s="218"/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8"/>
      <c r="BD192" s="218"/>
      <c r="BE192" s="218"/>
      <c r="BF192" s="218"/>
      <c r="BG192" s="218"/>
      <c r="BH192" s="218"/>
      <c r="BI192" s="218"/>
      <c r="BJ192" s="218"/>
      <c r="BK192" s="218"/>
      <c r="BL192" s="218"/>
      <c r="BM192" s="221">
        <v>27.331338713366041</v>
      </c>
    </row>
    <row r="193" spans="1:65">
      <c r="A193" s="30"/>
      <c r="B193" s="19">
        <v>1</v>
      </c>
      <c r="C193" s="9">
        <v>5</v>
      </c>
      <c r="D193" s="216">
        <v>26.7</v>
      </c>
      <c r="E193" s="216">
        <v>26.775416876913965</v>
      </c>
      <c r="F193" s="216">
        <v>26.844000000000001</v>
      </c>
      <c r="G193" s="216">
        <v>29.7</v>
      </c>
      <c r="H193" s="216">
        <v>29</v>
      </c>
      <c r="I193" s="216">
        <v>26.9</v>
      </c>
      <c r="J193" s="216">
        <v>30.3</v>
      </c>
      <c r="K193" s="216">
        <v>27</v>
      </c>
      <c r="L193" s="216">
        <v>28.2</v>
      </c>
      <c r="M193" s="216">
        <v>25.8</v>
      </c>
      <c r="N193" s="216">
        <v>27.79258279686</v>
      </c>
      <c r="O193" s="216">
        <v>28.2</v>
      </c>
      <c r="P193" s="216">
        <v>23.5</v>
      </c>
      <c r="Q193" s="216">
        <v>29</v>
      </c>
      <c r="R193" s="216">
        <v>27.2</v>
      </c>
      <c r="S193" s="216">
        <v>28.5</v>
      </c>
      <c r="T193" s="216">
        <v>25.1</v>
      </c>
      <c r="U193" s="216">
        <v>24.6</v>
      </c>
      <c r="V193" s="216">
        <v>25.901</v>
      </c>
      <c r="W193" s="217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  <c r="AQ193" s="218"/>
      <c r="AR193" s="218"/>
      <c r="AS193" s="218"/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8"/>
      <c r="BD193" s="218"/>
      <c r="BE193" s="218"/>
      <c r="BF193" s="218"/>
      <c r="BG193" s="218"/>
      <c r="BH193" s="218"/>
      <c r="BI193" s="218"/>
      <c r="BJ193" s="218"/>
      <c r="BK193" s="218"/>
      <c r="BL193" s="218"/>
      <c r="BM193" s="221">
        <v>85</v>
      </c>
    </row>
    <row r="194" spans="1:65">
      <c r="A194" s="30"/>
      <c r="B194" s="19">
        <v>1</v>
      </c>
      <c r="C194" s="9">
        <v>6</v>
      </c>
      <c r="D194" s="216">
        <v>28</v>
      </c>
      <c r="E194" s="216">
        <v>28.039992162195787</v>
      </c>
      <c r="F194" s="216">
        <v>27.405999999999999</v>
      </c>
      <c r="G194" s="216">
        <v>28.7</v>
      </c>
      <c r="H194" s="216">
        <v>28.2</v>
      </c>
      <c r="I194" s="216">
        <v>27</v>
      </c>
      <c r="J194" s="216">
        <v>30</v>
      </c>
      <c r="K194" s="216">
        <v>27.9</v>
      </c>
      <c r="L194" s="216">
        <v>27.7</v>
      </c>
      <c r="M194" s="216">
        <v>26.5</v>
      </c>
      <c r="N194" s="216">
        <v>26.783206545659997</v>
      </c>
      <c r="O194" s="216">
        <v>28.2</v>
      </c>
      <c r="P194" s="216">
        <v>24.6</v>
      </c>
      <c r="Q194" s="216">
        <v>28</v>
      </c>
      <c r="R194" s="216">
        <v>27.3</v>
      </c>
      <c r="S194" s="216">
        <v>28.5</v>
      </c>
      <c r="T194" s="216">
        <v>24.9</v>
      </c>
      <c r="U194" s="216">
        <v>27</v>
      </c>
      <c r="V194" s="216">
        <v>26.312999999999999</v>
      </c>
      <c r="W194" s="217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  <c r="AQ194" s="218"/>
      <c r="AR194" s="218"/>
      <c r="AS194" s="218"/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8"/>
      <c r="BD194" s="218"/>
      <c r="BE194" s="218"/>
      <c r="BF194" s="218"/>
      <c r="BG194" s="218"/>
      <c r="BH194" s="218"/>
      <c r="BI194" s="218"/>
      <c r="BJ194" s="218"/>
      <c r="BK194" s="218"/>
      <c r="BL194" s="218"/>
      <c r="BM194" s="219"/>
    </row>
    <row r="195" spans="1:65">
      <c r="A195" s="30"/>
      <c r="B195" s="20" t="s">
        <v>260</v>
      </c>
      <c r="C195" s="12"/>
      <c r="D195" s="222">
        <v>27.016666666666666</v>
      </c>
      <c r="E195" s="222">
        <v>27.508388969428172</v>
      </c>
      <c r="F195" s="222">
        <v>26.873999999999999</v>
      </c>
      <c r="G195" s="222">
        <v>29.316666666666663</v>
      </c>
      <c r="H195" s="222">
        <v>28.533333333333331</v>
      </c>
      <c r="I195" s="222">
        <v>27.400000000000002</v>
      </c>
      <c r="J195" s="222">
        <v>30.166666666666668</v>
      </c>
      <c r="K195" s="222">
        <v>27.233333333333334</v>
      </c>
      <c r="L195" s="222">
        <v>27.999999999999996</v>
      </c>
      <c r="M195" s="222">
        <v>26.183333333333337</v>
      </c>
      <c r="N195" s="222">
        <v>27.150079917859998</v>
      </c>
      <c r="O195" s="222">
        <v>28.466666666666665</v>
      </c>
      <c r="P195" s="222">
        <v>25.016666666666666</v>
      </c>
      <c r="Q195" s="222">
        <v>27.833333333333332</v>
      </c>
      <c r="R195" s="222">
        <v>26.8</v>
      </c>
      <c r="S195" s="222">
        <v>28.516666666666666</v>
      </c>
      <c r="T195" s="222">
        <v>25.05</v>
      </c>
      <c r="U195" s="222">
        <v>25.599999999999998</v>
      </c>
      <c r="V195" s="222">
        <v>26.138833333333334</v>
      </c>
      <c r="W195" s="217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  <c r="AQ195" s="218"/>
      <c r="AR195" s="218"/>
      <c r="AS195" s="218"/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8"/>
      <c r="BD195" s="218"/>
      <c r="BE195" s="218"/>
      <c r="BF195" s="218"/>
      <c r="BG195" s="218"/>
      <c r="BH195" s="218"/>
      <c r="BI195" s="218"/>
      <c r="BJ195" s="218"/>
      <c r="BK195" s="218"/>
      <c r="BL195" s="218"/>
      <c r="BM195" s="219"/>
    </row>
    <row r="196" spans="1:65">
      <c r="A196" s="30"/>
      <c r="B196" s="3" t="s">
        <v>261</v>
      </c>
      <c r="C196" s="29"/>
      <c r="D196" s="216">
        <v>26.95</v>
      </c>
      <c r="E196" s="216">
        <v>27.492339680137157</v>
      </c>
      <c r="F196" s="216">
        <v>26.987000000000002</v>
      </c>
      <c r="G196" s="216">
        <v>29.4</v>
      </c>
      <c r="H196" s="216">
        <v>28.35</v>
      </c>
      <c r="I196" s="216">
        <v>27.15</v>
      </c>
      <c r="J196" s="216">
        <v>30.15</v>
      </c>
      <c r="K196" s="216">
        <v>27.2</v>
      </c>
      <c r="L196" s="216">
        <v>28.049999999999997</v>
      </c>
      <c r="M196" s="216">
        <v>26.3</v>
      </c>
      <c r="N196" s="216">
        <v>26.924488872360001</v>
      </c>
      <c r="O196" s="216">
        <v>28.45</v>
      </c>
      <c r="P196" s="216">
        <v>24.9</v>
      </c>
      <c r="Q196" s="216">
        <v>28</v>
      </c>
      <c r="R196" s="216">
        <v>26.950000000000003</v>
      </c>
      <c r="S196" s="216">
        <v>28.5</v>
      </c>
      <c r="T196" s="216">
        <v>25.05</v>
      </c>
      <c r="U196" s="216">
        <v>25.6</v>
      </c>
      <c r="V196" s="216">
        <v>26.140999999999998</v>
      </c>
      <c r="W196" s="217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218"/>
      <c r="AM196" s="218"/>
      <c r="AN196" s="218"/>
      <c r="AO196" s="218"/>
      <c r="AP196" s="218"/>
      <c r="AQ196" s="218"/>
      <c r="AR196" s="218"/>
      <c r="AS196" s="218"/>
      <c r="AT196" s="218"/>
      <c r="AU196" s="218"/>
      <c r="AV196" s="218"/>
      <c r="AW196" s="218"/>
      <c r="AX196" s="218"/>
      <c r="AY196" s="218"/>
      <c r="AZ196" s="218"/>
      <c r="BA196" s="218"/>
      <c r="BB196" s="218"/>
      <c r="BC196" s="218"/>
      <c r="BD196" s="218"/>
      <c r="BE196" s="218"/>
      <c r="BF196" s="218"/>
      <c r="BG196" s="218"/>
      <c r="BH196" s="218"/>
      <c r="BI196" s="218"/>
      <c r="BJ196" s="218"/>
      <c r="BK196" s="218"/>
      <c r="BL196" s="218"/>
      <c r="BM196" s="219"/>
    </row>
    <row r="197" spans="1:65">
      <c r="A197" s="30"/>
      <c r="B197" s="3" t="s">
        <v>262</v>
      </c>
      <c r="C197" s="29"/>
      <c r="D197" s="24">
        <v>0.6047037842337909</v>
      </c>
      <c r="E197" s="24">
        <v>0.56916180994865551</v>
      </c>
      <c r="F197" s="24">
        <v>0.71253435004917476</v>
      </c>
      <c r="G197" s="24">
        <v>0.39707262140150956</v>
      </c>
      <c r="H197" s="24">
        <v>0.50464508980734868</v>
      </c>
      <c r="I197" s="24">
        <v>0.56213877290220782</v>
      </c>
      <c r="J197" s="24">
        <v>0.2338090388900029</v>
      </c>
      <c r="K197" s="24">
        <v>0.51251016250086823</v>
      </c>
      <c r="L197" s="24">
        <v>0.52153619241621207</v>
      </c>
      <c r="M197" s="24">
        <v>0.37103458958251678</v>
      </c>
      <c r="N197" s="24">
        <v>0.49888652322608557</v>
      </c>
      <c r="O197" s="24">
        <v>0.25033311140691494</v>
      </c>
      <c r="P197" s="24">
        <v>1.1125046816380892</v>
      </c>
      <c r="Q197" s="24">
        <v>0.752772652709081</v>
      </c>
      <c r="R197" s="24">
        <v>0.58651513194460769</v>
      </c>
      <c r="S197" s="24">
        <v>0.50760877323650266</v>
      </c>
      <c r="T197" s="24">
        <v>0.18708286933869725</v>
      </c>
      <c r="U197" s="24">
        <v>1.1242775458044152</v>
      </c>
      <c r="V197" s="24">
        <v>0.24154123181491585</v>
      </c>
      <c r="W197" s="147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86</v>
      </c>
      <c r="C198" s="29"/>
      <c r="D198" s="13">
        <v>2.2382620020991645E-2</v>
      </c>
      <c r="E198" s="13">
        <v>2.0690481386649046E-2</v>
      </c>
      <c r="F198" s="13">
        <v>2.6513892611787406E-2</v>
      </c>
      <c r="G198" s="13">
        <v>1.3544262242234551E-2</v>
      </c>
      <c r="H198" s="13">
        <v>1.7686159689509883E-2</v>
      </c>
      <c r="I198" s="13">
        <v>2.0516013609569627E-2</v>
      </c>
      <c r="J198" s="13">
        <v>7.7505758748067253E-3</v>
      </c>
      <c r="K198" s="13">
        <v>1.8819222613250974E-2</v>
      </c>
      <c r="L198" s="13">
        <v>1.8626292586293291E-2</v>
      </c>
      <c r="M198" s="13">
        <v>1.4170639958593892E-2</v>
      </c>
      <c r="N198" s="13">
        <v>1.8375140137171588E-2</v>
      </c>
      <c r="O198" s="13">
        <v>8.7939032110157488E-3</v>
      </c>
      <c r="P198" s="13">
        <v>4.4470540238697773E-2</v>
      </c>
      <c r="Q198" s="13">
        <v>2.7045724049428062E-2</v>
      </c>
      <c r="R198" s="13">
        <v>2.1884892983007748E-2</v>
      </c>
      <c r="S198" s="13">
        <v>1.7800424543652927E-2</v>
      </c>
      <c r="T198" s="13">
        <v>7.4683780175128639E-3</v>
      </c>
      <c r="U198" s="13">
        <v>4.3917091632984975E-2</v>
      </c>
      <c r="V198" s="13">
        <v>9.2407043854896287E-3</v>
      </c>
      <c r="W198" s="147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263</v>
      </c>
      <c r="C199" s="29"/>
      <c r="D199" s="13">
        <v>-1.151323211787969E-2</v>
      </c>
      <c r="E199" s="13">
        <v>6.4779211116925417E-3</v>
      </c>
      <c r="F199" s="13">
        <v>-1.6733125228966084E-2</v>
      </c>
      <c r="G199" s="13">
        <v>7.2639250280474688E-2</v>
      </c>
      <c r="H199" s="13">
        <v>4.3978622217267116E-2</v>
      </c>
      <c r="I199" s="13">
        <v>2.5121816151794096E-3</v>
      </c>
      <c r="J199" s="13">
        <v>0.10373908073204063</v>
      </c>
      <c r="K199" s="13">
        <v>-3.5858243557158609E-3</v>
      </c>
      <c r="L199" s="13">
        <v>2.4465003110402117E-2</v>
      </c>
      <c r="M199" s="13">
        <v>-4.2003261972355821E-2</v>
      </c>
      <c r="N199" s="13">
        <v>-6.6319033036388308E-3</v>
      </c>
      <c r="O199" s="13">
        <v>4.1539419828908963E-2</v>
      </c>
      <c r="P199" s="13">
        <v>-8.4689303768622715E-2</v>
      </c>
      <c r="Q199" s="13">
        <v>1.8366997139507069E-2</v>
      </c>
      <c r="R199" s="13">
        <v>-1.944063988004352E-2</v>
      </c>
      <c r="S199" s="13">
        <v>4.3368821620177522E-2</v>
      </c>
      <c r="T199" s="13">
        <v>-8.3469702574443638E-2</v>
      </c>
      <c r="U199" s="13">
        <v>-6.3346282870489379E-2</v>
      </c>
      <c r="V199" s="13">
        <v>-4.3631429566584945E-2</v>
      </c>
      <c r="W199" s="147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264</v>
      </c>
      <c r="C200" s="47"/>
      <c r="D200" s="45">
        <v>0.14000000000000001</v>
      </c>
      <c r="E200" s="45">
        <v>0.18</v>
      </c>
      <c r="F200" s="45">
        <v>0.23</v>
      </c>
      <c r="G200" s="45">
        <v>1.34</v>
      </c>
      <c r="H200" s="45">
        <v>0.83</v>
      </c>
      <c r="I200" s="45">
        <v>0.11</v>
      </c>
      <c r="J200" s="45">
        <v>1.88</v>
      </c>
      <c r="K200" s="45">
        <v>0</v>
      </c>
      <c r="L200" s="45">
        <v>0.49</v>
      </c>
      <c r="M200" s="45">
        <v>0.67</v>
      </c>
      <c r="N200" s="45">
        <v>0.05</v>
      </c>
      <c r="O200" s="45">
        <v>0.79</v>
      </c>
      <c r="P200" s="45">
        <v>1.42</v>
      </c>
      <c r="Q200" s="45">
        <v>0.39</v>
      </c>
      <c r="R200" s="45">
        <v>0.28000000000000003</v>
      </c>
      <c r="S200" s="45">
        <v>0.82</v>
      </c>
      <c r="T200" s="45">
        <v>1.4</v>
      </c>
      <c r="U200" s="45">
        <v>1.05</v>
      </c>
      <c r="V200" s="45">
        <v>0.7</v>
      </c>
      <c r="W200" s="147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BM201" s="55"/>
    </row>
    <row r="202" spans="1:65" ht="15">
      <c r="B202" s="8" t="s">
        <v>563</v>
      </c>
      <c r="BM202" s="28" t="s">
        <v>66</v>
      </c>
    </row>
    <row r="203" spans="1:65" ht="15">
      <c r="A203" s="25" t="s">
        <v>51</v>
      </c>
      <c r="B203" s="18" t="s">
        <v>110</v>
      </c>
      <c r="C203" s="15" t="s">
        <v>111</v>
      </c>
      <c r="D203" s="16" t="s">
        <v>228</v>
      </c>
      <c r="E203" s="17" t="s">
        <v>228</v>
      </c>
      <c r="F203" s="17" t="s">
        <v>228</v>
      </c>
      <c r="G203" s="17" t="s">
        <v>228</v>
      </c>
      <c r="H203" s="17" t="s">
        <v>228</v>
      </c>
      <c r="I203" s="17" t="s">
        <v>228</v>
      </c>
      <c r="J203" s="17" t="s">
        <v>228</v>
      </c>
      <c r="K203" s="17" t="s">
        <v>228</v>
      </c>
      <c r="L203" s="17" t="s">
        <v>228</v>
      </c>
      <c r="M203" s="17" t="s">
        <v>228</v>
      </c>
      <c r="N203" s="17" t="s">
        <v>228</v>
      </c>
      <c r="O203" s="17" t="s">
        <v>228</v>
      </c>
      <c r="P203" s="17" t="s">
        <v>228</v>
      </c>
      <c r="Q203" s="17" t="s">
        <v>228</v>
      </c>
      <c r="R203" s="17" t="s">
        <v>228</v>
      </c>
      <c r="S203" s="17" t="s">
        <v>228</v>
      </c>
      <c r="T203" s="17" t="s">
        <v>228</v>
      </c>
      <c r="U203" s="17" t="s">
        <v>228</v>
      </c>
      <c r="V203" s="17" t="s">
        <v>228</v>
      </c>
      <c r="W203" s="14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229</v>
      </c>
      <c r="C204" s="9" t="s">
        <v>229</v>
      </c>
      <c r="D204" s="145" t="s">
        <v>232</v>
      </c>
      <c r="E204" s="146" t="s">
        <v>233</v>
      </c>
      <c r="F204" s="146" t="s">
        <v>234</v>
      </c>
      <c r="G204" s="146" t="s">
        <v>235</v>
      </c>
      <c r="H204" s="146" t="s">
        <v>237</v>
      </c>
      <c r="I204" s="146" t="s">
        <v>238</v>
      </c>
      <c r="J204" s="146" t="s">
        <v>239</v>
      </c>
      <c r="K204" s="146" t="s">
        <v>240</v>
      </c>
      <c r="L204" s="146" t="s">
        <v>241</v>
      </c>
      <c r="M204" s="146" t="s">
        <v>242</v>
      </c>
      <c r="N204" s="146" t="s">
        <v>243</v>
      </c>
      <c r="O204" s="146" t="s">
        <v>244</v>
      </c>
      <c r="P204" s="146" t="s">
        <v>246</v>
      </c>
      <c r="Q204" s="146" t="s">
        <v>247</v>
      </c>
      <c r="R204" s="146" t="s">
        <v>248</v>
      </c>
      <c r="S204" s="146" t="s">
        <v>249</v>
      </c>
      <c r="T204" s="146" t="s">
        <v>284</v>
      </c>
      <c r="U204" s="146" t="s">
        <v>253</v>
      </c>
      <c r="V204" s="146" t="s">
        <v>299</v>
      </c>
      <c r="W204" s="147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288</v>
      </c>
      <c r="E205" s="11" t="s">
        <v>287</v>
      </c>
      <c r="F205" s="11" t="s">
        <v>288</v>
      </c>
      <c r="G205" s="11" t="s">
        <v>288</v>
      </c>
      <c r="H205" s="11" t="s">
        <v>320</v>
      </c>
      <c r="I205" s="11" t="s">
        <v>320</v>
      </c>
      <c r="J205" s="11" t="s">
        <v>287</v>
      </c>
      <c r="K205" s="11" t="s">
        <v>287</v>
      </c>
      <c r="L205" s="11" t="s">
        <v>287</v>
      </c>
      <c r="M205" s="11" t="s">
        <v>287</v>
      </c>
      <c r="N205" s="11" t="s">
        <v>287</v>
      </c>
      <c r="O205" s="11" t="s">
        <v>320</v>
      </c>
      <c r="P205" s="11" t="s">
        <v>320</v>
      </c>
      <c r="Q205" s="11" t="s">
        <v>287</v>
      </c>
      <c r="R205" s="11" t="s">
        <v>287</v>
      </c>
      <c r="S205" s="11" t="s">
        <v>287</v>
      </c>
      <c r="T205" s="11" t="s">
        <v>320</v>
      </c>
      <c r="U205" s="11" t="s">
        <v>288</v>
      </c>
      <c r="V205" s="11" t="s">
        <v>288</v>
      </c>
      <c r="W205" s="147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1</v>
      </c>
    </row>
    <row r="206" spans="1:65">
      <c r="A206" s="30"/>
      <c r="B206" s="19"/>
      <c r="C206" s="9"/>
      <c r="D206" s="26" t="s">
        <v>321</v>
      </c>
      <c r="E206" s="26" t="s">
        <v>322</v>
      </c>
      <c r="F206" s="26" t="s">
        <v>322</v>
      </c>
      <c r="G206" s="26" t="s">
        <v>323</v>
      </c>
      <c r="H206" s="26" t="s">
        <v>323</v>
      </c>
      <c r="I206" s="26" t="s">
        <v>323</v>
      </c>
      <c r="J206" s="26" t="s">
        <v>323</v>
      </c>
      <c r="K206" s="26" t="s">
        <v>323</v>
      </c>
      <c r="L206" s="26" t="s">
        <v>323</v>
      </c>
      <c r="M206" s="26" t="s">
        <v>323</v>
      </c>
      <c r="N206" s="26" t="s">
        <v>323</v>
      </c>
      <c r="O206" s="26" t="s">
        <v>321</v>
      </c>
      <c r="P206" s="26" t="s">
        <v>321</v>
      </c>
      <c r="Q206" s="26" t="s">
        <v>323</v>
      </c>
      <c r="R206" s="26" t="s">
        <v>321</v>
      </c>
      <c r="S206" s="26" t="s">
        <v>290</v>
      </c>
      <c r="T206" s="26" t="s">
        <v>324</v>
      </c>
      <c r="U206" s="26" t="s">
        <v>259</v>
      </c>
      <c r="V206" s="26" t="s">
        <v>323</v>
      </c>
      <c r="W206" s="147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2</v>
      </c>
    </row>
    <row r="207" spans="1:65">
      <c r="A207" s="30"/>
      <c r="B207" s="18">
        <v>1</v>
      </c>
      <c r="C207" s="14">
        <v>1</v>
      </c>
      <c r="D207" s="220">
        <v>20</v>
      </c>
      <c r="E207" s="220">
        <v>21.022889742336602</v>
      </c>
      <c r="F207" s="224">
        <v>18.254999999999999</v>
      </c>
      <c r="G207" s="220">
        <v>22.97</v>
      </c>
      <c r="H207" s="220">
        <v>25</v>
      </c>
      <c r="I207" s="220">
        <v>21</v>
      </c>
      <c r="J207" s="220">
        <v>19</v>
      </c>
      <c r="K207" s="220">
        <v>20</v>
      </c>
      <c r="L207" s="220">
        <v>20</v>
      </c>
      <c r="M207" s="220">
        <v>20</v>
      </c>
      <c r="N207" s="220">
        <v>21</v>
      </c>
      <c r="O207" s="224">
        <v>21.958137001919997</v>
      </c>
      <c r="P207" s="220">
        <v>24</v>
      </c>
      <c r="Q207" s="224">
        <v>20.6</v>
      </c>
      <c r="R207" s="220">
        <v>22</v>
      </c>
      <c r="S207" s="220">
        <v>20.9</v>
      </c>
      <c r="T207" s="220">
        <v>22</v>
      </c>
      <c r="U207" s="220">
        <v>20</v>
      </c>
      <c r="V207" s="220">
        <v>17.669</v>
      </c>
      <c r="W207" s="217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  <c r="BE207" s="218"/>
      <c r="BF207" s="218"/>
      <c r="BG207" s="218"/>
      <c r="BH207" s="218"/>
      <c r="BI207" s="218"/>
      <c r="BJ207" s="218"/>
      <c r="BK207" s="218"/>
      <c r="BL207" s="218"/>
      <c r="BM207" s="221">
        <v>1</v>
      </c>
    </row>
    <row r="208" spans="1:65">
      <c r="A208" s="30"/>
      <c r="B208" s="19">
        <v>1</v>
      </c>
      <c r="C208" s="9">
        <v>2</v>
      </c>
      <c r="D208" s="216">
        <v>21</v>
      </c>
      <c r="E208" s="216">
        <v>20.876844086005459</v>
      </c>
      <c r="F208" s="216">
        <v>19.484000000000002</v>
      </c>
      <c r="G208" s="216">
        <v>23.89</v>
      </c>
      <c r="H208" s="216">
        <v>24</v>
      </c>
      <c r="I208" s="216">
        <v>21</v>
      </c>
      <c r="J208" s="216">
        <v>19</v>
      </c>
      <c r="K208" s="216">
        <v>20</v>
      </c>
      <c r="L208" s="216">
        <v>20</v>
      </c>
      <c r="M208" s="216">
        <v>20</v>
      </c>
      <c r="N208" s="216">
        <v>21</v>
      </c>
      <c r="O208" s="216">
        <v>20.944529025719998</v>
      </c>
      <c r="P208" s="216">
        <v>23</v>
      </c>
      <c r="Q208" s="216">
        <v>19.2</v>
      </c>
      <c r="R208" s="216">
        <v>23</v>
      </c>
      <c r="S208" s="216">
        <v>21.1</v>
      </c>
      <c r="T208" s="216">
        <v>23</v>
      </c>
      <c r="U208" s="216">
        <v>20</v>
      </c>
      <c r="V208" s="216">
        <v>17.812000000000001</v>
      </c>
      <c r="W208" s="217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  <c r="BE208" s="218"/>
      <c r="BF208" s="218"/>
      <c r="BG208" s="218"/>
      <c r="BH208" s="218"/>
      <c r="BI208" s="218"/>
      <c r="BJ208" s="218"/>
      <c r="BK208" s="218"/>
      <c r="BL208" s="218"/>
      <c r="BM208" s="221">
        <v>30</v>
      </c>
    </row>
    <row r="209" spans="1:65">
      <c r="A209" s="30"/>
      <c r="B209" s="19">
        <v>1</v>
      </c>
      <c r="C209" s="9">
        <v>3</v>
      </c>
      <c r="D209" s="216">
        <v>21</v>
      </c>
      <c r="E209" s="216">
        <v>21.704352127041588</v>
      </c>
      <c r="F209" s="216">
        <v>19.895</v>
      </c>
      <c r="G209" s="216">
        <v>23.2</v>
      </c>
      <c r="H209" s="216">
        <v>24</v>
      </c>
      <c r="I209" s="216">
        <v>21</v>
      </c>
      <c r="J209" s="216">
        <v>20</v>
      </c>
      <c r="K209" s="216">
        <v>20</v>
      </c>
      <c r="L209" s="216">
        <v>20</v>
      </c>
      <c r="M209" s="216">
        <v>20</v>
      </c>
      <c r="N209" s="216">
        <v>21</v>
      </c>
      <c r="O209" s="216">
        <v>21.045576774119997</v>
      </c>
      <c r="P209" s="216">
        <v>24</v>
      </c>
      <c r="Q209" s="216">
        <v>19.3</v>
      </c>
      <c r="R209" s="216">
        <v>23</v>
      </c>
      <c r="S209" s="216">
        <v>21.7</v>
      </c>
      <c r="T209" s="216">
        <v>22</v>
      </c>
      <c r="U209" s="216">
        <v>20</v>
      </c>
      <c r="V209" s="216">
        <v>17.812999999999999</v>
      </c>
      <c r="W209" s="217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  <c r="BE209" s="218"/>
      <c r="BF209" s="218"/>
      <c r="BG209" s="218"/>
      <c r="BH209" s="218"/>
      <c r="BI209" s="218"/>
      <c r="BJ209" s="218"/>
      <c r="BK209" s="218"/>
      <c r="BL209" s="218"/>
      <c r="BM209" s="221">
        <v>16</v>
      </c>
    </row>
    <row r="210" spans="1:65">
      <c r="A210" s="30"/>
      <c r="B210" s="19">
        <v>1</v>
      </c>
      <c r="C210" s="9">
        <v>4</v>
      </c>
      <c r="D210" s="216">
        <v>21</v>
      </c>
      <c r="E210" s="216">
        <v>20.767649163029965</v>
      </c>
      <c r="F210" s="216">
        <v>19.48</v>
      </c>
      <c r="G210" s="216">
        <v>24.04</v>
      </c>
      <c r="H210" s="216">
        <v>24</v>
      </c>
      <c r="I210" s="216">
        <v>21</v>
      </c>
      <c r="J210" s="216">
        <v>20</v>
      </c>
      <c r="K210" s="216">
        <v>20</v>
      </c>
      <c r="L210" s="216">
        <v>20</v>
      </c>
      <c r="M210" s="216">
        <v>20</v>
      </c>
      <c r="N210" s="216">
        <v>21</v>
      </c>
      <c r="O210" s="216">
        <v>20.97145845372</v>
      </c>
      <c r="P210" s="216">
        <v>23</v>
      </c>
      <c r="Q210" s="216">
        <v>19.3</v>
      </c>
      <c r="R210" s="216">
        <v>23</v>
      </c>
      <c r="S210" s="226">
        <v>19.8</v>
      </c>
      <c r="T210" s="216">
        <v>22</v>
      </c>
      <c r="U210" s="216">
        <v>20</v>
      </c>
      <c r="V210" s="216">
        <v>18.184999999999999</v>
      </c>
      <c r="W210" s="217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  <c r="BE210" s="218"/>
      <c r="BF210" s="218"/>
      <c r="BG210" s="218"/>
      <c r="BH210" s="218"/>
      <c r="BI210" s="218"/>
      <c r="BJ210" s="218"/>
      <c r="BK210" s="218"/>
      <c r="BL210" s="218"/>
      <c r="BM210" s="221">
        <v>21.015734301215772</v>
      </c>
    </row>
    <row r="211" spans="1:65">
      <c r="A211" s="30"/>
      <c r="B211" s="19">
        <v>1</v>
      </c>
      <c r="C211" s="9">
        <v>5</v>
      </c>
      <c r="D211" s="216">
        <v>21</v>
      </c>
      <c r="E211" s="216">
        <v>20.700878635657972</v>
      </c>
      <c r="F211" s="216">
        <v>19.347000000000001</v>
      </c>
      <c r="G211" s="216">
        <v>23.58</v>
      </c>
      <c r="H211" s="216">
        <v>23</v>
      </c>
      <c r="I211" s="216">
        <v>21</v>
      </c>
      <c r="J211" s="216">
        <v>20</v>
      </c>
      <c r="K211" s="216">
        <v>20</v>
      </c>
      <c r="L211" s="216">
        <v>20</v>
      </c>
      <c r="M211" s="216">
        <v>21</v>
      </c>
      <c r="N211" s="216">
        <v>21</v>
      </c>
      <c r="O211" s="216">
        <v>21.601875461520002</v>
      </c>
      <c r="P211" s="216">
        <v>23</v>
      </c>
      <c r="Q211" s="216">
        <v>20</v>
      </c>
      <c r="R211" s="216">
        <v>24</v>
      </c>
      <c r="S211" s="216">
        <v>21.5</v>
      </c>
      <c r="T211" s="216">
        <v>22</v>
      </c>
      <c r="U211" s="216">
        <v>20</v>
      </c>
      <c r="V211" s="216">
        <v>16.908000000000001</v>
      </c>
      <c r="W211" s="217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  <c r="BE211" s="218"/>
      <c r="BF211" s="218"/>
      <c r="BG211" s="218"/>
      <c r="BH211" s="218"/>
      <c r="BI211" s="218"/>
      <c r="BJ211" s="218"/>
      <c r="BK211" s="218"/>
      <c r="BL211" s="218"/>
      <c r="BM211" s="221">
        <v>86</v>
      </c>
    </row>
    <row r="212" spans="1:65">
      <c r="A212" s="30"/>
      <c r="B212" s="19">
        <v>1</v>
      </c>
      <c r="C212" s="9">
        <v>6</v>
      </c>
      <c r="D212" s="216">
        <v>21</v>
      </c>
      <c r="E212" s="216">
        <v>21.491891131007065</v>
      </c>
      <c r="F212" s="216">
        <v>19.577999999999999</v>
      </c>
      <c r="G212" s="216">
        <v>23.67</v>
      </c>
      <c r="H212" s="216">
        <v>23</v>
      </c>
      <c r="I212" s="216">
        <v>21</v>
      </c>
      <c r="J212" s="216">
        <v>20</v>
      </c>
      <c r="K212" s="216">
        <v>20</v>
      </c>
      <c r="L212" s="216">
        <v>21</v>
      </c>
      <c r="M212" s="216">
        <v>20</v>
      </c>
      <c r="N212" s="216">
        <v>21</v>
      </c>
      <c r="O212" s="216">
        <v>20.946064829519997</v>
      </c>
      <c r="P212" s="216">
        <v>24</v>
      </c>
      <c r="Q212" s="216">
        <v>19.399999999999999</v>
      </c>
      <c r="R212" s="216">
        <v>24</v>
      </c>
      <c r="S212" s="216">
        <v>21.5</v>
      </c>
      <c r="T212" s="216">
        <v>23</v>
      </c>
      <c r="U212" s="216">
        <v>20</v>
      </c>
      <c r="V212" s="216">
        <v>16.86</v>
      </c>
      <c r="W212" s="217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  <c r="BE212" s="218"/>
      <c r="BF212" s="218"/>
      <c r="BG212" s="218"/>
      <c r="BH212" s="218"/>
      <c r="BI212" s="218"/>
      <c r="BJ212" s="218"/>
      <c r="BK212" s="218"/>
      <c r="BL212" s="218"/>
      <c r="BM212" s="219"/>
    </row>
    <row r="213" spans="1:65">
      <c r="A213" s="30"/>
      <c r="B213" s="20" t="s">
        <v>260</v>
      </c>
      <c r="C213" s="12"/>
      <c r="D213" s="222">
        <v>20.833333333333332</v>
      </c>
      <c r="E213" s="222">
        <v>21.094084147513112</v>
      </c>
      <c r="F213" s="222">
        <v>19.339833333333335</v>
      </c>
      <c r="G213" s="222">
        <v>23.558333333333334</v>
      </c>
      <c r="H213" s="222">
        <v>23.833333333333332</v>
      </c>
      <c r="I213" s="222">
        <v>21</v>
      </c>
      <c r="J213" s="222">
        <v>19.666666666666668</v>
      </c>
      <c r="K213" s="222">
        <v>20</v>
      </c>
      <c r="L213" s="222">
        <v>20.166666666666668</v>
      </c>
      <c r="M213" s="222">
        <v>20.166666666666668</v>
      </c>
      <c r="N213" s="222">
        <v>21</v>
      </c>
      <c r="O213" s="222">
        <v>21.244606924419998</v>
      </c>
      <c r="P213" s="222">
        <v>23.5</v>
      </c>
      <c r="Q213" s="222">
        <v>19.633333333333329</v>
      </c>
      <c r="R213" s="222">
        <v>23.166666666666668</v>
      </c>
      <c r="S213" s="222">
        <v>21.083333333333332</v>
      </c>
      <c r="T213" s="222">
        <v>22.333333333333332</v>
      </c>
      <c r="U213" s="222">
        <v>20</v>
      </c>
      <c r="V213" s="222">
        <v>17.541166666666665</v>
      </c>
      <c r="W213" s="217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  <c r="BE213" s="218"/>
      <c r="BF213" s="218"/>
      <c r="BG213" s="218"/>
      <c r="BH213" s="218"/>
      <c r="BI213" s="218"/>
      <c r="BJ213" s="218"/>
      <c r="BK213" s="218"/>
      <c r="BL213" s="218"/>
      <c r="BM213" s="219"/>
    </row>
    <row r="214" spans="1:65">
      <c r="A214" s="30"/>
      <c r="B214" s="3" t="s">
        <v>261</v>
      </c>
      <c r="C214" s="29"/>
      <c r="D214" s="216">
        <v>21</v>
      </c>
      <c r="E214" s="216">
        <v>20.949866914171032</v>
      </c>
      <c r="F214" s="216">
        <v>19.481999999999999</v>
      </c>
      <c r="G214" s="216">
        <v>23.625</v>
      </c>
      <c r="H214" s="216">
        <v>24</v>
      </c>
      <c r="I214" s="216">
        <v>21</v>
      </c>
      <c r="J214" s="216">
        <v>20</v>
      </c>
      <c r="K214" s="216">
        <v>20</v>
      </c>
      <c r="L214" s="216">
        <v>20</v>
      </c>
      <c r="M214" s="216">
        <v>20</v>
      </c>
      <c r="N214" s="216">
        <v>21</v>
      </c>
      <c r="O214" s="216">
        <v>21.008517613919999</v>
      </c>
      <c r="P214" s="216">
        <v>23.5</v>
      </c>
      <c r="Q214" s="216">
        <v>19.350000000000001</v>
      </c>
      <c r="R214" s="216">
        <v>23</v>
      </c>
      <c r="S214" s="216">
        <v>21.3</v>
      </c>
      <c r="T214" s="216">
        <v>22</v>
      </c>
      <c r="U214" s="216">
        <v>20</v>
      </c>
      <c r="V214" s="216">
        <v>17.740500000000001</v>
      </c>
      <c r="W214" s="217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  <c r="BE214" s="218"/>
      <c r="BF214" s="218"/>
      <c r="BG214" s="218"/>
      <c r="BH214" s="218"/>
      <c r="BI214" s="218"/>
      <c r="BJ214" s="218"/>
      <c r="BK214" s="218"/>
      <c r="BL214" s="218"/>
      <c r="BM214" s="219"/>
    </row>
    <row r="215" spans="1:65">
      <c r="A215" s="30"/>
      <c r="B215" s="3" t="s">
        <v>262</v>
      </c>
      <c r="C215" s="29"/>
      <c r="D215" s="24">
        <v>0.40824829046386296</v>
      </c>
      <c r="E215" s="24">
        <v>0.41087946267838404</v>
      </c>
      <c r="F215" s="24">
        <v>0.56254401309290203</v>
      </c>
      <c r="G215" s="24">
        <v>0.40730414516263763</v>
      </c>
      <c r="H215" s="24">
        <v>0.752772652709081</v>
      </c>
      <c r="I215" s="24">
        <v>0</v>
      </c>
      <c r="J215" s="24">
        <v>0.5163977794943222</v>
      </c>
      <c r="K215" s="24">
        <v>0</v>
      </c>
      <c r="L215" s="24">
        <v>0.40824829046386302</v>
      </c>
      <c r="M215" s="24">
        <v>0.40824829046386302</v>
      </c>
      <c r="N215" s="24">
        <v>0</v>
      </c>
      <c r="O215" s="24">
        <v>0.4313150112361982</v>
      </c>
      <c r="P215" s="24">
        <v>0.54772255750516607</v>
      </c>
      <c r="Q215" s="24">
        <v>0.55377492419453889</v>
      </c>
      <c r="R215" s="24">
        <v>0.752772652709081</v>
      </c>
      <c r="S215" s="24">
        <v>0.69402209378856683</v>
      </c>
      <c r="T215" s="24">
        <v>0.5163977794943222</v>
      </c>
      <c r="U215" s="24">
        <v>0</v>
      </c>
      <c r="V215" s="24">
        <v>0.53721407899148188</v>
      </c>
      <c r="W215" s="147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86</v>
      </c>
      <c r="C216" s="29"/>
      <c r="D216" s="13">
        <v>1.9595917942265423E-2</v>
      </c>
      <c r="E216" s="13">
        <v>1.9478421523544776E-2</v>
      </c>
      <c r="F216" s="13">
        <v>2.9087324766306259E-2</v>
      </c>
      <c r="G216" s="13">
        <v>1.7289174891940755E-2</v>
      </c>
      <c r="H216" s="13">
        <v>3.1584866547234171E-2</v>
      </c>
      <c r="I216" s="13">
        <v>0</v>
      </c>
      <c r="J216" s="13">
        <v>2.6257514211575704E-2</v>
      </c>
      <c r="K216" s="13">
        <v>0</v>
      </c>
      <c r="L216" s="13">
        <v>2.0243716882505602E-2</v>
      </c>
      <c r="M216" s="13">
        <v>2.0243716882505602E-2</v>
      </c>
      <c r="N216" s="13">
        <v>0</v>
      </c>
      <c r="O216" s="13">
        <v>2.0302329563952316E-2</v>
      </c>
      <c r="P216" s="13">
        <v>2.3307342872560258E-2</v>
      </c>
      <c r="Q216" s="13">
        <v>2.8205853524339849E-2</v>
      </c>
      <c r="R216" s="13">
        <v>3.2493783570176155E-2</v>
      </c>
      <c r="S216" s="13">
        <v>3.2918043974161273E-2</v>
      </c>
      <c r="T216" s="13">
        <v>2.3122288634074128E-2</v>
      </c>
      <c r="U216" s="13">
        <v>0</v>
      </c>
      <c r="V216" s="13">
        <v>3.0625903578713802E-2</v>
      </c>
      <c r="W216" s="147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263</v>
      </c>
      <c r="C217" s="29"/>
      <c r="D217" s="13">
        <v>-8.6792574205645234E-3</v>
      </c>
      <c r="E217" s="13">
        <v>3.7281517349982973E-3</v>
      </c>
      <c r="F217" s="13">
        <v>-7.9745058814599035E-2</v>
      </c>
      <c r="G217" s="13">
        <v>0.12098549570882566</v>
      </c>
      <c r="H217" s="13">
        <v>0.13407092951087418</v>
      </c>
      <c r="I217" s="13">
        <v>-7.4869147992906449E-4</v>
      </c>
      <c r="J217" s="13">
        <v>-6.4193219005012847E-2</v>
      </c>
      <c r="K217" s="13">
        <v>-4.8332087123741929E-2</v>
      </c>
      <c r="L217" s="13">
        <v>-4.0401521183106359E-2</v>
      </c>
      <c r="M217" s="13">
        <v>-4.0401521183106359E-2</v>
      </c>
      <c r="N217" s="13">
        <v>-7.4869147992906449E-4</v>
      </c>
      <c r="O217" s="13">
        <v>1.0890536581964039E-2</v>
      </c>
      <c r="P217" s="13">
        <v>0.11820979762960326</v>
      </c>
      <c r="Q217" s="13">
        <v>-6.5779332193140139E-2</v>
      </c>
      <c r="R217" s="13">
        <v>0.10234866574833235</v>
      </c>
      <c r="S217" s="13">
        <v>3.216591490388554E-3</v>
      </c>
      <c r="T217" s="13">
        <v>6.2695836045154829E-2</v>
      </c>
      <c r="U217" s="13">
        <v>-4.8332087123741929E-2</v>
      </c>
      <c r="V217" s="13">
        <v>-0.1653317264459373</v>
      </c>
      <c r="W217" s="147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264</v>
      </c>
      <c r="C218" s="47"/>
      <c r="D218" s="45">
        <v>0.11</v>
      </c>
      <c r="E218" s="45">
        <v>0.06</v>
      </c>
      <c r="F218" s="45">
        <v>1.1200000000000001</v>
      </c>
      <c r="G218" s="45">
        <v>1.73</v>
      </c>
      <c r="H218" s="45">
        <v>1.91</v>
      </c>
      <c r="I218" s="45">
        <v>0</v>
      </c>
      <c r="J218" s="45">
        <v>0.9</v>
      </c>
      <c r="K218" s="45">
        <v>0.67</v>
      </c>
      <c r="L218" s="45">
        <v>0.56000000000000005</v>
      </c>
      <c r="M218" s="45">
        <v>0.56000000000000005</v>
      </c>
      <c r="N218" s="45">
        <v>0</v>
      </c>
      <c r="O218" s="45">
        <v>0.16</v>
      </c>
      <c r="P218" s="45">
        <v>1.69</v>
      </c>
      <c r="Q218" s="45">
        <v>0.92</v>
      </c>
      <c r="R218" s="45">
        <v>1.46</v>
      </c>
      <c r="S218" s="45">
        <v>0.06</v>
      </c>
      <c r="T218" s="45">
        <v>0.9</v>
      </c>
      <c r="U218" s="45">
        <v>0.67</v>
      </c>
      <c r="V218" s="45">
        <v>2.33</v>
      </c>
      <c r="W218" s="147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BM219" s="55"/>
    </row>
    <row r="220" spans="1:65" ht="15">
      <c r="B220" s="8" t="s">
        <v>564</v>
      </c>
      <c r="BM220" s="28" t="s">
        <v>66</v>
      </c>
    </row>
    <row r="221" spans="1:65" ht="15">
      <c r="A221" s="25" t="s">
        <v>28</v>
      </c>
      <c r="B221" s="18" t="s">
        <v>110</v>
      </c>
      <c r="C221" s="15" t="s">
        <v>111</v>
      </c>
      <c r="D221" s="16" t="s">
        <v>228</v>
      </c>
      <c r="E221" s="17" t="s">
        <v>228</v>
      </c>
      <c r="F221" s="17" t="s">
        <v>228</v>
      </c>
      <c r="G221" s="17" t="s">
        <v>228</v>
      </c>
      <c r="H221" s="17" t="s">
        <v>228</v>
      </c>
      <c r="I221" s="17" t="s">
        <v>228</v>
      </c>
      <c r="J221" s="17" t="s">
        <v>228</v>
      </c>
      <c r="K221" s="17" t="s">
        <v>228</v>
      </c>
      <c r="L221" s="17" t="s">
        <v>228</v>
      </c>
      <c r="M221" s="17" t="s">
        <v>228</v>
      </c>
      <c r="N221" s="17" t="s">
        <v>228</v>
      </c>
      <c r="O221" s="17" t="s">
        <v>228</v>
      </c>
      <c r="P221" s="17" t="s">
        <v>228</v>
      </c>
      <c r="Q221" s="147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229</v>
      </c>
      <c r="C222" s="9" t="s">
        <v>229</v>
      </c>
      <c r="D222" s="145" t="s">
        <v>232</v>
      </c>
      <c r="E222" s="146" t="s">
        <v>233</v>
      </c>
      <c r="F222" s="146" t="s">
        <v>237</v>
      </c>
      <c r="G222" s="146" t="s">
        <v>238</v>
      </c>
      <c r="H222" s="146" t="s">
        <v>239</v>
      </c>
      <c r="I222" s="146" t="s">
        <v>240</v>
      </c>
      <c r="J222" s="146" t="s">
        <v>241</v>
      </c>
      <c r="K222" s="146" t="s">
        <v>242</v>
      </c>
      <c r="L222" s="146" t="s">
        <v>243</v>
      </c>
      <c r="M222" s="146" t="s">
        <v>244</v>
      </c>
      <c r="N222" s="146" t="s">
        <v>246</v>
      </c>
      <c r="O222" s="146" t="s">
        <v>284</v>
      </c>
      <c r="P222" s="146" t="s">
        <v>253</v>
      </c>
      <c r="Q222" s="147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287</v>
      </c>
      <c r="E223" s="11" t="s">
        <v>287</v>
      </c>
      <c r="F223" s="11" t="s">
        <v>320</v>
      </c>
      <c r="G223" s="11" t="s">
        <v>287</v>
      </c>
      <c r="H223" s="11" t="s">
        <v>287</v>
      </c>
      <c r="I223" s="11" t="s">
        <v>287</v>
      </c>
      <c r="J223" s="11" t="s">
        <v>287</v>
      </c>
      <c r="K223" s="11" t="s">
        <v>287</v>
      </c>
      <c r="L223" s="11" t="s">
        <v>287</v>
      </c>
      <c r="M223" s="11" t="s">
        <v>320</v>
      </c>
      <c r="N223" s="11" t="s">
        <v>320</v>
      </c>
      <c r="O223" s="11" t="s">
        <v>320</v>
      </c>
      <c r="P223" s="11" t="s">
        <v>287</v>
      </c>
      <c r="Q223" s="147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2</v>
      </c>
    </row>
    <row r="224" spans="1:65">
      <c r="A224" s="30"/>
      <c r="B224" s="19"/>
      <c r="C224" s="9"/>
      <c r="D224" s="26" t="s">
        <v>321</v>
      </c>
      <c r="E224" s="26" t="s">
        <v>322</v>
      </c>
      <c r="F224" s="26" t="s">
        <v>323</v>
      </c>
      <c r="G224" s="26" t="s">
        <v>323</v>
      </c>
      <c r="H224" s="26" t="s">
        <v>323</v>
      </c>
      <c r="I224" s="26" t="s">
        <v>323</v>
      </c>
      <c r="J224" s="26" t="s">
        <v>323</v>
      </c>
      <c r="K224" s="26" t="s">
        <v>323</v>
      </c>
      <c r="L224" s="26" t="s">
        <v>323</v>
      </c>
      <c r="M224" s="26" t="s">
        <v>321</v>
      </c>
      <c r="N224" s="26" t="s">
        <v>321</v>
      </c>
      <c r="O224" s="26" t="s">
        <v>324</v>
      </c>
      <c r="P224" s="26" t="s">
        <v>259</v>
      </c>
      <c r="Q224" s="147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3</v>
      </c>
    </row>
    <row r="225" spans="1:65">
      <c r="A225" s="30"/>
      <c r="B225" s="18">
        <v>1</v>
      </c>
      <c r="C225" s="14">
        <v>1</v>
      </c>
      <c r="D225" s="22">
        <v>0.59</v>
      </c>
      <c r="E225" s="22">
        <v>0.57853206495173226</v>
      </c>
      <c r="F225" s="22">
        <v>0.52</v>
      </c>
      <c r="G225" s="22">
        <v>0.56999999999999995</v>
      </c>
      <c r="H225" s="22">
        <v>0.56999999999999995</v>
      </c>
      <c r="I225" s="22">
        <v>0.6</v>
      </c>
      <c r="J225" s="22">
        <v>0.56000000000000005</v>
      </c>
      <c r="K225" s="22">
        <v>0.54</v>
      </c>
      <c r="L225" s="22">
        <v>0.57999999999999996</v>
      </c>
      <c r="M225" s="22">
        <v>0.56099114799999994</v>
      </c>
      <c r="N225" s="22">
        <v>0.64</v>
      </c>
      <c r="O225" s="149">
        <v>0.7</v>
      </c>
      <c r="P225" s="149">
        <v>0.5</v>
      </c>
      <c r="Q225" s="147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</v>
      </c>
    </row>
    <row r="226" spans="1:65">
      <c r="A226" s="30"/>
      <c r="B226" s="19">
        <v>1</v>
      </c>
      <c r="C226" s="9">
        <v>2</v>
      </c>
      <c r="D226" s="11">
        <v>0.63</v>
      </c>
      <c r="E226" s="11">
        <v>0.56071894150365653</v>
      </c>
      <c r="F226" s="11">
        <v>0.52</v>
      </c>
      <c r="G226" s="11">
        <v>0.55000000000000004</v>
      </c>
      <c r="H226" s="11">
        <v>0.56999999999999995</v>
      </c>
      <c r="I226" s="11">
        <v>0.62</v>
      </c>
      <c r="J226" s="11">
        <v>0.55000000000000004</v>
      </c>
      <c r="K226" s="11">
        <v>0.56999999999999995</v>
      </c>
      <c r="L226" s="11">
        <v>0.57999999999999996</v>
      </c>
      <c r="M226" s="11">
        <v>0.56868699099999998</v>
      </c>
      <c r="N226" s="11">
        <v>0.66</v>
      </c>
      <c r="O226" s="150">
        <v>0.7</v>
      </c>
      <c r="P226" s="150">
        <v>0.5</v>
      </c>
      <c r="Q226" s="147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31</v>
      </c>
    </row>
    <row r="227" spans="1:65">
      <c r="A227" s="30"/>
      <c r="B227" s="19">
        <v>1</v>
      </c>
      <c r="C227" s="9">
        <v>3</v>
      </c>
      <c r="D227" s="11">
        <v>0.61</v>
      </c>
      <c r="E227" s="11">
        <v>0.57036250246520881</v>
      </c>
      <c r="F227" s="11">
        <v>0.53</v>
      </c>
      <c r="G227" s="11">
        <v>0.53</v>
      </c>
      <c r="H227" s="11">
        <v>0.56999999999999995</v>
      </c>
      <c r="I227" s="11">
        <v>0.61</v>
      </c>
      <c r="J227" s="11">
        <v>0.56000000000000005</v>
      </c>
      <c r="K227" s="11">
        <v>0.54</v>
      </c>
      <c r="L227" s="11">
        <v>0.59</v>
      </c>
      <c r="M227" s="11">
        <v>0.56235430399999997</v>
      </c>
      <c r="N227" s="11">
        <v>0.64</v>
      </c>
      <c r="O227" s="150">
        <v>0.7</v>
      </c>
      <c r="P227" s="150">
        <v>0.6</v>
      </c>
      <c r="Q227" s="147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16</v>
      </c>
    </row>
    <row r="228" spans="1:65">
      <c r="A228" s="30"/>
      <c r="B228" s="19">
        <v>1</v>
      </c>
      <c r="C228" s="9">
        <v>4</v>
      </c>
      <c r="D228" s="11">
        <v>0.62</v>
      </c>
      <c r="E228" s="11">
        <v>0.61503007675813404</v>
      </c>
      <c r="F228" s="11">
        <v>0.52</v>
      </c>
      <c r="G228" s="11">
        <v>0.53</v>
      </c>
      <c r="H228" s="11">
        <v>0.59</v>
      </c>
      <c r="I228" s="11">
        <v>0.63</v>
      </c>
      <c r="J228" s="11">
        <v>0.55000000000000004</v>
      </c>
      <c r="K228" s="11">
        <v>0.57999999999999996</v>
      </c>
      <c r="L228" s="11">
        <v>0.6</v>
      </c>
      <c r="M228" s="11">
        <v>0.54973363419999999</v>
      </c>
      <c r="N228" s="11">
        <v>0.62</v>
      </c>
      <c r="O228" s="150">
        <v>0.7</v>
      </c>
      <c r="P228" s="150">
        <v>0.5</v>
      </c>
      <c r="Q228" s="147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0.57704169472720268</v>
      </c>
    </row>
    <row r="229" spans="1:65">
      <c r="A229" s="30"/>
      <c r="B229" s="19">
        <v>1</v>
      </c>
      <c r="C229" s="9">
        <v>5</v>
      </c>
      <c r="D229" s="11">
        <v>0.62</v>
      </c>
      <c r="E229" s="11">
        <v>0.5658062053349151</v>
      </c>
      <c r="F229" s="11">
        <v>0.51</v>
      </c>
      <c r="G229" s="11">
        <v>0.56000000000000005</v>
      </c>
      <c r="H229" s="11">
        <v>0.56000000000000005</v>
      </c>
      <c r="I229" s="11">
        <v>0.6</v>
      </c>
      <c r="J229" s="11">
        <v>0.56000000000000005</v>
      </c>
      <c r="K229" s="11">
        <v>0.56000000000000005</v>
      </c>
      <c r="L229" s="11">
        <v>0.59</v>
      </c>
      <c r="M229" s="11">
        <v>0.56431695299999995</v>
      </c>
      <c r="N229" s="11">
        <v>0.63</v>
      </c>
      <c r="O229" s="150">
        <v>0.7</v>
      </c>
      <c r="P229" s="150">
        <v>0.5</v>
      </c>
      <c r="Q229" s="147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87</v>
      </c>
    </row>
    <row r="230" spans="1:65">
      <c r="A230" s="30"/>
      <c r="B230" s="19">
        <v>1</v>
      </c>
      <c r="C230" s="9">
        <v>6</v>
      </c>
      <c r="D230" s="11">
        <v>0.65</v>
      </c>
      <c r="E230" s="11">
        <v>0.59668445478174026</v>
      </c>
      <c r="F230" s="11">
        <v>0.52</v>
      </c>
      <c r="G230" s="11">
        <v>0.54</v>
      </c>
      <c r="H230" s="11">
        <v>0.56000000000000005</v>
      </c>
      <c r="I230" s="11">
        <v>0.62</v>
      </c>
      <c r="J230" s="11">
        <v>0.56000000000000005</v>
      </c>
      <c r="K230" s="11">
        <v>0.55000000000000004</v>
      </c>
      <c r="L230" s="11">
        <v>0.59</v>
      </c>
      <c r="M230" s="11">
        <v>0.551534576</v>
      </c>
      <c r="N230" s="11">
        <v>0.62</v>
      </c>
      <c r="O230" s="150">
        <v>0.7</v>
      </c>
      <c r="P230" s="150">
        <v>0.5</v>
      </c>
      <c r="Q230" s="147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20" t="s">
        <v>260</v>
      </c>
      <c r="C231" s="12"/>
      <c r="D231" s="23">
        <v>0.62</v>
      </c>
      <c r="E231" s="23">
        <v>0.58118904096589785</v>
      </c>
      <c r="F231" s="23">
        <v>0.51999999999999991</v>
      </c>
      <c r="G231" s="23">
        <v>0.54666666666666675</v>
      </c>
      <c r="H231" s="23">
        <v>0.56999999999999995</v>
      </c>
      <c r="I231" s="23">
        <v>0.6133333333333334</v>
      </c>
      <c r="J231" s="23">
        <v>0.55666666666666675</v>
      </c>
      <c r="K231" s="23">
        <v>0.55666666666666664</v>
      </c>
      <c r="L231" s="23">
        <v>0.58833333333333326</v>
      </c>
      <c r="M231" s="23">
        <v>0.55960293436666664</v>
      </c>
      <c r="N231" s="23">
        <v>0.63500000000000001</v>
      </c>
      <c r="O231" s="23">
        <v>0.70000000000000007</v>
      </c>
      <c r="P231" s="23">
        <v>0.51666666666666672</v>
      </c>
      <c r="Q231" s="147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261</v>
      </c>
      <c r="C232" s="29"/>
      <c r="D232" s="11">
        <v>0.62</v>
      </c>
      <c r="E232" s="11">
        <v>0.57444728370847054</v>
      </c>
      <c r="F232" s="11">
        <v>0.52</v>
      </c>
      <c r="G232" s="11">
        <v>0.54500000000000004</v>
      </c>
      <c r="H232" s="11">
        <v>0.56999999999999995</v>
      </c>
      <c r="I232" s="11">
        <v>0.61499999999999999</v>
      </c>
      <c r="J232" s="11">
        <v>0.56000000000000005</v>
      </c>
      <c r="K232" s="11">
        <v>0.55500000000000005</v>
      </c>
      <c r="L232" s="11">
        <v>0.59</v>
      </c>
      <c r="M232" s="11">
        <v>0.56167272599999996</v>
      </c>
      <c r="N232" s="11">
        <v>0.63500000000000001</v>
      </c>
      <c r="O232" s="11">
        <v>0.7</v>
      </c>
      <c r="P232" s="11">
        <v>0.5</v>
      </c>
      <c r="Q232" s="147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262</v>
      </c>
      <c r="C233" s="29"/>
      <c r="D233" s="24">
        <v>2.0000000000000018E-2</v>
      </c>
      <c r="E233" s="24">
        <v>2.0809870803569389E-2</v>
      </c>
      <c r="F233" s="24">
        <v>6.324555320336764E-3</v>
      </c>
      <c r="G233" s="24">
        <v>1.6329931618554505E-2</v>
      </c>
      <c r="H233" s="24">
        <v>1.0954451150103291E-2</v>
      </c>
      <c r="I233" s="24">
        <v>1.2110601416389978E-2</v>
      </c>
      <c r="J233" s="24">
        <v>5.1639777949432268E-3</v>
      </c>
      <c r="K233" s="24">
        <v>1.6329931618554484E-2</v>
      </c>
      <c r="L233" s="24">
        <v>7.5277265270908174E-3</v>
      </c>
      <c r="M233" s="24">
        <v>7.4396333385019497E-3</v>
      </c>
      <c r="N233" s="24">
        <v>1.5165750888103116E-2</v>
      </c>
      <c r="O233" s="24">
        <v>1.2161883888976234E-16</v>
      </c>
      <c r="P233" s="24">
        <v>4.0824829046386291E-2</v>
      </c>
      <c r="Q233" s="203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56"/>
    </row>
    <row r="234" spans="1:65">
      <c r="A234" s="30"/>
      <c r="B234" s="3" t="s">
        <v>86</v>
      </c>
      <c r="C234" s="29"/>
      <c r="D234" s="13">
        <v>3.2258064516129059E-2</v>
      </c>
      <c r="E234" s="13">
        <v>3.5805683412379483E-2</v>
      </c>
      <c r="F234" s="13">
        <v>1.216260638526301E-2</v>
      </c>
      <c r="G234" s="13">
        <v>2.987182613150214E-2</v>
      </c>
      <c r="H234" s="13">
        <v>1.9218335351058408E-2</v>
      </c>
      <c r="I234" s="13">
        <v>1.9745545787592356E-2</v>
      </c>
      <c r="J234" s="13">
        <v>9.2766068172632811E-3</v>
      </c>
      <c r="K234" s="13">
        <v>2.9335206500397278E-2</v>
      </c>
      <c r="L234" s="13">
        <v>1.2795002595621788E-2</v>
      </c>
      <c r="M234" s="13">
        <v>1.3294485932104326E-2</v>
      </c>
      <c r="N234" s="13">
        <v>2.3883072264729317E-2</v>
      </c>
      <c r="O234" s="13">
        <v>1.7374119841394619E-16</v>
      </c>
      <c r="P234" s="13">
        <v>7.9015798154296032E-2</v>
      </c>
      <c r="Q234" s="147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263</v>
      </c>
      <c r="C235" s="29"/>
      <c r="D235" s="13">
        <v>7.4445756113179939E-2</v>
      </c>
      <c r="E235" s="13">
        <v>7.1872557504806256E-3</v>
      </c>
      <c r="F235" s="13">
        <v>-9.8851946485720266E-2</v>
      </c>
      <c r="G235" s="13">
        <v>-5.2639225792679989E-2</v>
      </c>
      <c r="H235" s="13">
        <v>-1.2203095186270163E-2</v>
      </c>
      <c r="I235" s="13">
        <v>6.2892575939919926E-2</v>
      </c>
      <c r="J235" s="13">
        <v>-3.5309455532789968E-2</v>
      </c>
      <c r="K235" s="13">
        <v>-3.530945553279019E-2</v>
      </c>
      <c r="L235" s="13">
        <v>1.9568150290194763E-2</v>
      </c>
      <c r="M235" s="13">
        <v>-3.022097106653665E-2</v>
      </c>
      <c r="N235" s="13">
        <v>0.10044041150301486</v>
      </c>
      <c r="O235" s="13">
        <v>0.21308391819229988</v>
      </c>
      <c r="P235" s="13">
        <v>-0.10462853657235005</v>
      </c>
      <c r="Q235" s="147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264</v>
      </c>
      <c r="C236" s="47"/>
      <c r="D236" s="45">
        <v>1.84</v>
      </c>
      <c r="E236" s="45">
        <v>0.41</v>
      </c>
      <c r="F236" s="45">
        <v>1.84</v>
      </c>
      <c r="G236" s="45">
        <v>0.86</v>
      </c>
      <c r="H236" s="45">
        <v>0</v>
      </c>
      <c r="I236" s="45">
        <v>1.59</v>
      </c>
      <c r="J236" s="45">
        <v>0.49</v>
      </c>
      <c r="K236" s="45">
        <v>0.49</v>
      </c>
      <c r="L236" s="45">
        <v>0.67</v>
      </c>
      <c r="M236" s="45">
        <v>0.38</v>
      </c>
      <c r="N236" s="45">
        <v>2.39</v>
      </c>
      <c r="O236" s="45" t="s">
        <v>265</v>
      </c>
      <c r="P236" s="45" t="s">
        <v>265</v>
      </c>
      <c r="Q236" s="14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 t="s">
        <v>328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BM237" s="55"/>
    </row>
    <row r="238" spans="1:65">
      <c r="BM238" s="55"/>
    </row>
    <row r="239" spans="1:65" ht="15">
      <c r="B239" s="8" t="s">
        <v>565</v>
      </c>
      <c r="BM239" s="28" t="s">
        <v>66</v>
      </c>
    </row>
    <row r="240" spans="1:65" ht="15">
      <c r="A240" s="25" t="s">
        <v>0</v>
      </c>
      <c r="B240" s="18" t="s">
        <v>110</v>
      </c>
      <c r="C240" s="15" t="s">
        <v>111</v>
      </c>
      <c r="D240" s="16" t="s">
        <v>228</v>
      </c>
      <c r="E240" s="17" t="s">
        <v>228</v>
      </c>
      <c r="F240" s="17" t="s">
        <v>228</v>
      </c>
      <c r="G240" s="17" t="s">
        <v>228</v>
      </c>
      <c r="H240" s="17" t="s">
        <v>228</v>
      </c>
      <c r="I240" s="17" t="s">
        <v>228</v>
      </c>
      <c r="J240" s="17" t="s">
        <v>228</v>
      </c>
      <c r="K240" s="17" t="s">
        <v>228</v>
      </c>
      <c r="L240" s="17" t="s">
        <v>228</v>
      </c>
      <c r="M240" s="17" t="s">
        <v>228</v>
      </c>
      <c r="N240" s="17" t="s">
        <v>228</v>
      </c>
      <c r="O240" s="17" t="s">
        <v>228</v>
      </c>
      <c r="P240" s="17" t="s">
        <v>228</v>
      </c>
      <c r="Q240" s="17" t="s">
        <v>228</v>
      </c>
      <c r="R240" s="17" t="s">
        <v>228</v>
      </c>
      <c r="S240" s="17" t="s">
        <v>228</v>
      </c>
      <c r="T240" s="17" t="s">
        <v>228</v>
      </c>
      <c r="U240" s="17" t="s">
        <v>228</v>
      </c>
      <c r="V240" s="17" t="s">
        <v>228</v>
      </c>
      <c r="W240" s="17" t="s">
        <v>228</v>
      </c>
      <c r="X240" s="17" t="s">
        <v>228</v>
      </c>
      <c r="Y240" s="14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45" t="s">
        <v>232</v>
      </c>
      <c r="E241" s="146" t="s">
        <v>233</v>
      </c>
      <c r="F241" s="146" t="s">
        <v>234</v>
      </c>
      <c r="G241" s="146" t="s">
        <v>235</v>
      </c>
      <c r="H241" s="146" t="s">
        <v>237</v>
      </c>
      <c r="I241" s="146" t="s">
        <v>238</v>
      </c>
      <c r="J241" s="146" t="s">
        <v>239</v>
      </c>
      <c r="K241" s="146" t="s">
        <v>240</v>
      </c>
      <c r="L241" s="146" t="s">
        <v>241</v>
      </c>
      <c r="M241" s="146" t="s">
        <v>242</v>
      </c>
      <c r="N241" s="146" t="s">
        <v>243</v>
      </c>
      <c r="O241" s="146" t="s">
        <v>244</v>
      </c>
      <c r="P241" s="146" t="s">
        <v>245</v>
      </c>
      <c r="Q241" s="146" t="s">
        <v>246</v>
      </c>
      <c r="R241" s="146" t="s">
        <v>247</v>
      </c>
      <c r="S241" s="146" t="s">
        <v>248</v>
      </c>
      <c r="T241" s="146" t="s">
        <v>249</v>
      </c>
      <c r="U241" s="146" t="s">
        <v>284</v>
      </c>
      <c r="V241" s="146" t="s">
        <v>252</v>
      </c>
      <c r="W241" s="146" t="s">
        <v>253</v>
      </c>
      <c r="X241" s="146" t="s">
        <v>299</v>
      </c>
      <c r="Y241" s="147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287</v>
      </c>
      <c r="E242" s="11" t="s">
        <v>287</v>
      </c>
      <c r="F242" s="11" t="s">
        <v>288</v>
      </c>
      <c r="G242" s="11" t="s">
        <v>288</v>
      </c>
      <c r="H242" s="11" t="s">
        <v>320</v>
      </c>
      <c r="I242" s="11" t="s">
        <v>287</v>
      </c>
      <c r="J242" s="11" t="s">
        <v>287</v>
      </c>
      <c r="K242" s="11" t="s">
        <v>287</v>
      </c>
      <c r="L242" s="11" t="s">
        <v>287</v>
      </c>
      <c r="M242" s="11" t="s">
        <v>287</v>
      </c>
      <c r="N242" s="11" t="s">
        <v>287</v>
      </c>
      <c r="O242" s="11" t="s">
        <v>320</v>
      </c>
      <c r="P242" s="11" t="s">
        <v>320</v>
      </c>
      <c r="Q242" s="11" t="s">
        <v>320</v>
      </c>
      <c r="R242" s="11" t="s">
        <v>287</v>
      </c>
      <c r="S242" s="11" t="s">
        <v>287</v>
      </c>
      <c r="T242" s="11" t="s">
        <v>287</v>
      </c>
      <c r="U242" s="11" t="s">
        <v>320</v>
      </c>
      <c r="V242" s="11" t="s">
        <v>288</v>
      </c>
      <c r="W242" s="11" t="s">
        <v>288</v>
      </c>
      <c r="X242" s="11" t="s">
        <v>288</v>
      </c>
      <c r="Y242" s="147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0</v>
      </c>
    </row>
    <row r="243" spans="1:65">
      <c r="A243" s="30"/>
      <c r="B243" s="19"/>
      <c r="C243" s="9"/>
      <c r="D243" s="26" t="s">
        <v>321</v>
      </c>
      <c r="E243" s="26" t="s">
        <v>322</v>
      </c>
      <c r="F243" s="26" t="s">
        <v>322</v>
      </c>
      <c r="G243" s="26" t="s">
        <v>323</v>
      </c>
      <c r="H243" s="26" t="s">
        <v>323</v>
      </c>
      <c r="I243" s="26" t="s">
        <v>323</v>
      </c>
      <c r="J243" s="26" t="s">
        <v>323</v>
      </c>
      <c r="K243" s="26" t="s">
        <v>323</v>
      </c>
      <c r="L243" s="26" t="s">
        <v>323</v>
      </c>
      <c r="M243" s="26" t="s">
        <v>323</v>
      </c>
      <c r="N243" s="26" t="s">
        <v>323</v>
      </c>
      <c r="O243" s="26" t="s">
        <v>321</v>
      </c>
      <c r="P243" s="26" t="s">
        <v>323</v>
      </c>
      <c r="Q243" s="26" t="s">
        <v>321</v>
      </c>
      <c r="R243" s="26" t="s">
        <v>323</v>
      </c>
      <c r="S243" s="26" t="s">
        <v>321</v>
      </c>
      <c r="T243" s="26" t="s">
        <v>290</v>
      </c>
      <c r="U243" s="26" t="s">
        <v>324</v>
      </c>
      <c r="V243" s="26" t="s">
        <v>321</v>
      </c>
      <c r="W243" s="26" t="s">
        <v>259</v>
      </c>
      <c r="X243" s="26" t="s">
        <v>323</v>
      </c>
      <c r="Y243" s="147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0</v>
      </c>
    </row>
    <row r="244" spans="1:65">
      <c r="A244" s="30"/>
      <c r="B244" s="18">
        <v>1</v>
      </c>
      <c r="C244" s="14">
        <v>1</v>
      </c>
      <c r="D244" s="205">
        <v>162.9</v>
      </c>
      <c r="E244" s="205">
        <v>168.25452294598739</v>
      </c>
      <c r="F244" s="205">
        <v>161.57900000000001</v>
      </c>
      <c r="G244" s="205">
        <v>173.4</v>
      </c>
      <c r="H244" s="205">
        <v>177</v>
      </c>
      <c r="I244" s="205">
        <v>178</v>
      </c>
      <c r="J244" s="205">
        <v>169.5</v>
      </c>
      <c r="K244" s="205">
        <v>171.5</v>
      </c>
      <c r="L244" s="205">
        <v>169</v>
      </c>
      <c r="M244" s="205">
        <v>177</v>
      </c>
      <c r="N244" s="205">
        <v>178</v>
      </c>
      <c r="O244" s="205">
        <v>168.70345890618566</v>
      </c>
      <c r="P244" s="205">
        <v>175</v>
      </c>
      <c r="Q244" s="205">
        <v>171</v>
      </c>
      <c r="R244" s="205">
        <v>180.34</v>
      </c>
      <c r="S244" s="205">
        <v>163</v>
      </c>
      <c r="T244" s="205">
        <v>159.9</v>
      </c>
      <c r="U244" s="207">
        <v>149</v>
      </c>
      <c r="V244" s="205">
        <v>165.4</v>
      </c>
      <c r="W244" s="205">
        <v>160</v>
      </c>
      <c r="X244" s="205">
        <v>166.03299999999999</v>
      </c>
      <c r="Y244" s="208"/>
      <c r="Z244" s="209"/>
      <c r="AA244" s="209"/>
      <c r="AB244" s="209"/>
      <c r="AC244" s="209"/>
      <c r="AD244" s="209"/>
      <c r="AE244" s="209"/>
      <c r="AF244" s="209"/>
      <c r="AG244" s="209"/>
      <c r="AH244" s="209"/>
      <c r="AI244" s="209"/>
      <c r="AJ244" s="209"/>
      <c r="AK244" s="209"/>
      <c r="AL244" s="209"/>
      <c r="AM244" s="209"/>
      <c r="AN244" s="209"/>
      <c r="AO244" s="209"/>
      <c r="AP244" s="209"/>
      <c r="AQ244" s="209"/>
      <c r="AR244" s="209"/>
      <c r="AS244" s="209"/>
      <c r="AT244" s="209"/>
      <c r="AU244" s="209"/>
      <c r="AV244" s="209"/>
      <c r="AW244" s="209"/>
      <c r="AX244" s="209"/>
      <c r="AY244" s="209"/>
      <c r="AZ244" s="209"/>
      <c r="BA244" s="209"/>
      <c r="BB244" s="209"/>
      <c r="BC244" s="209"/>
      <c r="BD244" s="209"/>
      <c r="BE244" s="209"/>
      <c r="BF244" s="209"/>
      <c r="BG244" s="209"/>
      <c r="BH244" s="209"/>
      <c r="BI244" s="209"/>
      <c r="BJ244" s="209"/>
      <c r="BK244" s="209"/>
      <c r="BL244" s="209"/>
      <c r="BM244" s="210">
        <v>1</v>
      </c>
    </row>
    <row r="245" spans="1:65">
      <c r="A245" s="30"/>
      <c r="B245" s="19">
        <v>1</v>
      </c>
      <c r="C245" s="9">
        <v>2</v>
      </c>
      <c r="D245" s="211">
        <v>168.9</v>
      </c>
      <c r="E245" s="211">
        <v>166.97287000303245</v>
      </c>
      <c r="F245" s="211">
        <v>170.929</v>
      </c>
      <c r="G245" s="211">
        <v>180.09</v>
      </c>
      <c r="H245" s="211">
        <v>170</v>
      </c>
      <c r="I245" s="211">
        <v>175</v>
      </c>
      <c r="J245" s="211">
        <v>167.5</v>
      </c>
      <c r="K245" s="211">
        <v>172</v>
      </c>
      <c r="L245" s="211">
        <v>168</v>
      </c>
      <c r="M245" s="211">
        <v>176</v>
      </c>
      <c r="N245" s="211">
        <v>177</v>
      </c>
      <c r="O245" s="211">
        <v>170.23534063219708</v>
      </c>
      <c r="P245" s="211">
        <v>175</v>
      </c>
      <c r="Q245" s="211">
        <v>171</v>
      </c>
      <c r="R245" s="211">
        <v>170.05</v>
      </c>
      <c r="S245" s="211">
        <v>166</v>
      </c>
      <c r="T245" s="211">
        <v>160.13999999999999</v>
      </c>
      <c r="U245" s="212">
        <v>157</v>
      </c>
      <c r="V245" s="211">
        <v>168.6</v>
      </c>
      <c r="W245" s="211">
        <v>159</v>
      </c>
      <c r="X245" s="211">
        <v>167.072</v>
      </c>
      <c r="Y245" s="208"/>
      <c r="Z245" s="209"/>
      <c r="AA245" s="209"/>
      <c r="AB245" s="209"/>
      <c r="AC245" s="209"/>
      <c r="AD245" s="209"/>
      <c r="AE245" s="209"/>
      <c r="AF245" s="209"/>
      <c r="AG245" s="209"/>
      <c r="AH245" s="209"/>
      <c r="AI245" s="209"/>
      <c r="AJ245" s="209"/>
      <c r="AK245" s="209"/>
      <c r="AL245" s="209"/>
      <c r="AM245" s="209"/>
      <c r="AN245" s="209"/>
      <c r="AO245" s="209"/>
      <c r="AP245" s="209"/>
      <c r="AQ245" s="209"/>
      <c r="AR245" s="209"/>
      <c r="AS245" s="209"/>
      <c r="AT245" s="209"/>
      <c r="AU245" s="209"/>
      <c r="AV245" s="209"/>
      <c r="AW245" s="209"/>
      <c r="AX245" s="209"/>
      <c r="AY245" s="209"/>
      <c r="AZ245" s="209"/>
      <c r="BA245" s="209"/>
      <c r="BB245" s="209"/>
      <c r="BC245" s="209"/>
      <c r="BD245" s="209"/>
      <c r="BE245" s="209"/>
      <c r="BF245" s="209"/>
      <c r="BG245" s="209"/>
      <c r="BH245" s="209"/>
      <c r="BI245" s="209"/>
      <c r="BJ245" s="209"/>
      <c r="BK245" s="209"/>
      <c r="BL245" s="209"/>
      <c r="BM245" s="210">
        <v>16</v>
      </c>
    </row>
    <row r="246" spans="1:65">
      <c r="A246" s="30"/>
      <c r="B246" s="19">
        <v>1</v>
      </c>
      <c r="C246" s="9">
        <v>3</v>
      </c>
      <c r="D246" s="211">
        <v>165.8</v>
      </c>
      <c r="E246" s="211">
        <v>170.05494749387941</v>
      </c>
      <c r="F246" s="211">
        <v>166.23400000000001</v>
      </c>
      <c r="G246" s="211">
        <v>176.85</v>
      </c>
      <c r="H246" s="211">
        <v>170</v>
      </c>
      <c r="I246" s="211">
        <v>177</v>
      </c>
      <c r="J246" s="211">
        <v>168</v>
      </c>
      <c r="K246" s="211">
        <v>171</v>
      </c>
      <c r="L246" s="211">
        <v>166.5</v>
      </c>
      <c r="M246" s="211">
        <v>179</v>
      </c>
      <c r="N246" s="211">
        <v>176</v>
      </c>
      <c r="O246" s="211">
        <v>168.10894972648674</v>
      </c>
      <c r="P246" s="211">
        <v>176</v>
      </c>
      <c r="Q246" s="211">
        <v>173</v>
      </c>
      <c r="R246" s="211">
        <v>174.7</v>
      </c>
      <c r="S246" s="211">
        <v>165</v>
      </c>
      <c r="T246" s="211">
        <v>158.1</v>
      </c>
      <c r="U246" s="212">
        <v>156</v>
      </c>
      <c r="V246" s="211">
        <v>173.9</v>
      </c>
      <c r="W246" s="211">
        <v>160</v>
      </c>
      <c r="X246" s="211">
        <v>167.20400000000001</v>
      </c>
      <c r="Y246" s="208"/>
      <c r="Z246" s="209"/>
      <c r="AA246" s="209"/>
      <c r="AB246" s="209"/>
      <c r="AC246" s="209"/>
      <c r="AD246" s="209"/>
      <c r="AE246" s="209"/>
      <c r="AF246" s="209"/>
      <c r="AG246" s="209"/>
      <c r="AH246" s="209"/>
      <c r="AI246" s="209"/>
      <c r="AJ246" s="209"/>
      <c r="AK246" s="209"/>
      <c r="AL246" s="209"/>
      <c r="AM246" s="209"/>
      <c r="AN246" s="209"/>
      <c r="AO246" s="209"/>
      <c r="AP246" s="209"/>
      <c r="AQ246" s="209"/>
      <c r="AR246" s="209"/>
      <c r="AS246" s="209"/>
      <c r="AT246" s="209"/>
      <c r="AU246" s="209"/>
      <c r="AV246" s="209"/>
      <c r="AW246" s="209"/>
      <c r="AX246" s="209"/>
      <c r="AY246" s="209"/>
      <c r="AZ246" s="209"/>
      <c r="BA246" s="209"/>
      <c r="BB246" s="209"/>
      <c r="BC246" s="209"/>
      <c r="BD246" s="209"/>
      <c r="BE246" s="209"/>
      <c r="BF246" s="209"/>
      <c r="BG246" s="209"/>
      <c r="BH246" s="209"/>
      <c r="BI246" s="209"/>
      <c r="BJ246" s="209"/>
      <c r="BK246" s="209"/>
      <c r="BL246" s="209"/>
      <c r="BM246" s="210">
        <v>16</v>
      </c>
    </row>
    <row r="247" spans="1:65">
      <c r="A247" s="30"/>
      <c r="B247" s="19">
        <v>1</v>
      </c>
      <c r="C247" s="9">
        <v>4</v>
      </c>
      <c r="D247" s="211">
        <v>169.8</v>
      </c>
      <c r="E247" s="211">
        <v>165.85723145369053</v>
      </c>
      <c r="F247" s="211">
        <v>174.28800000000001</v>
      </c>
      <c r="G247" s="211">
        <v>175.85</v>
      </c>
      <c r="H247" s="211">
        <v>174</v>
      </c>
      <c r="I247" s="211">
        <v>177</v>
      </c>
      <c r="J247" s="211">
        <v>173</v>
      </c>
      <c r="K247" s="211">
        <v>175</v>
      </c>
      <c r="L247" s="211">
        <v>168.5</v>
      </c>
      <c r="M247" s="211">
        <v>176</v>
      </c>
      <c r="N247" s="211">
        <v>177</v>
      </c>
      <c r="O247" s="211">
        <v>172.98617295318073</v>
      </c>
      <c r="P247" s="211">
        <v>173</v>
      </c>
      <c r="Q247" s="211">
        <v>170</v>
      </c>
      <c r="R247" s="211">
        <v>174.62</v>
      </c>
      <c r="S247" s="211">
        <v>162</v>
      </c>
      <c r="T247" s="213">
        <v>154.81</v>
      </c>
      <c r="U247" s="212">
        <v>157</v>
      </c>
      <c r="V247" s="211">
        <v>162.80000000000001</v>
      </c>
      <c r="W247" s="211">
        <v>161</v>
      </c>
      <c r="X247" s="211">
        <v>167.691</v>
      </c>
      <c r="Y247" s="208"/>
      <c r="Z247" s="209"/>
      <c r="AA247" s="209"/>
      <c r="AB247" s="209"/>
      <c r="AC247" s="209"/>
      <c r="AD247" s="209"/>
      <c r="AE247" s="209"/>
      <c r="AF247" s="209"/>
      <c r="AG247" s="209"/>
      <c r="AH247" s="209"/>
      <c r="AI247" s="209"/>
      <c r="AJ247" s="209"/>
      <c r="AK247" s="209"/>
      <c r="AL247" s="209"/>
      <c r="AM247" s="209"/>
      <c r="AN247" s="209"/>
      <c r="AO247" s="209"/>
      <c r="AP247" s="209"/>
      <c r="AQ247" s="209"/>
      <c r="AR247" s="209"/>
      <c r="AS247" s="209"/>
      <c r="AT247" s="209"/>
      <c r="AU247" s="209"/>
      <c r="AV247" s="209"/>
      <c r="AW247" s="209"/>
      <c r="AX247" s="209"/>
      <c r="AY247" s="209"/>
      <c r="AZ247" s="209"/>
      <c r="BA247" s="209"/>
      <c r="BB247" s="209"/>
      <c r="BC247" s="209"/>
      <c r="BD247" s="209"/>
      <c r="BE247" s="209"/>
      <c r="BF247" s="209"/>
      <c r="BG247" s="209"/>
      <c r="BH247" s="209"/>
      <c r="BI247" s="209"/>
      <c r="BJ247" s="209"/>
      <c r="BK247" s="209"/>
      <c r="BL247" s="209"/>
      <c r="BM247" s="210">
        <v>170.23150655587179</v>
      </c>
    </row>
    <row r="248" spans="1:65">
      <c r="A248" s="30"/>
      <c r="B248" s="19">
        <v>1</v>
      </c>
      <c r="C248" s="9">
        <v>5</v>
      </c>
      <c r="D248" s="211">
        <v>167.1</v>
      </c>
      <c r="E248" s="211">
        <v>164.57165003114545</v>
      </c>
      <c r="F248" s="211">
        <v>172.559</v>
      </c>
      <c r="G248" s="211">
        <v>176.75</v>
      </c>
      <c r="H248" s="211">
        <v>173</v>
      </c>
      <c r="I248" s="213">
        <v>166</v>
      </c>
      <c r="J248" s="211">
        <v>167</v>
      </c>
      <c r="K248" s="211">
        <v>172.5</v>
      </c>
      <c r="L248" s="211">
        <v>167.5</v>
      </c>
      <c r="M248" s="211">
        <v>177.5</v>
      </c>
      <c r="N248" s="211">
        <v>174</v>
      </c>
      <c r="O248" s="211">
        <v>172.02629916987783</v>
      </c>
      <c r="P248" s="211">
        <v>175</v>
      </c>
      <c r="Q248" s="211">
        <v>169</v>
      </c>
      <c r="R248" s="211">
        <v>178.2</v>
      </c>
      <c r="S248" s="211">
        <v>170</v>
      </c>
      <c r="T248" s="211">
        <v>160.06</v>
      </c>
      <c r="U248" s="212">
        <v>158</v>
      </c>
      <c r="V248" s="211">
        <v>168</v>
      </c>
      <c r="W248" s="211">
        <v>163</v>
      </c>
      <c r="X248" s="211">
        <v>167.398</v>
      </c>
      <c r="Y248" s="208"/>
      <c r="Z248" s="209"/>
      <c r="AA248" s="209"/>
      <c r="AB248" s="209"/>
      <c r="AC248" s="209"/>
      <c r="AD248" s="209"/>
      <c r="AE248" s="209"/>
      <c r="AF248" s="209"/>
      <c r="AG248" s="209"/>
      <c r="AH248" s="209"/>
      <c r="AI248" s="209"/>
      <c r="AJ248" s="209"/>
      <c r="AK248" s="209"/>
      <c r="AL248" s="209"/>
      <c r="AM248" s="209"/>
      <c r="AN248" s="209"/>
      <c r="AO248" s="209"/>
      <c r="AP248" s="209"/>
      <c r="AQ248" s="209"/>
      <c r="AR248" s="209"/>
      <c r="AS248" s="209"/>
      <c r="AT248" s="209"/>
      <c r="AU248" s="209"/>
      <c r="AV248" s="209"/>
      <c r="AW248" s="209"/>
      <c r="AX248" s="209"/>
      <c r="AY248" s="209"/>
      <c r="AZ248" s="209"/>
      <c r="BA248" s="209"/>
      <c r="BB248" s="209"/>
      <c r="BC248" s="209"/>
      <c r="BD248" s="209"/>
      <c r="BE248" s="209"/>
      <c r="BF248" s="209"/>
      <c r="BG248" s="209"/>
      <c r="BH248" s="209"/>
      <c r="BI248" s="209"/>
      <c r="BJ248" s="209"/>
      <c r="BK248" s="209"/>
      <c r="BL248" s="209"/>
      <c r="BM248" s="210">
        <v>88</v>
      </c>
    </row>
    <row r="249" spans="1:65">
      <c r="A249" s="30"/>
      <c r="B249" s="19">
        <v>1</v>
      </c>
      <c r="C249" s="9">
        <v>6</v>
      </c>
      <c r="D249" s="211">
        <v>171.9</v>
      </c>
      <c r="E249" s="211">
        <v>170.31636932191606</v>
      </c>
      <c r="F249" s="211">
        <v>172.89699999999999</v>
      </c>
      <c r="G249" s="211">
        <v>176.6</v>
      </c>
      <c r="H249" s="211">
        <v>166</v>
      </c>
      <c r="I249" s="211">
        <v>177</v>
      </c>
      <c r="J249" s="211">
        <v>169.5</v>
      </c>
      <c r="K249" s="211">
        <v>173.5</v>
      </c>
      <c r="L249" s="211">
        <v>169.5</v>
      </c>
      <c r="M249" s="211">
        <v>173.5</v>
      </c>
      <c r="N249" s="211">
        <v>179</v>
      </c>
      <c r="O249" s="211">
        <v>166.71097406703015</v>
      </c>
      <c r="P249" s="211">
        <v>176</v>
      </c>
      <c r="Q249" s="211">
        <v>171</v>
      </c>
      <c r="R249" s="211">
        <v>176.85</v>
      </c>
      <c r="S249" s="211">
        <v>170</v>
      </c>
      <c r="T249" s="211">
        <v>159.38</v>
      </c>
      <c r="U249" s="212">
        <v>152</v>
      </c>
      <c r="V249" s="211">
        <v>165.5</v>
      </c>
      <c r="W249" s="211">
        <v>159</v>
      </c>
      <c r="X249" s="211">
        <v>164.30199999999999</v>
      </c>
      <c r="Y249" s="208"/>
      <c r="Z249" s="209"/>
      <c r="AA249" s="209"/>
      <c r="AB249" s="209"/>
      <c r="AC249" s="209"/>
      <c r="AD249" s="209"/>
      <c r="AE249" s="209"/>
      <c r="AF249" s="209"/>
      <c r="AG249" s="209"/>
      <c r="AH249" s="209"/>
      <c r="AI249" s="209"/>
      <c r="AJ249" s="209"/>
      <c r="AK249" s="209"/>
      <c r="AL249" s="209"/>
      <c r="AM249" s="209"/>
      <c r="AN249" s="209"/>
      <c r="AO249" s="209"/>
      <c r="AP249" s="209"/>
      <c r="AQ249" s="209"/>
      <c r="AR249" s="209"/>
      <c r="AS249" s="209"/>
      <c r="AT249" s="209"/>
      <c r="AU249" s="209"/>
      <c r="AV249" s="209"/>
      <c r="AW249" s="209"/>
      <c r="AX249" s="209"/>
      <c r="AY249" s="209"/>
      <c r="AZ249" s="209"/>
      <c r="BA249" s="209"/>
      <c r="BB249" s="209"/>
      <c r="BC249" s="209"/>
      <c r="BD249" s="209"/>
      <c r="BE249" s="209"/>
      <c r="BF249" s="209"/>
      <c r="BG249" s="209"/>
      <c r="BH249" s="209"/>
      <c r="BI249" s="209"/>
      <c r="BJ249" s="209"/>
      <c r="BK249" s="209"/>
      <c r="BL249" s="209"/>
      <c r="BM249" s="214"/>
    </row>
    <row r="250" spans="1:65">
      <c r="A250" s="30"/>
      <c r="B250" s="20" t="s">
        <v>260</v>
      </c>
      <c r="C250" s="12"/>
      <c r="D250" s="215">
        <v>167.73333333333335</v>
      </c>
      <c r="E250" s="215">
        <v>167.67126520827523</v>
      </c>
      <c r="F250" s="215">
        <v>169.74766666666667</v>
      </c>
      <c r="G250" s="215">
        <v>176.59</v>
      </c>
      <c r="H250" s="215">
        <v>171.66666666666666</v>
      </c>
      <c r="I250" s="215">
        <v>175</v>
      </c>
      <c r="J250" s="215">
        <v>169.08333333333334</v>
      </c>
      <c r="K250" s="215">
        <v>172.58333333333334</v>
      </c>
      <c r="L250" s="215">
        <v>168.16666666666666</v>
      </c>
      <c r="M250" s="215">
        <v>176.5</v>
      </c>
      <c r="N250" s="215">
        <v>176.83333333333334</v>
      </c>
      <c r="O250" s="215">
        <v>169.79519924249303</v>
      </c>
      <c r="P250" s="215">
        <v>175</v>
      </c>
      <c r="Q250" s="215">
        <v>170.83333333333334</v>
      </c>
      <c r="R250" s="215">
        <v>175.79333333333329</v>
      </c>
      <c r="S250" s="215">
        <v>166</v>
      </c>
      <c r="T250" s="215">
        <v>158.73166666666665</v>
      </c>
      <c r="U250" s="215">
        <v>154.83333333333334</v>
      </c>
      <c r="V250" s="215">
        <v>167.36666666666667</v>
      </c>
      <c r="W250" s="215">
        <v>160.33333333333334</v>
      </c>
      <c r="X250" s="215">
        <v>166.61666666666667</v>
      </c>
      <c r="Y250" s="208"/>
      <c r="Z250" s="209"/>
      <c r="AA250" s="209"/>
      <c r="AB250" s="209"/>
      <c r="AC250" s="209"/>
      <c r="AD250" s="209"/>
      <c r="AE250" s="209"/>
      <c r="AF250" s="209"/>
      <c r="AG250" s="209"/>
      <c r="AH250" s="209"/>
      <c r="AI250" s="209"/>
      <c r="AJ250" s="209"/>
      <c r="AK250" s="209"/>
      <c r="AL250" s="209"/>
      <c r="AM250" s="209"/>
      <c r="AN250" s="209"/>
      <c r="AO250" s="209"/>
      <c r="AP250" s="209"/>
      <c r="AQ250" s="209"/>
      <c r="AR250" s="209"/>
      <c r="AS250" s="209"/>
      <c r="AT250" s="209"/>
      <c r="AU250" s="209"/>
      <c r="AV250" s="209"/>
      <c r="AW250" s="209"/>
      <c r="AX250" s="209"/>
      <c r="AY250" s="209"/>
      <c r="AZ250" s="209"/>
      <c r="BA250" s="209"/>
      <c r="BB250" s="209"/>
      <c r="BC250" s="209"/>
      <c r="BD250" s="209"/>
      <c r="BE250" s="209"/>
      <c r="BF250" s="209"/>
      <c r="BG250" s="209"/>
      <c r="BH250" s="209"/>
      <c r="BI250" s="209"/>
      <c r="BJ250" s="209"/>
      <c r="BK250" s="209"/>
      <c r="BL250" s="209"/>
      <c r="BM250" s="214"/>
    </row>
    <row r="251" spans="1:65">
      <c r="A251" s="30"/>
      <c r="B251" s="3" t="s">
        <v>261</v>
      </c>
      <c r="C251" s="29"/>
      <c r="D251" s="211">
        <v>168</v>
      </c>
      <c r="E251" s="211">
        <v>167.61369647450994</v>
      </c>
      <c r="F251" s="211">
        <v>171.744</v>
      </c>
      <c r="G251" s="211">
        <v>176.67500000000001</v>
      </c>
      <c r="H251" s="211">
        <v>171.5</v>
      </c>
      <c r="I251" s="211">
        <v>177</v>
      </c>
      <c r="J251" s="211">
        <v>168.75</v>
      </c>
      <c r="K251" s="211">
        <v>172.25</v>
      </c>
      <c r="L251" s="211">
        <v>168.25</v>
      </c>
      <c r="M251" s="211">
        <v>176.5</v>
      </c>
      <c r="N251" s="211">
        <v>177</v>
      </c>
      <c r="O251" s="211">
        <v>169.46939976919137</v>
      </c>
      <c r="P251" s="211">
        <v>175</v>
      </c>
      <c r="Q251" s="211">
        <v>171</v>
      </c>
      <c r="R251" s="211">
        <v>175.77499999999998</v>
      </c>
      <c r="S251" s="211">
        <v>165.5</v>
      </c>
      <c r="T251" s="211">
        <v>159.63999999999999</v>
      </c>
      <c r="U251" s="211">
        <v>156.5</v>
      </c>
      <c r="V251" s="211">
        <v>166.75</v>
      </c>
      <c r="W251" s="211">
        <v>160</v>
      </c>
      <c r="X251" s="211">
        <v>167.13800000000001</v>
      </c>
      <c r="Y251" s="208"/>
      <c r="Z251" s="209"/>
      <c r="AA251" s="209"/>
      <c r="AB251" s="209"/>
      <c r="AC251" s="209"/>
      <c r="AD251" s="209"/>
      <c r="AE251" s="209"/>
      <c r="AF251" s="209"/>
      <c r="AG251" s="209"/>
      <c r="AH251" s="209"/>
      <c r="AI251" s="209"/>
      <c r="AJ251" s="209"/>
      <c r="AK251" s="209"/>
      <c r="AL251" s="209"/>
      <c r="AM251" s="209"/>
      <c r="AN251" s="209"/>
      <c r="AO251" s="209"/>
      <c r="AP251" s="209"/>
      <c r="AQ251" s="209"/>
      <c r="AR251" s="209"/>
      <c r="AS251" s="209"/>
      <c r="AT251" s="209"/>
      <c r="AU251" s="209"/>
      <c r="AV251" s="209"/>
      <c r="AW251" s="209"/>
      <c r="AX251" s="209"/>
      <c r="AY251" s="209"/>
      <c r="AZ251" s="209"/>
      <c r="BA251" s="209"/>
      <c r="BB251" s="209"/>
      <c r="BC251" s="209"/>
      <c r="BD251" s="209"/>
      <c r="BE251" s="209"/>
      <c r="BF251" s="209"/>
      <c r="BG251" s="209"/>
      <c r="BH251" s="209"/>
      <c r="BI251" s="209"/>
      <c r="BJ251" s="209"/>
      <c r="BK251" s="209"/>
      <c r="BL251" s="209"/>
      <c r="BM251" s="214"/>
    </row>
    <row r="252" spans="1:65">
      <c r="A252" s="30"/>
      <c r="B252" s="3" t="s">
        <v>262</v>
      </c>
      <c r="C252" s="29"/>
      <c r="D252" s="211">
        <v>3.1778399372319983</v>
      </c>
      <c r="E252" s="211">
        <v>2.2980337321752229</v>
      </c>
      <c r="F252" s="211">
        <v>4.876577474691306</v>
      </c>
      <c r="G252" s="211">
        <v>2.1478826783602494</v>
      </c>
      <c r="H252" s="211">
        <v>3.8297084310253524</v>
      </c>
      <c r="I252" s="211">
        <v>4.5166359162544856</v>
      </c>
      <c r="J252" s="211">
        <v>2.1775368347439423</v>
      </c>
      <c r="K252" s="211">
        <v>1.4634434279010127</v>
      </c>
      <c r="L252" s="211">
        <v>1.0801234497346435</v>
      </c>
      <c r="M252" s="211">
        <v>1.8439088914585775</v>
      </c>
      <c r="N252" s="211">
        <v>1.7224014243685084</v>
      </c>
      <c r="O252" s="211">
        <v>2.4042305994358397</v>
      </c>
      <c r="P252" s="211">
        <v>1.0954451150103321</v>
      </c>
      <c r="Q252" s="211">
        <v>1.3291601358251257</v>
      </c>
      <c r="R252" s="211">
        <v>3.5535540894527884</v>
      </c>
      <c r="S252" s="211">
        <v>3.40587727318528</v>
      </c>
      <c r="T252" s="211">
        <v>2.0645427258031401</v>
      </c>
      <c r="U252" s="211">
        <v>3.5449494589721109</v>
      </c>
      <c r="V252" s="211">
        <v>3.8161062179486898</v>
      </c>
      <c r="W252" s="211">
        <v>1.505545305418162</v>
      </c>
      <c r="X252" s="211">
        <v>1.2661209526213042</v>
      </c>
      <c r="Y252" s="208"/>
      <c r="Z252" s="209"/>
      <c r="AA252" s="209"/>
      <c r="AB252" s="209"/>
      <c r="AC252" s="209"/>
      <c r="AD252" s="209"/>
      <c r="AE252" s="209"/>
      <c r="AF252" s="209"/>
      <c r="AG252" s="209"/>
      <c r="AH252" s="209"/>
      <c r="AI252" s="209"/>
      <c r="AJ252" s="209"/>
      <c r="AK252" s="209"/>
      <c r="AL252" s="209"/>
      <c r="AM252" s="209"/>
      <c r="AN252" s="209"/>
      <c r="AO252" s="209"/>
      <c r="AP252" s="209"/>
      <c r="AQ252" s="209"/>
      <c r="AR252" s="209"/>
      <c r="AS252" s="209"/>
      <c r="AT252" s="209"/>
      <c r="AU252" s="209"/>
      <c r="AV252" s="209"/>
      <c r="AW252" s="209"/>
      <c r="AX252" s="209"/>
      <c r="AY252" s="209"/>
      <c r="AZ252" s="209"/>
      <c r="BA252" s="209"/>
      <c r="BB252" s="209"/>
      <c r="BC252" s="209"/>
      <c r="BD252" s="209"/>
      <c r="BE252" s="209"/>
      <c r="BF252" s="209"/>
      <c r="BG252" s="209"/>
      <c r="BH252" s="209"/>
      <c r="BI252" s="209"/>
      <c r="BJ252" s="209"/>
      <c r="BK252" s="209"/>
      <c r="BL252" s="209"/>
      <c r="BM252" s="214"/>
    </row>
    <row r="253" spans="1:65">
      <c r="A253" s="30"/>
      <c r="B253" s="3" t="s">
        <v>86</v>
      </c>
      <c r="C253" s="29"/>
      <c r="D253" s="13">
        <v>1.8945786589220973E-2</v>
      </c>
      <c r="E253" s="13">
        <v>1.3705590694509807E-2</v>
      </c>
      <c r="F253" s="13">
        <v>2.8728391797381441E-2</v>
      </c>
      <c r="G253" s="13">
        <v>1.2163104809786791E-2</v>
      </c>
      <c r="H253" s="13">
        <v>2.2308981151603995E-2</v>
      </c>
      <c r="I253" s="13">
        <v>2.5809348092882774E-2</v>
      </c>
      <c r="J253" s="13">
        <v>1.2878483004892709E-2</v>
      </c>
      <c r="K253" s="13">
        <v>8.4796335754766545E-3</v>
      </c>
      <c r="L253" s="13">
        <v>6.4229342897996642E-3</v>
      </c>
      <c r="M253" s="13">
        <v>1.0447075872286557E-2</v>
      </c>
      <c r="N253" s="13">
        <v>9.7402531067022156E-3</v>
      </c>
      <c r="O253" s="13">
        <v>1.4159591143694455E-2</v>
      </c>
      <c r="P253" s="13">
        <v>6.2596863714876119E-3</v>
      </c>
      <c r="Q253" s="13">
        <v>7.7804495755617112E-3</v>
      </c>
      <c r="R253" s="13">
        <v>2.021438482376724E-2</v>
      </c>
      <c r="S253" s="13">
        <v>2.0517332970995662E-2</v>
      </c>
      <c r="T253" s="13">
        <v>1.300649561085148E-2</v>
      </c>
      <c r="U253" s="13">
        <v>2.2895260230175095E-2</v>
      </c>
      <c r="V253" s="13">
        <v>2.2800873638410813E-2</v>
      </c>
      <c r="W253" s="13">
        <v>9.3900954599885362E-3</v>
      </c>
      <c r="X253" s="13">
        <v>7.5990054173530304E-3</v>
      </c>
      <c r="Y253" s="147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263</v>
      </c>
      <c r="C254" s="29"/>
      <c r="D254" s="13">
        <v>-1.4675151933279285E-2</v>
      </c>
      <c r="E254" s="13">
        <v>-1.5039762024054326E-2</v>
      </c>
      <c r="F254" s="13">
        <v>-2.842246414862748E-3</v>
      </c>
      <c r="G254" s="13">
        <v>3.7352036487095841E-2</v>
      </c>
      <c r="H254" s="13">
        <v>8.4306374291756025E-3</v>
      </c>
      <c r="I254" s="13">
        <v>2.8011814854984829E-2</v>
      </c>
      <c r="J254" s="13">
        <v>-6.7447750758264924E-3</v>
      </c>
      <c r="K254" s="13">
        <v>1.3815461221273084E-2</v>
      </c>
      <c r="L254" s="13">
        <v>-1.2129598867924196E-2</v>
      </c>
      <c r="M254" s="13">
        <v>3.682334469659887E-2</v>
      </c>
      <c r="N254" s="13">
        <v>3.8781462439180014E-2</v>
      </c>
      <c r="O254" s="13">
        <v>-2.5630232746343129E-3</v>
      </c>
      <c r="P254" s="13">
        <v>2.8011814854984829E-2</v>
      </c>
      <c r="Q254" s="13">
        <v>3.535343072723407E-3</v>
      </c>
      <c r="R254" s="13">
        <v>3.2672135082327136E-2</v>
      </c>
      <c r="S254" s="13">
        <v>-2.4857364194700082E-2</v>
      </c>
      <c r="T254" s="13">
        <v>-6.7554121571677284E-2</v>
      </c>
      <c r="U254" s="13">
        <v>-9.0454308571160991E-2</v>
      </c>
      <c r="V254" s="13">
        <v>-1.6829081450118299E-2</v>
      </c>
      <c r="W254" s="13">
        <v>-5.8145365818575767E-2</v>
      </c>
      <c r="X254" s="13">
        <v>-2.1234846370925431E-2</v>
      </c>
      <c r="Y254" s="147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264</v>
      </c>
      <c r="C255" s="47"/>
      <c r="D255" s="45">
        <v>0.43</v>
      </c>
      <c r="E255" s="45">
        <v>0.45</v>
      </c>
      <c r="F255" s="45">
        <v>0</v>
      </c>
      <c r="G255" s="45">
        <v>1.47</v>
      </c>
      <c r="H255" s="45">
        <v>0.41</v>
      </c>
      <c r="I255" s="45">
        <v>1.1299999999999999</v>
      </c>
      <c r="J255" s="45">
        <v>0.14000000000000001</v>
      </c>
      <c r="K255" s="45">
        <v>0.61</v>
      </c>
      <c r="L255" s="45">
        <v>0.34</v>
      </c>
      <c r="M255" s="45">
        <v>1.45</v>
      </c>
      <c r="N255" s="45">
        <v>1.53</v>
      </c>
      <c r="O255" s="45">
        <v>0.01</v>
      </c>
      <c r="P255" s="45">
        <v>1.1299999999999999</v>
      </c>
      <c r="Q255" s="45">
        <v>0.23</v>
      </c>
      <c r="R255" s="45">
        <v>1.3</v>
      </c>
      <c r="S255" s="45">
        <v>0.81</v>
      </c>
      <c r="T255" s="45">
        <v>2.37</v>
      </c>
      <c r="U255" s="45">
        <v>3.21</v>
      </c>
      <c r="V255" s="45">
        <v>0.51</v>
      </c>
      <c r="W255" s="45">
        <v>2.0299999999999998</v>
      </c>
      <c r="X255" s="45">
        <v>0.67</v>
      </c>
      <c r="Y255" s="147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 ht="15">
      <c r="B257" s="8" t="s">
        <v>566</v>
      </c>
      <c r="BM257" s="28" t="s">
        <v>319</v>
      </c>
    </row>
    <row r="258" spans="1:65" ht="15">
      <c r="A258" s="25" t="s">
        <v>33</v>
      </c>
      <c r="B258" s="18" t="s">
        <v>110</v>
      </c>
      <c r="C258" s="15" t="s">
        <v>111</v>
      </c>
      <c r="D258" s="16" t="s">
        <v>228</v>
      </c>
      <c r="E258" s="17" t="s">
        <v>228</v>
      </c>
      <c r="F258" s="17" t="s">
        <v>228</v>
      </c>
      <c r="G258" s="17" t="s">
        <v>228</v>
      </c>
      <c r="H258" s="17" t="s">
        <v>228</v>
      </c>
      <c r="I258" s="17" t="s">
        <v>228</v>
      </c>
      <c r="J258" s="147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229</v>
      </c>
      <c r="C259" s="9" t="s">
        <v>229</v>
      </c>
      <c r="D259" s="145" t="s">
        <v>232</v>
      </c>
      <c r="E259" s="146" t="s">
        <v>233</v>
      </c>
      <c r="F259" s="146" t="s">
        <v>235</v>
      </c>
      <c r="G259" s="146" t="s">
        <v>237</v>
      </c>
      <c r="H259" s="146" t="s">
        <v>253</v>
      </c>
      <c r="I259" s="146" t="s">
        <v>299</v>
      </c>
      <c r="J259" s="14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287</v>
      </c>
      <c r="E260" s="11" t="s">
        <v>287</v>
      </c>
      <c r="F260" s="11" t="s">
        <v>287</v>
      </c>
      <c r="G260" s="11" t="s">
        <v>320</v>
      </c>
      <c r="H260" s="11" t="s">
        <v>287</v>
      </c>
      <c r="I260" s="11" t="s">
        <v>288</v>
      </c>
      <c r="J260" s="147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 t="s">
        <v>321</v>
      </c>
      <c r="E261" s="26" t="s">
        <v>322</v>
      </c>
      <c r="F261" s="26" t="s">
        <v>323</v>
      </c>
      <c r="G261" s="26" t="s">
        <v>323</v>
      </c>
      <c r="H261" s="26" t="s">
        <v>259</v>
      </c>
      <c r="I261" s="26" t="s">
        <v>323</v>
      </c>
      <c r="J261" s="14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8">
        <v>1</v>
      </c>
      <c r="C262" s="14">
        <v>1</v>
      </c>
      <c r="D262" s="22">
        <v>1.887</v>
      </c>
      <c r="E262" s="22">
        <v>1.9708243980829969</v>
      </c>
      <c r="F262" s="149">
        <v>3.5354800000000002</v>
      </c>
      <c r="G262" s="22">
        <v>2.4</v>
      </c>
      <c r="H262" s="22">
        <v>1.77</v>
      </c>
      <c r="I262" s="149">
        <v>0.71399999999999997</v>
      </c>
      <c r="J262" s="147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1.95</v>
      </c>
      <c r="E263" s="11">
        <v>1.8953012998129108</v>
      </c>
      <c r="F263" s="150">
        <v>3.5546799999999998</v>
      </c>
      <c r="G263" s="11">
        <v>2.2999999999999998</v>
      </c>
      <c r="H263" s="11">
        <v>1.81</v>
      </c>
      <c r="I263" s="150">
        <v>0.78</v>
      </c>
      <c r="J263" s="14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4</v>
      </c>
    </row>
    <row r="264" spans="1:65">
      <c r="A264" s="30"/>
      <c r="B264" s="19">
        <v>1</v>
      </c>
      <c r="C264" s="9">
        <v>3</v>
      </c>
      <c r="D264" s="11">
        <v>1.8420000000000001</v>
      </c>
      <c r="E264" s="11">
        <v>2.0162529998757246</v>
      </c>
      <c r="F264" s="150">
        <v>3.6132399999999998</v>
      </c>
      <c r="G264" s="11">
        <v>2.2999999999999998</v>
      </c>
      <c r="H264" s="11">
        <v>1.85</v>
      </c>
      <c r="I264" s="150">
        <v>0.92300000000000004</v>
      </c>
      <c r="J264" s="147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>
        <v>1.901</v>
      </c>
      <c r="E265" s="11">
        <v>2.0548762624165846</v>
      </c>
      <c r="F265" s="150">
        <v>3.5859200000000002</v>
      </c>
      <c r="G265" s="11">
        <v>2.4</v>
      </c>
      <c r="H265" s="11">
        <v>1.9</v>
      </c>
      <c r="I265" s="150">
        <v>0.48899999999999999</v>
      </c>
      <c r="J265" s="14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2.0148429494804598</v>
      </c>
    </row>
    <row r="266" spans="1:65">
      <c r="A266" s="30"/>
      <c r="B266" s="19">
        <v>1</v>
      </c>
      <c r="C266" s="9">
        <v>5</v>
      </c>
      <c r="D266" s="11">
        <v>1.9390000000000001</v>
      </c>
      <c r="E266" s="11">
        <v>1.9509850984593782</v>
      </c>
      <c r="F266" s="150">
        <v>3.5427200000000001</v>
      </c>
      <c r="G266" s="11">
        <v>2.2999999999999998</v>
      </c>
      <c r="H266" s="11">
        <v>1.91</v>
      </c>
      <c r="I266" s="150">
        <v>0.83199999999999996</v>
      </c>
      <c r="J266" s="147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10</v>
      </c>
    </row>
    <row r="267" spans="1:65">
      <c r="A267" s="30"/>
      <c r="B267" s="19">
        <v>1</v>
      </c>
      <c r="C267" s="9">
        <v>6</v>
      </c>
      <c r="D267" s="11">
        <v>1.9810000000000001</v>
      </c>
      <c r="E267" s="11">
        <v>1.9879907288833785</v>
      </c>
      <c r="F267" s="150">
        <v>3.536</v>
      </c>
      <c r="G267" s="11">
        <v>2.2999999999999998</v>
      </c>
      <c r="H267" s="11">
        <v>1.74</v>
      </c>
      <c r="I267" s="150">
        <v>0.433</v>
      </c>
      <c r="J267" s="14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260</v>
      </c>
      <c r="C268" s="12"/>
      <c r="D268" s="23">
        <v>1.9166666666666667</v>
      </c>
      <c r="E268" s="23">
        <v>1.9793717979218288</v>
      </c>
      <c r="F268" s="23">
        <v>3.56134</v>
      </c>
      <c r="G268" s="23">
        <v>2.3333333333333335</v>
      </c>
      <c r="H268" s="23">
        <v>1.83</v>
      </c>
      <c r="I268" s="23">
        <v>0.6951666666666666</v>
      </c>
      <c r="J268" s="147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261</v>
      </c>
      <c r="C269" s="29"/>
      <c r="D269" s="11">
        <v>1.92</v>
      </c>
      <c r="E269" s="11">
        <v>1.9794075634831878</v>
      </c>
      <c r="F269" s="11">
        <v>3.5487000000000002</v>
      </c>
      <c r="G269" s="11">
        <v>2.2999999999999998</v>
      </c>
      <c r="H269" s="11">
        <v>1.83</v>
      </c>
      <c r="I269" s="11">
        <v>0.747</v>
      </c>
      <c r="J269" s="14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262</v>
      </c>
      <c r="C270" s="29"/>
      <c r="D270" s="24">
        <v>4.9898563773586369E-2</v>
      </c>
      <c r="E270" s="24">
        <v>5.4922025799822395E-2</v>
      </c>
      <c r="F270" s="24">
        <v>3.1621832963950637E-2</v>
      </c>
      <c r="G270" s="24">
        <v>5.1639777949432274E-2</v>
      </c>
      <c r="H270" s="24">
        <v>6.8992753242641328E-2</v>
      </c>
      <c r="I270" s="24">
        <v>0.1946375263577575</v>
      </c>
      <c r="J270" s="147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86</v>
      </c>
      <c r="C271" s="29"/>
      <c r="D271" s="13">
        <v>2.6034033273175494E-2</v>
      </c>
      <c r="E271" s="13">
        <v>2.774720032764225E-2</v>
      </c>
      <c r="F271" s="13">
        <v>8.8791951804519185E-3</v>
      </c>
      <c r="G271" s="13">
        <v>2.2131333406899545E-2</v>
      </c>
      <c r="H271" s="13">
        <v>3.7700958056088155E-2</v>
      </c>
      <c r="I271" s="13">
        <v>0.27998685162947617</v>
      </c>
      <c r="J271" s="147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263</v>
      </c>
      <c r="C272" s="29"/>
      <c r="D272" s="13">
        <v>-4.8726518778601791E-2</v>
      </c>
      <c r="E272" s="13">
        <v>-1.7604921300579557E-2</v>
      </c>
      <c r="F272" s="13">
        <v>0.76755215631983331</v>
      </c>
      <c r="G272" s="13">
        <v>0.15807206409561525</v>
      </c>
      <c r="H272" s="13">
        <v>-9.1740624016438899E-2</v>
      </c>
      <c r="I272" s="13">
        <v>-0.65497724433265647</v>
      </c>
      <c r="J272" s="147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264</v>
      </c>
      <c r="C273" s="47"/>
      <c r="D273" s="45">
        <v>0.08</v>
      </c>
      <c r="E273" s="45">
        <v>0.08</v>
      </c>
      <c r="F273" s="45">
        <v>4.32</v>
      </c>
      <c r="G273" s="45">
        <v>1.03</v>
      </c>
      <c r="H273" s="45">
        <v>0.32</v>
      </c>
      <c r="I273" s="45">
        <v>3.36</v>
      </c>
      <c r="J273" s="14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F274" s="20"/>
      <c r="G274" s="20"/>
      <c r="H274" s="20"/>
      <c r="I274" s="20"/>
      <c r="BM274" s="55"/>
    </row>
    <row r="275" spans="1:65" ht="15">
      <c r="B275" s="8" t="s">
        <v>567</v>
      </c>
      <c r="BM275" s="28" t="s">
        <v>319</v>
      </c>
    </row>
    <row r="276" spans="1:65" ht="15">
      <c r="A276" s="25" t="s">
        <v>36</v>
      </c>
      <c r="B276" s="18" t="s">
        <v>110</v>
      </c>
      <c r="C276" s="15" t="s">
        <v>111</v>
      </c>
      <c r="D276" s="16" t="s">
        <v>228</v>
      </c>
      <c r="E276" s="17" t="s">
        <v>228</v>
      </c>
      <c r="F276" s="17" t="s">
        <v>228</v>
      </c>
      <c r="G276" s="17" t="s">
        <v>228</v>
      </c>
      <c r="H276" s="17" t="s">
        <v>228</v>
      </c>
      <c r="I276" s="147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229</v>
      </c>
      <c r="C277" s="9" t="s">
        <v>229</v>
      </c>
      <c r="D277" s="145" t="s">
        <v>232</v>
      </c>
      <c r="E277" s="146" t="s">
        <v>233</v>
      </c>
      <c r="F277" s="146" t="s">
        <v>235</v>
      </c>
      <c r="G277" s="146" t="s">
        <v>237</v>
      </c>
      <c r="H277" s="146" t="s">
        <v>253</v>
      </c>
      <c r="I277" s="147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287</v>
      </c>
      <c r="E278" s="11" t="s">
        <v>287</v>
      </c>
      <c r="F278" s="11" t="s">
        <v>287</v>
      </c>
      <c r="G278" s="11" t="s">
        <v>320</v>
      </c>
      <c r="H278" s="11" t="s">
        <v>287</v>
      </c>
      <c r="I278" s="147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2</v>
      </c>
    </row>
    <row r="279" spans="1:65">
      <c r="A279" s="30"/>
      <c r="B279" s="19"/>
      <c r="C279" s="9"/>
      <c r="D279" s="26" t="s">
        <v>321</v>
      </c>
      <c r="E279" s="26" t="s">
        <v>322</v>
      </c>
      <c r="F279" s="26" t="s">
        <v>323</v>
      </c>
      <c r="G279" s="26" t="s">
        <v>323</v>
      </c>
      <c r="H279" s="26" t="s">
        <v>259</v>
      </c>
      <c r="I279" s="147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2</v>
      </c>
    </row>
    <row r="280" spans="1:65">
      <c r="A280" s="30"/>
      <c r="B280" s="18">
        <v>1</v>
      </c>
      <c r="C280" s="14">
        <v>1</v>
      </c>
      <c r="D280" s="148">
        <v>0.95900000000000007</v>
      </c>
      <c r="E280" s="22">
        <v>1.1493413318327756</v>
      </c>
      <c r="F280" s="149">
        <v>1.99552</v>
      </c>
      <c r="G280" s="149">
        <v>1.5</v>
      </c>
      <c r="H280" s="22">
        <v>1.1200000000000001</v>
      </c>
      <c r="I280" s="147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</v>
      </c>
    </row>
    <row r="281" spans="1:65">
      <c r="A281" s="30"/>
      <c r="B281" s="19">
        <v>1</v>
      </c>
      <c r="C281" s="9">
        <v>2</v>
      </c>
      <c r="D281" s="11">
        <v>1.169</v>
      </c>
      <c r="E281" s="11">
        <v>1.1258052313282345</v>
      </c>
      <c r="F281" s="150">
        <v>2.01972</v>
      </c>
      <c r="G281" s="150">
        <v>1.5</v>
      </c>
      <c r="H281" s="11">
        <v>1.0899999999999999</v>
      </c>
      <c r="I281" s="147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5</v>
      </c>
    </row>
    <row r="282" spans="1:65">
      <c r="A282" s="30"/>
      <c r="B282" s="19">
        <v>1</v>
      </c>
      <c r="C282" s="9">
        <v>3</v>
      </c>
      <c r="D282" s="11">
        <v>1.105</v>
      </c>
      <c r="E282" s="11">
        <v>1.1691761385878592</v>
      </c>
      <c r="F282" s="150">
        <v>2.0676000000000001</v>
      </c>
      <c r="G282" s="150">
        <v>1.4</v>
      </c>
      <c r="H282" s="11">
        <v>1.1200000000000001</v>
      </c>
      <c r="I282" s="147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16</v>
      </c>
    </row>
    <row r="283" spans="1:65">
      <c r="A283" s="30"/>
      <c r="B283" s="19">
        <v>1</v>
      </c>
      <c r="C283" s="9">
        <v>4</v>
      </c>
      <c r="D283" s="11">
        <v>1.159</v>
      </c>
      <c r="E283" s="11">
        <v>1.1816655624074794</v>
      </c>
      <c r="F283" s="150">
        <v>1.9856</v>
      </c>
      <c r="G283" s="150">
        <v>1.4</v>
      </c>
      <c r="H283" s="11">
        <v>1.18</v>
      </c>
      <c r="I283" s="147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1.1500320821818</v>
      </c>
    </row>
    <row r="284" spans="1:65">
      <c r="A284" s="30"/>
      <c r="B284" s="19">
        <v>1</v>
      </c>
      <c r="C284" s="9">
        <v>5</v>
      </c>
      <c r="D284" s="11">
        <v>1.218</v>
      </c>
      <c r="E284" s="11">
        <v>1.1793803404042529</v>
      </c>
      <c r="F284" s="150">
        <v>2.0717199999999996</v>
      </c>
      <c r="G284" s="150">
        <v>1.4</v>
      </c>
      <c r="H284" s="11">
        <v>1.19</v>
      </c>
      <c r="I284" s="147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11</v>
      </c>
    </row>
    <row r="285" spans="1:65">
      <c r="A285" s="30"/>
      <c r="B285" s="19">
        <v>1</v>
      </c>
      <c r="C285" s="9">
        <v>6</v>
      </c>
      <c r="D285" s="11">
        <v>1.1599999999999999</v>
      </c>
      <c r="E285" s="11">
        <v>1.1820088747118227</v>
      </c>
      <c r="F285" s="150">
        <v>2.0654799999999995</v>
      </c>
      <c r="G285" s="150">
        <v>1.4</v>
      </c>
      <c r="H285" s="11">
        <v>1.04</v>
      </c>
      <c r="I285" s="147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20" t="s">
        <v>260</v>
      </c>
      <c r="C286" s="12"/>
      <c r="D286" s="23">
        <v>1.1283333333333334</v>
      </c>
      <c r="E286" s="23">
        <v>1.1645629132120707</v>
      </c>
      <c r="F286" s="23">
        <v>2.0342733333333332</v>
      </c>
      <c r="G286" s="23">
        <v>1.4333333333333336</v>
      </c>
      <c r="H286" s="23">
        <v>1.1233333333333333</v>
      </c>
      <c r="I286" s="147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261</v>
      </c>
      <c r="C287" s="29"/>
      <c r="D287" s="11">
        <v>1.1595</v>
      </c>
      <c r="E287" s="11">
        <v>1.174278239496056</v>
      </c>
      <c r="F287" s="11">
        <v>2.0425999999999997</v>
      </c>
      <c r="G287" s="11">
        <v>1.4</v>
      </c>
      <c r="H287" s="11">
        <v>1.1200000000000001</v>
      </c>
      <c r="I287" s="147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262</v>
      </c>
      <c r="C288" s="29"/>
      <c r="D288" s="24">
        <v>9.0393952600086369E-2</v>
      </c>
      <c r="E288" s="24">
        <v>2.267842421250043E-2</v>
      </c>
      <c r="F288" s="24">
        <v>3.8908840469315656E-2</v>
      </c>
      <c r="G288" s="24">
        <v>5.1639777949432267E-2</v>
      </c>
      <c r="H288" s="24">
        <v>5.6095157247900325E-2</v>
      </c>
      <c r="I288" s="147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86</v>
      </c>
      <c r="C289" s="29"/>
      <c r="D289" s="13">
        <v>8.0112808803621594E-2</v>
      </c>
      <c r="E289" s="13">
        <v>1.9473764753463872E-2</v>
      </c>
      <c r="F289" s="13">
        <v>1.9126653155090101E-2</v>
      </c>
      <c r="G289" s="13">
        <v>3.6027752057743438E-2</v>
      </c>
      <c r="H289" s="13">
        <v>4.9936341763709487E-2</v>
      </c>
      <c r="I289" s="147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263</v>
      </c>
      <c r="C290" s="29"/>
      <c r="D290" s="13">
        <v>-1.8867950889944307E-2</v>
      </c>
      <c r="E290" s="13">
        <v>1.263515275391569E-2</v>
      </c>
      <c r="F290" s="13">
        <v>0.76888398580497164</v>
      </c>
      <c r="G290" s="13">
        <v>0.2463420417055362</v>
      </c>
      <c r="H290" s="13">
        <v>-2.3215655686591563E-2</v>
      </c>
      <c r="I290" s="147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264</v>
      </c>
      <c r="C291" s="47"/>
      <c r="D291" s="45">
        <v>0.59</v>
      </c>
      <c r="E291" s="45">
        <v>0</v>
      </c>
      <c r="F291" s="45">
        <v>14.22</v>
      </c>
      <c r="G291" s="45">
        <v>4.4000000000000004</v>
      </c>
      <c r="H291" s="45">
        <v>0.67</v>
      </c>
      <c r="I291" s="147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E292" s="20"/>
      <c r="F292" s="20"/>
      <c r="G292" s="20"/>
      <c r="H292" s="20"/>
      <c r="BM292" s="55"/>
    </row>
    <row r="293" spans="1:65" ht="15">
      <c r="B293" s="8" t="s">
        <v>568</v>
      </c>
      <c r="BM293" s="28" t="s">
        <v>66</v>
      </c>
    </row>
    <row r="294" spans="1:65" ht="15">
      <c r="A294" s="25" t="s">
        <v>39</v>
      </c>
      <c r="B294" s="18" t="s">
        <v>110</v>
      </c>
      <c r="C294" s="15" t="s">
        <v>111</v>
      </c>
      <c r="D294" s="16" t="s">
        <v>228</v>
      </c>
      <c r="E294" s="17" t="s">
        <v>228</v>
      </c>
      <c r="F294" s="17" t="s">
        <v>228</v>
      </c>
      <c r="G294" s="17" t="s">
        <v>228</v>
      </c>
      <c r="H294" s="17" t="s">
        <v>228</v>
      </c>
      <c r="I294" s="17" t="s">
        <v>228</v>
      </c>
      <c r="J294" s="147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229</v>
      </c>
      <c r="C295" s="9" t="s">
        <v>229</v>
      </c>
      <c r="D295" s="145" t="s">
        <v>232</v>
      </c>
      <c r="E295" s="146" t="s">
        <v>233</v>
      </c>
      <c r="F295" s="146" t="s">
        <v>235</v>
      </c>
      <c r="G295" s="146" t="s">
        <v>237</v>
      </c>
      <c r="H295" s="146" t="s">
        <v>253</v>
      </c>
      <c r="I295" s="146" t="s">
        <v>299</v>
      </c>
      <c r="J295" s="14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3</v>
      </c>
    </row>
    <row r="296" spans="1:65">
      <c r="A296" s="30"/>
      <c r="B296" s="19"/>
      <c r="C296" s="9"/>
      <c r="D296" s="10" t="s">
        <v>287</v>
      </c>
      <c r="E296" s="11" t="s">
        <v>287</v>
      </c>
      <c r="F296" s="11" t="s">
        <v>287</v>
      </c>
      <c r="G296" s="11" t="s">
        <v>320</v>
      </c>
      <c r="H296" s="11" t="s">
        <v>287</v>
      </c>
      <c r="I296" s="11" t="s">
        <v>288</v>
      </c>
      <c r="J296" s="14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 t="s">
        <v>321</v>
      </c>
      <c r="E297" s="26" t="s">
        <v>322</v>
      </c>
      <c r="F297" s="26" t="s">
        <v>323</v>
      </c>
      <c r="G297" s="26" t="s">
        <v>323</v>
      </c>
      <c r="H297" s="26" t="s">
        <v>259</v>
      </c>
      <c r="I297" s="26" t="s">
        <v>323</v>
      </c>
      <c r="J297" s="14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2</v>
      </c>
    </row>
    <row r="298" spans="1:65">
      <c r="A298" s="30"/>
      <c r="B298" s="18">
        <v>1</v>
      </c>
      <c r="C298" s="14">
        <v>1</v>
      </c>
      <c r="D298" s="22">
        <v>0.36799999999999999</v>
      </c>
      <c r="E298" s="22">
        <v>0.37358329442196458</v>
      </c>
      <c r="F298" s="22">
        <v>0.57651999999999992</v>
      </c>
      <c r="G298" s="22">
        <v>0.5</v>
      </c>
      <c r="H298" s="22">
        <v>0.29799999999999999</v>
      </c>
      <c r="I298" s="22">
        <v>0.53100000000000003</v>
      </c>
      <c r="J298" s="14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0.38400000000000001</v>
      </c>
      <c r="E299" s="11">
        <v>0.361914340565819</v>
      </c>
      <c r="F299" s="11">
        <v>0.61987999999999999</v>
      </c>
      <c r="G299" s="11">
        <v>0.5</v>
      </c>
      <c r="H299" s="11">
        <v>0.30199999999999999</v>
      </c>
      <c r="I299" s="11">
        <v>0.5</v>
      </c>
      <c r="J299" s="14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35</v>
      </c>
    </row>
    <row r="300" spans="1:65">
      <c r="A300" s="30"/>
      <c r="B300" s="19">
        <v>1</v>
      </c>
      <c r="C300" s="9">
        <v>3</v>
      </c>
      <c r="D300" s="11">
        <v>0.36899999999999999</v>
      </c>
      <c r="E300" s="11">
        <v>0.37474761024379549</v>
      </c>
      <c r="F300" s="11">
        <v>0.57116</v>
      </c>
      <c r="G300" s="11">
        <v>0.5</v>
      </c>
      <c r="H300" s="11">
        <v>0.32800000000000001</v>
      </c>
      <c r="I300" s="11">
        <v>0.53400000000000003</v>
      </c>
      <c r="J300" s="14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0.38300000000000001</v>
      </c>
      <c r="E301" s="143">
        <v>0.39238288147968869</v>
      </c>
      <c r="F301" s="11">
        <v>0.55059999999999998</v>
      </c>
      <c r="G301" s="11">
        <v>0.5</v>
      </c>
      <c r="H301" s="11">
        <v>0.32</v>
      </c>
      <c r="I301" s="11">
        <v>0.55200000000000005</v>
      </c>
      <c r="J301" s="14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0.44473976337001914</v>
      </c>
    </row>
    <row r="302" spans="1:65">
      <c r="A302" s="30"/>
      <c r="B302" s="19">
        <v>1</v>
      </c>
      <c r="C302" s="9">
        <v>5</v>
      </c>
      <c r="D302" s="11">
        <v>0.39700000000000002</v>
      </c>
      <c r="E302" s="11">
        <v>0.37572502429117272</v>
      </c>
      <c r="F302" s="11">
        <v>0.58732000000000006</v>
      </c>
      <c r="G302" s="11">
        <v>0.5</v>
      </c>
      <c r="H302" s="11">
        <v>0.32</v>
      </c>
      <c r="I302" s="11">
        <v>0.48500000000000004</v>
      </c>
      <c r="J302" s="147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89</v>
      </c>
    </row>
    <row r="303" spans="1:65">
      <c r="A303" s="30"/>
      <c r="B303" s="19">
        <v>1</v>
      </c>
      <c r="C303" s="9">
        <v>6</v>
      </c>
      <c r="D303" s="11">
        <v>0.38</v>
      </c>
      <c r="E303" s="11">
        <v>0.3752892982444877</v>
      </c>
      <c r="F303" s="11">
        <v>0.60064000000000006</v>
      </c>
      <c r="G303" s="11">
        <v>0.5</v>
      </c>
      <c r="H303" s="11">
        <v>0.3</v>
      </c>
      <c r="I303" s="11">
        <v>0.52</v>
      </c>
      <c r="J303" s="14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260</v>
      </c>
      <c r="C304" s="12"/>
      <c r="D304" s="23">
        <v>0.38016666666666671</v>
      </c>
      <c r="E304" s="23">
        <v>0.37560707487448802</v>
      </c>
      <c r="F304" s="23">
        <v>0.58435333333333339</v>
      </c>
      <c r="G304" s="23">
        <v>0.5</v>
      </c>
      <c r="H304" s="23">
        <v>0.31133333333333335</v>
      </c>
      <c r="I304" s="23">
        <v>0.52033333333333331</v>
      </c>
      <c r="J304" s="14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261</v>
      </c>
      <c r="C305" s="29"/>
      <c r="D305" s="11">
        <v>0.38150000000000001</v>
      </c>
      <c r="E305" s="11">
        <v>0.3750184542441416</v>
      </c>
      <c r="F305" s="11">
        <v>0.58191999999999999</v>
      </c>
      <c r="G305" s="11">
        <v>0.5</v>
      </c>
      <c r="H305" s="11">
        <v>0.311</v>
      </c>
      <c r="I305" s="11">
        <v>0.52550000000000008</v>
      </c>
      <c r="J305" s="14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262</v>
      </c>
      <c r="C306" s="29"/>
      <c r="D306" s="24">
        <v>1.0759491933482124E-2</v>
      </c>
      <c r="E306" s="24">
        <v>9.735172529809568E-3</v>
      </c>
      <c r="F306" s="24">
        <v>2.412846175508641E-2</v>
      </c>
      <c r="G306" s="24">
        <v>0</v>
      </c>
      <c r="H306" s="24">
        <v>1.2816655830077787E-2</v>
      </c>
      <c r="I306" s="24">
        <v>2.4352960121239199E-2</v>
      </c>
      <c r="J306" s="147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86</v>
      </c>
      <c r="C307" s="29"/>
      <c r="D307" s="13">
        <v>2.8302039281408477E-2</v>
      </c>
      <c r="E307" s="13">
        <v>2.5918501490054868E-2</v>
      </c>
      <c r="F307" s="13">
        <v>4.129087724622045E-2</v>
      </c>
      <c r="G307" s="13">
        <v>0</v>
      </c>
      <c r="H307" s="13">
        <v>4.1166988747573192E-2</v>
      </c>
      <c r="I307" s="13">
        <v>4.6802613942163743E-2</v>
      </c>
      <c r="J307" s="147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263</v>
      </c>
      <c r="C308" s="29"/>
      <c r="D308" s="13">
        <v>-0.14519299154644794</v>
      </c>
      <c r="E308" s="13">
        <v>-0.1554452607782979</v>
      </c>
      <c r="F308" s="13">
        <v>0.3139219414639054</v>
      </c>
      <c r="G308" s="13">
        <v>0.12425297034662686</v>
      </c>
      <c r="H308" s="13">
        <v>-0.29996515046416694</v>
      </c>
      <c r="I308" s="13">
        <v>0.16997259114072305</v>
      </c>
      <c r="J308" s="147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264</v>
      </c>
      <c r="C309" s="47"/>
      <c r="D309" s="45">
        <v>0.56000000000000005</v>
      </c>
      <c r="E309" s="45">
        <v>0.6</v>
      </c>
      <c r="F309" s="45">
        <v>1.34</v>
      </c>
      <c r="G309" s="45">
        <v>0.56000000000000005</v>
      </c>
      <c r="H309" s="45">
        <v>1.2</v>
      </c>
      <c r="I309" s="45">
        <v>0.75</v>
      </c>
      <c r="J309" s="147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BM310" s="55"/>
    </row>
    <row r="311" spans="1:65" ht="15">
      <c r="B311" s="8" t="s">
        <v>569</v>
      </c>
      <c r="BM311" s="28" t="s">
        <v>66</v>
      </c>
    </row>
    <row r="312" spans="1:65" ht="15">
      <c r="A312" s="25" t="s">
        <v>52</v>
      </c>
      <c r="B312" s="18" t="s">
        <v>110</v>
      </c>
      <c r="C312" s="15" t="s">
        <v>111</v>
      </c>
      <c r="D312" s="16" t="s">
        <v>228</v>
      </c>
      <c r="E312" s="17" t="s">
        <v>228</v>
      </c>
      <c r="F312" s="17" t="s">
        <v>228</v>
      </c>
      <c r="G312" s="17" t="s">
        <v>228</v>
      </c>
      <c r="H312" s="17" t="s">
        <v>228</v>
      </c>
      <c r="I312" s="17" t="s">
        <v>228</v>
      </c>
      <c r="J312" s="17" t="s">
        <v>228</v>
      </c>
      <c r="K312" s="17" t="s">
        <v>228</v>
      </c>
      <c r="L312" s="17" t="s">
        <v>228</v>
      </c>
      <c r="M312" s="17" t="s">
        <v>228</v>
      </c>
      <c r="N312" s="17" t="s">
        <v>228</v>
      </c>
      <c r="O312" s="17" t="s">
        <v>228</v>
      </c>
      <c r="P312" s="17" t="s">
        <v>228</v>
      </c>
      <c r="Q312" s="17" t="s">
        <v>228</v>
      </c>
      <c r="R312" s="17" t="s">
        <v>228</v>
      </c>
      <c r="S312" s="17" t="s">
        <v>228</v>
      </c>
      <c r="T312" s="17" t="s">
        <v>228</v>
      </c>
      <c r="U312" s="17" t="s">
        <v>228</v>
      </c>
      <c r="V312" s="17" t="s">
        <v>228</v>
      </c>
      <c r="W312" s="17" t="s">
        <v>228</v>
      </c>
      <c r="X312" s="147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229</v>
      </c>
      <c r="C313" s="9" t="s">
        <v>229</v>
      </c>
      <c r="D313" s="145" t="s">
        <v>232</v>
      </c>
      <c r="E313" s="146" t="s">
        <v>233</v>
      </c>
      <c r="F313" s="146" t="s">
        <v>234</v>
      </c>
      <c r="G313" s="146" t="s">
        <v>237</v>
      </c>
      <c r="H313" s="146" t="s">
        <v>238</v>
      </c>
      <c r="I313" s="146" t="s">
        <v>239</v>
      </c>
      <c r="J313" s="146" t="s">
        <v>240</v>
      </c>
      <c r="K313" s="146" t="s">
        <v>241</v>
      </c>
      <c r="L313" s="146" t="s">
        <v>242</v>
      </c>
      <c r="M313" s="146" t="s">
        <v>243</v>
      </c>
      <c r="N313" s="146" t="s">
        <v>244</v>
      </c>
      <c r="O313" s="146" t="s">
        <v>245</v>
      </c>
      <c r="P313" s="146" t="s">
        <v>246</v>
      </c>
      <c r="Q313" s="146" t="s">
        <v>247</v>
      </c>
      <c r="R313" s="146" t="s">
        <v>248</v>
      </c>
      <c r="S313" s="146" t="s">
        <v>249</v>
      </c>
      <c r="T313" s="146" t="s">
        <v>284</v>
      </c>
      <c r="U313" s="146" t="s">
        <v>252</v>
      </c>
      <c r="V313" s="146" t="s">
        <v>253</v>
      </c>
      <c r="W313" s="146" t="s">
        <v>299</v>
      </c>
      <c r="X313" s="147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1</v>
      </c>
    </row>
    <row r="314" spans="1:65">
      <c r="A314" s="30"/>
      <c r="B314" s="19"/>
      <c r="C314" s="9"/>
      <c r="D314" s="10" t="s">
        <v>288</v>
      </c>
      <c r="E314" s="11" t="s">
        <v>287</v>
      </c>
      <c r="F314" s="11" t="s">
        <v>288</v>
      </c>
      <c r="G314" s="11" t="s">
        <v>320</v>
      </c>
      <c r="H314" s="11" t="s">
        <v>320</v>
      </c>
      <c r="I314" s="11" t="s">
        <v>287</v>
      </c>
      <c r="J314" s="11" t="s">
        <v>287</v>
      </c>
      <c r="K314" s="11" t="s">
        <v>287</v>
      </c>
      <c r="L314" s="11" t="s">
        <v>287</v>
      </c>
      <c r="M314" s="11" t="s">
        <v>287</v>
      </c>
      <c r="N314" s="11" t="s">
        <v>320</v>
      </c>
      <c r="O314" s="11" t="s">
        <v>320</v>
      </c>
      <c r="P314" s="11" t="s">
        <v>320</v>
      </c>
      <c r="Q314" s="11" t="s">
        <v>287</v>
      </c>
      <c r="R314" s="11" t="s">
        <v>287</v>
      </c>
      <c r="S314" s="11" t="s">
        <v>287</v>
      </c>
      <c r="T314" s="11" t="s">
        <v>320</v>
      </c>
      <c r="U314" s="11" t="s">
        <v>288</v>
      </c>
      <c r="V314" s="11" t="s">
        <v>288</v>
      </c>
      <c r="W314" s="11" t="s">
        <v>288</v>
      </c>
      <c r="X314" s="147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 t="s">
        <v>321</v>
      </c>
      <c r="E315" s="26" t="s">
        <v>322</v>
      </c>
      <c r="F315" s="26" t="s">
        <v>322</v>
      </c>
      <c r="G315" s="26" t="s">
        <v>323</v>
      </c>
      <c r="H315" s="26" t="s">
        <v>323</v>
      </c>
      <c r="I315" s="26" t="s">
        <v>323</v>
      </c>
      <c r="J315" s="26" t="s">
        <v>323</v>
      </c>
      <c r="K315" s="26" t="s">
        <v>323</v>
      </c>
      <c r="L315" s="26" t="s">
        <v>323</v>
      </c>
      <c r="M315" s="26" t="s">
        <v>323</v>
      </c>
      <c r="N315" s="26" t="s">
        <v>321</v>
      </c>
      <c r="O315" s="26" t="s">
        <v>323</v>
      </c>
      <c r="P315" s="26" t="s">
        <v>321</v>
      </c>
      <c r="Q315" s="26" t="s">
        <v>323</v>
      </c>
      <c r="R315" s="26" t="s">
        <v>321</v>
      </c>
      <c r="S315" s="26" t="s">
        <v>290</v>
      </c>
      <c r="T315" s="26" t="s">
        <v>324</v>
      </c>
      <c r="U315" s="26" t="s">
        <v>321</v>
      </c>
      <c r="V315" s="26" t="s">
        <v>259</v>
      </c>
      <c r="W315" s="26" t="s">
        <v>323</v>
      </c>
      <c r="X315" s="14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148">
        <v>5.32</v>
      </c>
      <c r="E316" s="22">
        <v>5.2454257768942671</v>
      </c>
      <c r="F316" s="148">
        <v>4.9572380000000003</v>
      </c>
      <c r="G316" s="149">
        <v>5.78</v>
      </c>
      <c r="H316" s="22">
        <v>5.23</v>
      </c>
      <c r="I316" s="22">
        <v>5.14</v>
      </c>
      <c r="J316" s="22">
        <v>5.22</v>
      </c>
      <c r="K316" s="22">
        <v>5.16</v>
      </c>
      <c r="L316" s="22">
        <v>5.3</v>
      </c>
      <c r="M316" s="22">
        <v>5.19</v>
      </c>
      <c r="N316" s="148">
        <v>5.7970107648913016</v>
      </c>
      <c r="O316" s="22">
        <v>5.0572999999999997</v>
      </c>
      <c r="P316" s="149">
        <v>5.8999999999999995</v>
      </c>
      <c r="Q316" s="149">
        <v>4.79</v>
      </c>
      <c r="R316" s="22">
        <v>5.35</v>
      </c>
      <c r="S316" s="149">
        <v>4.7</v>
      </c>
      <c r="T316" s="22">
        <v>5.47</v>
      </c>
      <c r="U316" s="22">
        <v>5.09</v>
      </c>
      <c r="V316" s="22">
        <v>5.3100000000000005</v>
      </c>
      <c r="W316" s="22">
        <v>5.3306377000000005</v>
      </c>
      <c r="X316" s="14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1">
        <v>5.57</v>
      </c>
      <c r="E317" s="11">
        <v>5.2215443679164846</v>
      </c>
      <c r="F317" s="11">
        <v>5.1563298</v>
      </c>
      <c r="G317" s="150">
        <v>5.71</v>
      </c>
      <c r="H317" s="11">
        <v>5.21</v>
      </c>
      <c r="I317" s="11">
        <v>5.07</v>
      </c>
      <c r="J317" s="11">
        <v>5.23</v>
      </c>
      <c r="K317" s="11">
        <v>5.22</v>
      </c>
      <c r="L317" s="11">
        <v>5.35</v>
      </c>
      <c r="M317" s="11">
        <v>5.14</v>
      </c>
      <c r="N317" s="11">
        <v>5.3662646244922447</v>
      </c>
      <c r="O317" s="11">
        <v>5.0865999999999998</v>
      </c>
      <c r="P317" s="150">
        <v>5.79</v>
      </c>
      <c r="Q317" s="150">
        <v>4.5599999999999996</v>
      </c>
      <c r="R317" s="11">
        <v>5.5</v>
      </c>
      <c r="S317" s="150">
        <v>4.7300000000000004</v>
      </c>
      <c r="T317" s="11">
        <v>5.59</v>
      </c>
      <c r="U317" s="11">
        <v>5.12</v>
      </c>
      <c r="V317" s="11">
        <v>5.38</v>
      </c>
      <c r="W317" s="11">
        <v>5.3198464000000003</v>
      </c>
      <c r="X317" s="147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1">
        <v>5.48</v>
      </c>
      <c r="E318" s="11">
        <v>5.3803360728321623</v>
      </c>
      <c r="F318" s="11">
        <v>5.1965732000000004</v>
      </c>
      <c r="G318" s="150">
        <v>5.76</v>
      </c>
      <c r="H318" s="11">
        <v>5.26</v>
      </c>
      <c r="I318" s="11">
        <v>5.0999999999999996</v>
      </c>
      <c r="J318" s="11">
        <v>5.19</v>
      </c>
      <c r="K318" s="11">
        <v>5.16</v>
      </c>
      <c r="L318" s="11">
        <v>5.37</v>
      </c>
      <c r="M318" s="11">
        <v>5.18</v>
      </c>
      <c r="N318" s="11">
        <v>5.362069336657088</v>
      </c>
      <c r="O318" s="11">
        <v>5.1303999999999998</v>
      </c>
      <c r="P318" s="150">
        <v>5.81</v>
      </c>
      <c r="Q318" s="150">
        <v>4.57</v>
      </c>
      <c r="R318" s="11">
        <v>5.48</v>
      </c>
      <c r="S318" s="150">
        <v>4.6900000000000004</v>
      </c>
      <c r="T318" s="11">
        <v>5.46</v>
      </c>
      <c r="U318" s="11">
        <v>5.13</v>
      </c>
      <c r="V318" s="11">
        <v>5.3</v>
      </c>
      <c r="W318" s="11">
        <v>5.3824440000000005</v>
      </c>
      <c r="X318" s="14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1">
        <v>5.58</v>
      </c>
      <c r="E319" s="11">
        <v>5.1705862712206603</v>
      </c>
      <c r="F319" s="11">
        <v>5.1512574999999998</v>
      </c>
      <c r="G319" s="150">
        <v>5.76</v>
      </c>
      <c r="H319" s="11">
        <v>5.21</v>
      </c>
      <c r="I319" s="11">
        <v>5.24</v>
      </c>
      <c r="J319" s="11">
        <v>5.28</v>
      </c>
      <c r="K319" s="11">
        <v>5.14</v>
      </c>
      <c r="L319" s="11">
        <v>5.3</v>
      </c>
      <c r="M319" s="11">
        <v>5.15</v>
      </c>
      <c r="N319" s="11">
        <v>5.4444739311316139</v>
      </c>
      <c r="O319" s="11">
        <v>5.0496999999999996</v>
      </c>
      <c r="P319" s="150">
        <v>5.71</v>
      </c>
      <c r="Q319" s="150">
        <v>4.63</v>
      </c>
      <c r="R319" s="11">
        <v>5.44</v>
      </c>
      <c r="S319" s="143">
        <v>4.54</v>
      </c>
      <c r="T319" s="11">
        <v>5.4899999999999993</v>
      </c>
      <c r="U319" s="11">
        <v>5.14</v>
      </c>
      <c r="V319" s="11">
        <v>5.33</v>
      </c>
      <c r="W319" s="11">
        <v>5.4433362999999995</v>
      </c>
      <c r="X319" s="147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5.2872681198416958</v>
      </c>
    </row>
    <row r="320" spans="1:65">
      <c r="A320" s="30"/>
      <c r="B320" s="19">
        <v>1</v>
      </c>
      <c r="C320" s="9">
        <v>5</v>
      </c>
      <c r="D320" s="11">
        <v>5.53</v>
      </c>
      <c r="E320" s="11">
        <v>5.1744494451324163</v>
      </c>
      <c r="F320" s="11">
        <v>5.1760921</v>
      </c>
      <c r="G320" s="150">
        <v>5.73</v>
      </c>
      <c r="H320" s="11">
        <v>5.21</v>
      </c>
      <c r="I320" s="11">
        <v>5.13</v>
      </c>
      <c r="J320" s="11">
        <v>5.25</v>
      </c>
      <c r="K320" s="11">
        <v>5.23</v>
      </c>
      <c r="L320" s="11">
        <v>5.38</v>
      </c>
      <c r="M320" s="11">
        <v>5.13</v>
      </c>
      <c r="N320" s="11">
        <v>5.5391196156421714</v>
      </c>
      <c r="O320" s="11">
        <v>5.0874000000000006</v>
      </c>
      <c r="P320" s="150">
        <v>5.7799999999999994</v>
      </c>
      <c r="Q320" s="150">
        <v>4.7699999999999996</v>
      </c>
      <c r="R320" s="11">
        <v>5.61</v>
      </c>
      <c r="S320" s="150">
        <v>4.75</v>
      </c>
      <c r="T320" s="11">
        <v>5.42</v>
      </c>
      <c r="U320" s="11">
        <v>5.12</v>
      </c>
      <c r="V320" s="11">
        <v>5.33</v>
      </c>
      <c r="W320" s="11">
        <v>5.2753445999999995</v>
      </c>
      <c r="X320" s="147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90</v>
      </c>
    </row>
    <row r="321" spans="1:65">
      <c r="A321" s="30"/>
      <c r="B321" s="19">
        <v>1</v>
      </c>
      <c r="C321" s="9">
        <v>6</v>
      </c>
      <c r="D321" s="11">
        <v>5.57</v>
      </c>
      <c r="E321" s="11">
        <v>5.3645611312156571</v>
      </c>
      <c r="F321" s="11">
        <v>5.1911579999999997</v>
      </c>
      <c r="G321" s="150">
        <v>5.68</v>
      </c>
      <c r="H321" s="11">
        <v>5.19</v>
      </c>
      <c r="I321" s="11">
        <v>5.15</v>
      </c>
      <c r="J321" s="11">
        <v>5.2</v>
      </c>
      <c r="K321" s="11">
        <v>5.23</v>
      </c>
      <c r="L321" s="11">
        <v>5.3</v>
      </c>
      <c r="M321" s="11">
        <v>5.22</v>
      </c>
      <c r="N321" s="11">
        <v>5.7068391750694873</v>
      </c>
      <c r="O321" s="11">
        <v>5.1634000000000002</v>
      </c>
      <c r="P321" s="150">
        <v>5.8500000000000005</v>
      </c>
      <c r="Q321" s="150">
        <v>4.66</v>
      </c>
      <c r="R321" s="11">
        <v>5.63</v>
      </c>
      <c r="S321" s="150">
        <v>4.7300000000000004</v>
      </c>
      <c r="T321" s="11">
        <v>5.43</v>
      </c>
      <c r="U321" s="11">
        <v>5.07</v>
      </c>
      <c r="V321" s="11">
        <v>5.3199999999999994</v>
      </c>
      <c r="W321" s="11">
        <v>5.3002146999999997</v>
      </c>
      <c r="X321" s="147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260</v>
      </c>
      <c r="C322" s="12"/>
      <c r="D322" s="23">
        <v>5.5083333333333337</v>
      </c>
      <c r="E322" s="23">
        <v>5.2594838442019416</v>
      </c>
      <c r="F322" s="23">
        <v>5.1381081000000002</v>
      </c>
      <c r="G322" s="23">
        <v>5.7366666666666672</v>
      </c>
      <c r="H322" s="23">
        <v>5.2183333333333337</v>
      </c>
      <c r="I322" s="23">
        <v>5.1383333333333328</v>
      </c>
      <c r="J322" s="23">
        <v>5.2283333333333335</v>
      </c>
      <c r="K322" s="23">
        <v>5.19</v>
      </c>
      <c r="L322" s="23">
        <v>5.333333333333333</v>
      </c>
      <c r="M322" s="23">
        <v>5.168333333333333</v>
      </c>
      <c r="N322" s="23">
        <v>5.5359629079806512</v>
      </c>
      <c r="O322" s="23">
        <v>5.0957999999999997</v>
      </c>
      <c r="P322" s="23">
        <v>5.8066666666666675</v>
      </c>
      <c r="Q322" s="23">
        <v>4.6633333333333331</v>
      </c>
      <c r="R322" s="23">
        <v>5.501666666666666</v>
      </c>
      <c r="S322" s="23">
        <v>4.6900000000000004</v>
      </c>
      <c r="T322" s="23">
        <v>5.4766666666666666</v>
      </c>
      <c r="U322" s="23">
        <v>5.1116666666666672</v>
      </c>
      <c r="V322" s="23">
        <v>5.3283333333333331</v>
      </c>
      <c r="W322" s="23">
        <v>5.3419706166666669</v>
      </c>
      <c r="X322" s="147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261</v>
      </c>
      <c r="C323" s="29"/>
      <c r="D323" s="11">
        <v>5.5500000000000007</v>
      </c>
      <c r="E323" s="11">
        <v>5.2334850724053759</v>
      </c>
      <c r="F323" s="11">
        <v>5.16621095</v>
      </c>
      <c r="G323" s="11">
        <v>5.7450000000000001</v>
      </c>
      <c r="H323" s="11">
        <v>5.21</v>
      </c>
      <c r="I323" s="11">
        <v>5.1349999999999998</v>
      </c>
      <c r="J323" s="11">
        <v>5.2249999999999996</v>
      </c>
      <c r="K323" s="11">
        <v>5.1899999999999995</v>
      </c>
      <c r="L323" s="11">
        <v>5.3249999999999993</v>
      </c>
      <c r="M323" s="11">
        <v>5.165</v>
      </c>
      <c r="N323" s="11">
        <v>5.4917967733868931</v>
      </c>
      <c r="O323" s="11">
        <v>5.0869999999999997</v>
      </c>
      <c r="P323" s="11">
        <v>5.8</v>
      </c>
      <c r="Q323" s="11">
        <v>4.6449999999999996</v>
      </c>
      <c r="R323" s="11">
        <v>5.49</v>
      </c>
      <c r="S323" s="11">
        <v>4.7149999999999999</v>
      </c>
      <c r="T323" s="11">
        <v>5.4649999999999999</v>
      </c>
      <c r="U323" s="11">
        <v>5.12</v>
      </c>
      <c r="V323" s="11">
        <v>5.3249999999999993</v>
      </c>
      <c r="W323" s="11">
        <v>5.3252420499999999</v>
      </c>
      <c r="X323" s="14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262</v>
      </c>
      <c r="C324" s="29"/>
      <c r="D324" s="24">
        <v>9.9481991670184497E-2</v>
      </c>
      <c r="E324" s="24">
        <v>9.2105546016918297E-2</v>
      </c>
      <c r="F324" s="24">
        <v>9.0436910837644074E-2</v>
      </c>
      <c r="G324" s="24">
        <v>3.7237973450050595E-2</v>
      </c>
      <c r="H324" s="24">
        <v>2.4013884872437052E-2</v>
      </c>
      <c r="I324" s="24">
        <v>5.7763887219149955E-2</v>
      </c>
      <c r="J324" s="24">
        <v>3.3115957885386085E-2</v>
      </c>
      <c r="K324" s="24">
        <v>4.0987803063838556E-2</v>
      </c>
      <c r="L324" s="24">
        <v>3.7771241264574179E-2</v>
      </c>
      <c r="M324" s="24">
        <v>3.4302575219167818E-2</v>
      </c>
      <c r="N324" s="24">
        <v>0.18152760754583719</v>
      </c>
      <c r="O324" s="24">
        <v>4.3656797866999067E-2</v>
      </c>
      <c r="P324" s="24">
        <v>6.4704456312271591E-2</v>
      </c>
      <c r="Q324" s="24">
        <v>9.791152468768248E-2</v>
      </c>
      <c r="R324" s="24">
        <v>0.10534071704078476</v>
      </c>
      <c r="S324" s="24">
        <v>7.6681158050723341E-2</v>
      </c>
      <c r="T324" s="24">
        <v>6.1210020966069471E-2</v>
      </c>
      <c r="U324" s="24">
        <v>2.639444385977207E-2</v>
      </c>
      <c r="V324" s="24">
        <v>2.7868739954771276E-2</v>
      </c>
      <c r="W324" s="24">
        <v>6.1177765818814157E-2</v>
      </c>
      <c r="X324" s="203"/>
      <c r="Y324" s="204"/>
      <c r="Z324" s="204"/>
      <c r="AA324" s="204"/>
      <c r="AB324" s="204"/>
      <c r="AC324" s="204"/>
      <c r="AD324" s="204"/>
      <c r="AE324" s="204"/>
      <c r="AF324" s="204"/>
      <c r="AG324" s="204"/>
      <c r="AH324" s="204"/>
      <c r="AI324" s="204"/>
      <c r="AJ324" s="204"/>
      <c r="AK324" s="204"/>
      <c r="AL324" s="204"/>
      <c r="AM324" s="204"/>
      <c r="AN324" s="204"/>
      <c r="AO324" s="204"/>
      <c r="AP324" s="204"/>
      <c r="AQ324" s="204"/>
      <c r="AR324" s="204"/>
      <c r="AS324" s="204"/>
      <c r="AT324" s="204"/>
      <c r="AU324" s="204"/>
      <c r="AV324" s="204"/>
      <c r="AW324" s="204"/>
      <c r="AX324" s="204"/>
      <c r="AY324" s="204"/>
      <c r="AZ324" s="204"/>
      <c r="BA324" s="204"/>
      <c r="BB324" s="204"/>
      <c r="BC324" s="204"/>
      <c r="BD324" s="204"/>
      <c r="BE324" s="204"/>
      <c r="BF324" s="204"/>
      <c r="BG324" s="204"/>
      <c r="BH324" s="204"/>
      <c r="BI324" s="204"/>
      <c r="BJ324" s="204"/>
      <c r="BK324" s="204"/>
      <c r="BL324" s="204"/>
      <c r="BM324" s="56"/>
    </row>
    <row r="325" spans="1:65">
      <c r="A325" s="30"/>
      <c r="B325" s="3" t="s">
        <v>86</v>
      </c>
      <c r="C325" s="29"/>
      <c r="D325" s="13">
        <v>1.8060270802454068E-2</v>
      </c>
      <c r="E325" s="13">
        <v>1.7512278532513321E-2</v>
      </c>
      <c r="F325" s="13">
        <v>1.7601208280854205E-2</v>
      </c>
      <c r="G325" s="13">
        <v>6.4912214032627411E-3</v>
      </c>
      <c r="H325" s="13">
        <v>4.6018303811760555E-3</v>
      </c>
      <c r="I325" s="13">
        <v>1.1241755540541673E-2</v>
      </c>
      <c r="J325" s="13">
        <v>6.3339415783333283E-3</v>
      </c>
      <c r="K325" s="13">
        <v>7.8974572377338258E-3</v>
      </c>
      <c r="L325" s="13">
        <v>7.0821077371076586E-3</v>
      </c>
      <c r="M325" s="13">
        <v>6.637067117542951E-3</v>
      </c>
      <c r="N325" s="13">
        <v>3.2790611238407458E-2</v>
      </c>
      <c r="O325" s="13">
        <v>8.5672117953999507E-3</v>
      </c>
      <c r="P325" s="13">
        <v>1.1143132545167321E-2</v>
      </c>
      <c r="Q325" s="13">
        <v>2.0996038174628123E-2</v>
      </c>
      <c r="R325" s="13">
        <v>1.9147055505747006E-2</v>
      </c>
      <c r="S325" s="13">
        <v>1.6349927089706468E-2</v>
      </c>
      <c r="T325" s="13">
        <v>1.1176510219002338E-2</v>
      </c>
      <c r="U325" s="13">
        <v>5.163569062883352E-3</v>
      </c>
      <c r="V325" s="13">
        <v>5.2302921404012402E-3</v>
      </c>
      <c r="W325" s="13">
        <v>1.1452284224091901E-2</v>
      </c>
      <c r="X325" s="147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263</v>
      </c>
      <c r="C326" s="29"/>
      <c r="D326" s="13">
        <v>4.181085741841617E-2</v>
      </c>
      <c r="E326" s="13">
        <v>-5.2549397931016539E-3</v>
      </c>
      <c r="F326" s="13">
        <v>-2.8211170014612708E-2</v>
      </c>
      <c r="G326" s="13">
        <v>8.4996360433944984E-2</v>
      </c>
      <c r="H326" s="13">
        <v>-1.3037883637803116E-2</v>
      </c>
      <c r="I326" s="13">
        <v>-2.8168570825725769E-2</v>
      </c>
      <c r="J326" s="13">
        <v>-1.1146547739312784E-2</v>
      </c>
      <c r="K326" s="13">
        <v>-1.839666868352563E-2</v>
      </c>
      <c r="L326" s="13">
        <v>8.7124791948354208E-3</v>
      </c>
      <c r="M326" s="13">
        <v>-2.2494563130254774E-2</v>
      </c>
      <c r="N326" s="13">
        <v>4.7036538057465105E-2</v>
      </c>
      <c r="O326" s="13">
        <v>-3.6213052847304583E-2</v>
      </c>
      <c r="P326" s="13">
        <v>9.8235711723377195E-2</v>
      </c>
      <c r="Q326" s="13">
        <v>-0.1180070260040158</v>
      </c>
      <c r="R326" s="13">
        <v>4.0549966819422245E-2</v>
      </c>
      <c r="S326" s="13">
        <v>-0.11296346360804155</v>
      </c>
      <c r="T326" s="13">
        <v>3.5821627073196582E-2</v>
      </c>
      <c r="U326" s="13">
        <v>-3.3212133221699802E-2</v>
      </c>
      <c r="V326" s="13">
        <v>7.7668112455901994E-3</v>
      </c>
      <c r="W326" s="13">
        <v>1.0346079598211988E-2</v>
      </c>
      <c r="X326" s="147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264</v>
      </c>
      <c r="C327" s="47"/>
      <c r="D327" s="45">
        <v>1.5</v>
      </c>
      <c r="E327" s="45">
        <v>0.09</v>
      </c>
      <c r="F327" s="45">
        <v>0.6</v>
      </c>
      <c r="G327" s="45">
        <v>2.79</v>
      </c>
      <c r="H327" s="45">
        <v>0.14000000000000001</v>
      </c>
      <c r="I327" s="45">
        <v>0.6</v>
      </c>
      <c r="J327" s="45">
        <v>0.09</v>
      </c>
      <c r="K327" s="45">
        <v>0.31</v>
      </c>
      <c r="L327" s="45">
        <v>0.51</v>
      </c>
      <c r="M327" s="45">
        <v>0.43</v>
      </c>
      <c r="N327" s="45">
        <v>1.65</v>
      </c>
      <c r="O327" s="45">
        <v>0.84</v>
      </c>
      <c r="P327" s="45">
        <v>3.19</v>
      </c>
      <c r="Q327" s="45">
        <v>3.29</v>
      </c>
      <c r="R327" s="45">
        <v>1.46</v>
      </c>
      <c r="S327" s="45">
        <v>3.14</v>
      </c>
      <c r="T327" s="45">
        <v>1.32</v>
      </c>
      <c r="U327" s="45">
        <v>0.75</v>
      </c>
      <c r="V327" s="45">
        <v>0.48</v>
      </c>
      <c r="W327" s="45">
        <v>0.56000000000000005</v>
      </c>
      <c r="X327" s="14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BM328" s="55"/>
    </row>
    <row r="329" spans="1:65" ht="15">
      <c r="B329" s="8" t="s">
        <v>570</v>
      </c>
      <c r="BM329" s="28" t="s">
        <v>66</v>
      </c>
    </row>
    <row r="330" spans="1:65" ht="15">
      <c r="A330" s="25" t="s">
        <v>42</v>
      </c>
      <c r="B330" s="18" t="s">
        <v>110</v>
      </c>
      <c r="C330" s="15" t="s">
        <v>111</v>
      </c>
      <c r="D330" s="16" t="s">
        <v>228</v>
      </c>
      <c r="E330" s="17" t="s">
        <v>228</v>
      </c>
      <c r="F330" s="17" t="s">
        <v>228</v>
      </c>
      <c r="G330" s="17" t="s">
        <v>228</v>
      </c>
      <c r="H330" s="17" t="s">
        <v>228</v>
      </c>
      <c r="I330" s="17" t="s">
        <v>228</v>
      </c>
      <c r="J330" s="17" t="s">
        <v>228</v>
      </c>
      <c r="K330" s="17" t="s">
        <v>228</v>
      </c>
      <c r="L330" s="17" t="s">
        <v>228</v>
      </c>
      <c r="M330" s="17" t="s">
        <v>228</v>
      </c>
      <c r="N330" s="17" t="s">
        <v>228</v>
      </c>
      <c r="O330" s="17" t="s">
        <v>228</v>
      </c>
      <c r="P330" s="17" t="s">
        <v>228</v>
      </c>
      <c r="Q330" s="17" t="s">
        <v>228</v>
      </c>
      <c r="R330" s="17" t="s">
        <v>228</v>
      </c>
      <c r="S330" s="147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 t="s">
        <v>229</v>
      </c>
      <c r="C331" s="9" t="s">
        <v>229</v>
      </c>
      <c r="D331" s="145" t="s">
        <v>232</v>
      </c>
      <c r="E331" s="146" t="s">
        <v>233</v>
      </c>
      <c r="F331" s="146" t="s">
        <v>237</v>
      </c>
      <c r="G331" s="146" t="s">
        <v>238</v>
      </c>
      <c r="H331" s="146" t="s">
        <v>239</v>
      </c>
      <c r="I331" s="146" t="s">
        <v>240</v>
      </c>
      <c r="J331" s="146" t="s">
        <v>241</v>
      </c>
      <c r="K331" s="146" t="s">
        <v>242</v>
      </c>
      <c r="L331" s="146" t="s">
        <v>243</v>
      </c>
      <c r="M331" s="146" t="s">
        <v>244</v>
      </c>
      <c r="N331" s="146" t="s">
        <v>246</v>
      </c>
      <c r="O331" s="146" t="s">
        <v>247</v>
      </c>
      <c r="P331" s="146" t="s">
        <v>249</v>
      </c>
      <c r="Q331" s="146" t="s">
        <v>284</v>
      </c>
      <c r="R331" s="146" t="s">
        <v>252</v>
      </c>
      <c r="S331" s="147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s">
        <v>3</v>
      </c>
    </row>
    <row r="332" spans="1:65">
      <c r="A332" s="30"/>
      <c r="B332" s="19"/>
      <c r="C332" s="9"/>
      <c r="D332" s="10" t="s">
        <v>287</v>
      </c>
      <c r="E332" s="11" t="s">
        <v>287</v>
      </c>
      <c r="F332" s="11" t="s">
        <v>320</v>
      </c>
      <c r="G332" s="11" t="s">
        <v>287</v>
      </c>
      <c r="H332" s="11" t="s">
        <v>287</v>
      </c>
      <c r="I332" s="11" t="s">
        <v>287</v>
      </c>
      <c r="J332" s="11" t="s">
        <v>287</v>
      </c>
      <c r="K332" s="11" t="s">
        <v>287</v>
      </c>
      <c r="L332" s="11" t="s">
        <v>287</v>
      </c>
      <c r="M332" s="11" t="s">
        <v>320</v>
      </c>
      <c r="N332" s="11" t="s">
        <v>320</v>
      </c>
      <c r="O332" s="11" t="s">
        <v>287</v>
      </c>
      <c r="P332" s="11" t="s">
        <v>287</v>
      </c>
      <c r="Q332" s="11" t="s">
        <v>320</v>
      </c>
      <c r="R332" s="11" t="s">
        <v>288</v>
      </c>
      <c r="S332" s="147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9"/>
      <c r="C333" s="9"/>
      <c r="D333" s="26" t="s">
        <v>321</v>
      </c>
      <c r="E333" s="26" t="s">
        <v>322</v>
      </c>
      <c r="F333" s="26" t="s">
        <v>323</v>
      </c>
      <c r="G333" s="26" t="s">
        <v>323</v>
      </c>
      <c r="H333" s="26" t="s">
        <v>323</v>
      </c>
      <c r="I333" s="26" t="s">
        <v>323</v>
      </c>
      <c r="J333" s="26" t="s">
        <v>323</v>
      </c>
      <c r="K333" s="26" t="s">
        <v>323</v>
      </c>
      <c r="L333" s="26" t="s">
        <v>323</v>
      </c>
      <c r="M333" s="26" t="s">
        <v>321</v>
      </c>
      <c r="N333" s="26" t="s">
        <v>321</v>
      </c>
      <c r="O333" s="26" t="s">
        <v>323</v>
      </c>
      <c r="P333" s="26" t="s">
        <v>290</v>
      </c>
      <c r="Q333" s="26" t="s">
        <v>324</v>
      </c>
      <c r="R333" s="26" t="s">
        <v>321</v>
      </c>
      <c r="S333" s="147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</v>
      </c>
    </row>
    <row r="334" spans="1:65">
      <c r="A334" s="30"/>
      <c r="B334" s="18">
        <v>1</v>
      </c>
      <c r="C334" s="14">
        <v>1</v>
      </c>
      <c r="D334" s="22">
        <v>8.65</v>
      </c>
      <c r="E334" s="22">
        <v>9.7138025072973395</v>
      </c>
      <c r="F334" s="22">
        <v>10</v>
      </c>
      <c r="G334" s="22">
        <v>9.6300000000000008</v>
      </c>
      <c r="H334" s="22">
        <v>9.73</v>
      </c>
      <c r="I334" s="22">
        <v>10</v>
      </c>
      <c r="J334" s="22">
        <v>9.15</v>
      </c>
      <c r="K334" s="22">
        <v>9.4600000000000009</v>
      </c>
      <c r="L334" s="22">
        <v>9.43</v>
      </c>
      <c r="M334" s="22">
        <v>10.034088500800001</v>
      </c>
      <c r="N334" s="149">
        <v>11.7</v>
      </c>
      <c r="O334" s="22">
        <v>9.5</v>
      </c>
      <c r="P334" s="22">
        <v>8.1999999999999993</v>
      </c>
      <c r="Q334" s="22">
        <v>10.3</v>
      </c>
      <c r="R334" s="149">
        <v>14.7</v>
      </c>
      <c r="S334" s="147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</v>
      </c>
    </row>
    <row r="335" spans="1:65">
      <c r="A335" s="30"/>
      <c r="B335" s="19">
        <v>1</v>
      </c>
      <c r="C335" s="9">
        <v>2</v>
      </c>
      <c r="D335" s="11">
        <v>9.23</v>
      </c>
      <c r="E335" s="11">
        <v>9.7456993586577028</v>
      </c>
      <c r="F335" s="11">
        <v>9.84</v>
      </c>
      <c r="G335" s="11">
        <v>9.4700000000000006</v>
      </c>
      <c r="H335" s="11">
        <v>9.56</v>
      </c>
      <c r="I335" s="11">
        <v>9.93</v>
      </c>
      <c r="J335" s="11">
        <v>9.19</v>
      </c>
      <c r="K335" s="11">
        <v>9.36</v>
      </c>
      <c r="L335" s="11">
        <v>9.5</v>
      </c>
      <c r="M335" s="11">
        <v>9.6879699410000004</v>
      </c>
      <c r="N335" s="150">
        <v>11.6</v>
      </c>
      <c r="O335" s="11">
        <v>8.9</v>
      </c>
      <c r="P335" s="11">
        <v>8.3000000000000007</v>
      </c>
      <c r="Q335" s="11">
        <v>10.3</v>
      </c>
      <c r="R335" s="150">
        <v>15.8</v>
      </c>
      <c r="S335" s="147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36</v>
      </c>
    </row>
    <row r="336" spans="1:65">
      <c r="A336" s="30"/>
      <c r="B336" s="19">
        <v>1</v>
      </c>
      <c r="C336" s="9">
        <v>3</v>
      </c>
      <c r="D336" s="11">
        <v>9.1</v>
      </c>
      <c r="E336" s="11">
        <v>9.9229379621127549</v>
      </c>
      <c r="F336" s="11">
        <v>9.92</v>
      </c>
      <c r="G336" s="11">
        <v>9.66</v>
      </c>
      <c r="H336" s="11">
        <v>9.3800000000000008</v>
      </c>
      <c r="I336" s="11">
        <v>9.9700000000000006</v>
      </c>
      <c r="J336" s="11">
        <v>9.14</v>
      </c>
      <c r="K336" s="11">
        <v>9.51</v>
      </c>
      <c r="L336" s="11">
        <v>9.35</v>
      </c>
      <c r="M336" s="11">
        <v>9.8065056297000002</v>
      </c>
      <c r="N336" s="150">
        <v>11.5</v>
      </c>
      <c r="O336" s="11">
        <v>9.5</v>
      </c>
      <c r="P336" s="11">
        <v>8.4</v>
      </c>
      <c r="Q336" s="11">
        <v>10.1</v>
      </c>
      <c r="R336" s="150">
        <v>15.1</v>
      </c>
      <c r="S336" s="147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16</v>
      </c>
    </row>
    <row r="337" spans="1:65">
      <c r="A337" s="30"/>
      <c r="B337" s="19">
        <v>1</v>
      </c>
      <c r="C337" s="9">
        <v>4</v>
      </c>
      <c r="D337" s="11">
        <v>9.19</v>
      </c>
      <c r="E337" s="11">
        <v>9.3519263652815052</v>
      </c>
      <c r="F337" s="11">
        <v>10</v>
      </c>
      <c r="G337" s="11">
        <v>9.67</v>
      </c>
      <c r="H337" s="11">
        <v>9.8800000000000008</v>
      </c>
      <c r="I337" s="11">
        <v>10.3</v>
      </c>
      <c r="J337" s="11">
        <v>8.8699999999999992</v>
      </c>
      <c r="K337" s="11">
        <v>9.59</v>
      </c>
      <c r="L337" s="11">
        <v>9.6199999999999992</v>
      </c>
      <c r="M337" s="11">
        <v>10.378688006700001</v>
      </c>
      <c r="N337" s="150">
        <v>11.4</v>
      </c>
      <c r="O337" s="11">
        <v>8.6999999999999993</v>
      </c>
      <c r="P337" s="11">
        <v>7.9</v>
      </c>
      <c r="Q337" s="11">
        <v>10.3</v>
      </c>
      <c r="R337" s="150">
        <v>16</v>
      </c>
      <c r="S337" s="147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9.4955617219529991</v>
      </c>
    </row>
    <row r="338" spans="1:65">
      <c r="A338" s="30"/>
      <c r="B338" s="19">
        <v>1</v>
      </c>
      <c r="C338" s="9">
        <v>5</v>
      </c>
      <c r="D338" s="11">
        <v>8.86</v>
      </c>
      <c r="E338" s="11">
        <v>9.2543854940751302</v>
      </c>
      <c r="F338" s="11">
        <v>9.91</v>
      </c>
      <c r="G338" s="11">
        <v>9.7899999999999991</v>
      </c>
      <c r="H338" s="11">
        <v>9.2200000000000006</v>
      </c>
      <c r="I338" s="11">
        <v>9.82</v>
      </c>
      <c r="J338" s="11">
        <v>9.1199999999999992</v>
      </c>
      <c r="K338" s="11">
        <v>9.7200000000000006</v>
      </c>
      <c r="L338" s="11">
        <v>9.09</v>
      </c>
      <c r="M338" s="11">
        <v>10.350433975700001</v>
      </c>
      <c r="N338" s="150">
        <v>11.5</v>
      </c>
      <c r="O338" s="11">
        <v>8.8000000000000007</v>
      </c>
      <c r="P338" s="11">
        <v>8.5</v>
      </c>
      <c r="Q338" s="11">
        <v>10</v>
      </c>
      <c r="R338" s="150">
        <v>14.8</v>
      </c>
      <c r="S338" s="147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91</v>
      </c>
    </row>
    <row r="339" spans="1:65">
      <c r="A339" s="30"/>
      <c r="B339" s="19">
        <v>1</v>
      </c>
      <c r="C339" s="9">
        <v>6</v>
      </c>
      <c r="D339" s="11">
        <v>9.35</v>
      </c>
      <c r="E339" s="11">
        <v>9.7276784066094866</v>
      </c>
      <c r="F339" s="11">
        <v>9.76</v>
      </c>
      <c r="G339" s="11">
        <v>9.4700000000000006</v>
      </c>
      <c r="H339" s="11">
        <v>9.3699999999999992</v>
      </c>
      <c r="I339" s="11">
        <v>10.199999999999999</v>
      </c>
      <c r="J339" s="11">
        <v>9.34</v>
      </c>
      <c r="K339" s="11">
        <v>9.52</v>
      </c>
      <c r="L339" s="11">
        <v>9.6300000000000008</v>
      </c>
      <c r="M339" s="11">
        <v>9.8396981644000014</v>
      </c>
      <c r="N339" s="150">
        <v>11.6</v>
      </c>
      <c r="O339" s="11">
        <v>9.4</v>
      </c>
      <c r="P339" s="11">
        <v>8.3000000000000007</v>
      </c>
      <c r="Q339" s="11">
        <v>9.99</v>
      </c>
      <c r="R339" s="150">
        <v>16.100000000000001</v>
      </c>
      <c r="S339" s="147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20" t="s">
        <v>260</v>
      </c>
      <c r="C340" s="12"/>
      <c r="D340" s="23">
        <v>9.0633333333333344</v>
      </c>
      <c r="E340" s="23">
        <v>9.619405015672319</v>
      </c>
      <c r="F340" s="23">
        <v>9.9049999999999994</v>
      </c>
      <c r="G340" s="23">
        <v>9.6150000000000002</v>
      </c>
      <c r="H340" s="23">
        <v>9.5233333333333334</v>
      </c>
      <c r="I340" s="23">
        <v>10.036666666666667</v>
      </c>
      <c r="J340" s="23">
        <v>9.1349999999999998</v>
      </c>
      <c r="K340" s="23">
        <v>9.5266666666666655</v>
      </c>
      <c r="L340" s="23">
        <v>9.4366666666666656</v>
      </c>
      <c r="M340" s="23">
        <v>10.016230703050001</v>
      </c>
      <c r="N340" s="23">
        <v>11.549999999999999</v>
      </c>
      <c r="O340" s="23">
        <v>9.1333333333333311</v>
      </c>
      <c r="P340" s="23">
        <v>8.2666666666666657</v>
      </c>
      <c r="Q340" s="23">
        <v>10.165000000000001</v>
      </c>
      <c r="R340" s="23">
        <v>15.416666666666666</v>
      </c>
      <c r="S340" s="147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261</v>
      </c>
      <c r="C341" s="29"/>
      <c r="D341" s="11">
        <v>9.1449999999999996</v>
      </c>
      <c r="E341" s="11">
        <v>9.720740456953413</v>
      </c>
      <c r="F341" s="11">
        <v>9.9149999999999991</v>
      </c>
      <c r="G341" s="11">
        <v>9.6449999999999996</v>
      </c>
      <c r="H341" s="11">
        <v>9.4700000000000006</v>
      </c>
      <c r="I341" s="11">
        <v>9.9849999999999994</v>
      </c>
      <c r="J341" s="11">
        <v>9.1449999999999996</v>
      </c>
      <c r="K341" s="11">
        <v>9.5150000000000006</v>
      </c>
      <c r="L341" s="11">
        <v>9.4649999999999999</v>
      </c>
      <c r="M341" s="11">
        <v>9.9368933326000004</v>
      </c>
      <c r="N341" s="11">
        <v>11.55</v>
      </c>
      <c r="O341" s="11">
        <v>9.15</v>
      </c>
      <c r="P341" s="11">
        <v>8.3000000000000007</v>
      </c>
      <c r="Q341" s="11">
        <v>10.199999999999999</v>
      </c>
      <c r="R341" s="11">
        <v>15.45</v>
      </c>
      <c r="S341" s="147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262</v>
      </c>
      <c r="C342" s="29"/>
      <c r="D342" s="24">
        <v>0.26058907626120209</v>
      </c>
      <c r="E342" s="24">
        <v>0.25826366520166266</v>
      </c>
      <c r="F342" s="24">
        <v>9.3327380762560863E-2</v>
      </c>
      <c r="G342" s="24">
        <v>0.12485992151206836</v>
      </c>
      <c r="H342" s="24">
        <v>0.24792471975716085</v>
      </c>
      <c r="I342" s="24">
        <v>0.17895995827745007</v>
      </c>
      <c r="J342" s="24">
        <v>0.15215124054702961</v>
      </c>
      <c r="K342" s="24">
        <v>0.12160043859570051</v>
      </c>
      <c r="L342" s="24">
        <v>0.20136202886012722</v>
      </c>
      <c r="M342" s="24">
        <v>0.29198955353067091</v>
      </c>
      <c r="N342" s="24">
        <v>0.10488088481701478</v>
      </c>
      <c r="O342" s="24">
        <v>0.3723797345005051</v>
      </c>
      <c r="P342" s="24">
        <v>0.2065591117977289</v>
      </c>
      <c r="Q342" s="24">
        <v>0.1528070678993616</v>
      </c>
      <c r="R342" s="24">
        <v>0.6242328625334197</v>
      </c>
      <c r="S342" s="203"/>
      <c r="T342" s="204"/>
      <c r="U342" s="204"/>
      <c r="V342" s="204"/>
      <c r="W342" s="204"/>
      <c r="X342" s="204"/>
      <c r="Y342" s="204"/>
      <c r="Z342" s="204"/>
      <c r="AA342" s="204"/>
      <c r="AB342" s="204"/>
      <c r="AC342" s="204"/>
      <c r="AD342" s="204"/>
      <c r="AE342" s="204"/>
      <c r="AF342" s="204"/>
      <c r="AG342" s="204"/>
      <c r="AH342" s="204"/>
      <c r="AI342" s="204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/>
      <c r="BH342" s="204"/>
      <c r="BI342" s="204"/>
      <c r="BJ342" s="204"/>
      <c r="BK342" s="204"/>
      <c r="BL342" s="204"/>
      <c r="BM342" s="56"/>
    </row>
    <row r="343" spans="1:65">
      <c r="A343" s="30"/>
      <c r="B343" s="3" t="s">
        <v>86</v>
      </c>
      <c r="C343" s="29"/>
      <c r="D343" s="13">
        <v>2.8752012827642743E-2</v>
      </c>
      <c r="E343" s="13">
        <v>2.6848195369764467E-2</v>
      </c>
      <c r="F343" s="13">
        <v>9.4222494459930209E-3</v>
      </c>
      <c r="G343" s="13">
        <v>1.2985951275306121E-2</v>
      </c>
      <c r="H343" s="13">
        <v>2.6033397244364109E-2</v>
      </c>
      <c r="I343" s="13">
        <v>1.7830616899114918E-2</v>
      </c>
      <c r="J343" s="13">
        <v>1.6655855560703845E-2</v>
      </c>
      <c r="K343" s="13">
        <v>1.2764216787512302E-2</v>
      </c>
      <c r="L343" s="13">
        <v>2.1338258091853822E-2</v>
      </c>
      <c r="M343" s="13">
        <v>2.9151640191530173E-2</v>
      </c>
      <c r="N343" s="13">
        <v>9.0805960880532294E-3</v>
      </c>
      <c r="O343" s="13">
        <v>4.0771503777427574E-2</v>
      </c>
      <c r="P343" s="13">
        <v>2.4986989330370434E-2</v>
      </c>
      <c r="Q343" s="13">
        <v>1.5032667771703059E-2</v>
      </c>
      <c r="R343" s="13">
        <v>4.0490780272438034E-2</v>
      </c>
      <c r="S343" s="147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263</v>
      </c>
      <c r="C344" s="29"/>
      <c r="D344" s="13">
        <v>-4.5518991006123E-2</v>
      </c>
      <c r="E344" s="13">
        <v>1.304222934310495E-2</v>
      </c>
      <c r="F344" s="13">
        <v>4.3118910711770875E-2</v>
      </c>
      <c r="G344" s="13">
        <v>1.2578326753526214E-2</v>
      </c>
      <c r="H344" s="13">
        <v>2.924693893161523E-3</v>
      </c>
      <c r="I344" s="13">
        <v>5.6985037911203795E-2</v>
      </c>
      <c r="J344" s="13">
        <v>-3.7971605315292534E-2</v>
      </c>
      <c r="K344" s="13">
        <v>3.2757350880836533E-3</v>
      </c>
      <c r="L344" s="13">
        <v>-6.2023771748197509E-3</v>
      </c>
      <c r="M344" s="13">
        <v>5.4832878384988515E-2</v>
      </c>
      <c r="N344" s="13">
        <v>0.21635774040595179</v>
      </c>
      <c r="O344" s="13">
        <v>-3.8147125912753932E-2</v>
      </c>
      <c r="P344" s="13">
        <v>-0.12941783659256556</v>
      </c>
      <c r="Q344" s="13">
        <v>7.0500123915714585E-2</v>
      </c>
      <c r="R344" s="13">
        <v>0.62356552651588104</v>
      </c>
      <c r="S344" s="147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46" t="s">
        <v>264</v>
      </c>
      <c r="C345" s="47"/>
      <c r="D345" s="45">
        <v>0.88</v>
      </c>
      <c r="E345" s="45">
        <v>0.01</v>
      </c>
      <c r="F345" s="45">
        <v>0.46</v>
      </c>
      <c r="G345" s="45">
        <v>0</v>
      </c>
      <c r="H345" s="45">
        <v>0.15</v>
      </c>
      <c r="I345" s="45">
        <v>0.67</v>
      </c>
      <c r="J345" s="45">
        <v>0.77</v>
      </c>
      <c r="K345" s="45">
        <v>0.14000000000000001</v>
      </c>
      <c r="L345" s="45">
        <v>0.28999999999999998</v>
      </c>
      <c r="M345" s="45">
        <v>0.64</v>
      </c>
      <c r="N345" s="45">
        <v>3.09</v>
      </c>
      <c r="O345" s="45">
        <v>0.77</v>
      </c>
      <c r="P345" s="45">
        <v>2.16</v>
      </c>
      <c r="Q345" s="45">
        <v>0.88</v>
      </c>
      <c r="R345" s="45">
        <v>9.2799999999999994</v>
      </c>
      <c r="S345" s="147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B346" s="3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BM346" s="55"/>
    </row>
    <row r="347" spans="1:65" ht="15">
      <c r="B347" s="8" t="s">
        <v>571</v>
      </c>
      <c r="BM347" s="28" t="s">
        <v>319</v>
      </c>
    </row>
    <row r="348" spans="1:65" ht="15">
      <c r="A348" s="25" t="s">
        <v>5</v>
      </c>
      <c r="B348" s="18" t="s">
        <v>110</v>
      </c>
      <c r="C348" s="15" t="s">
        <v>111</v>
      </c>
      <c r="D348" s="16" t="s">
        <v>228</v>
      </c>
      <c r="E348" s="17" t="s">
        <v>228</v>
      </c>
      <c r="F348" s="17" t="s">
        <v>228</v>
      </c>
      <c r="G348" s="17" t="s">
        <v>228</v>
      </c>
      <c r="H348" s="147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 t="s">
        <v>229</v>
      </c>
      <c r="C349" s="9" t="s">
        <v>229</v>
      </c>
      <c r="D349" s="145" t="s">
        <v>232</v>
      </c>
      <c r="E349" s="146" t="s">
        <v>233</v>
      </c>
      <c r="F349" s="146" t="s">
        <v>237</v>
      </c>
      <c r="G349" s="146" t="s">
        <v>253</v>
      </c>
      <c r="H349" s="147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 t="s">
        <v>3</v>
      </c>
    </row>
    <row r="350" spans="1:65">
      <c r="A350" s="30"/>
      <c r="B350" s="19"/>
      <c r="C350" s="9"/>
      <c r="D350" s="10" t="s">
        <v>287</v>
      </c>
      <c r="E350" s="11" t="s">
        <v>287</v>
      </c>
      <c r="F350" s="11" t="s">
        <v>320</v>
      </c>
      <c r="G350" s="11" t="s">
        <v>287</v>
      </c>
      <c r="H350" s="147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9"/>
      <c r="C351" s="9"/>
      <c r="D351" s="26" t="s">
        <v>321</v>
      </c>
      <c r="E351" s="26" t="s">
        <v>322</v>
      </c>
      <c r="F351" s="26" t="s">
        <v>323</v>
      </c>
      <c r="G351" s="26" t="s">
        <v>259</v>
      </c>
      <c r="H351" s="147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8">
        <v>1</v>
      </c>
      <c r="C352" s="14">
        <v>1</v>
      </c>
      <c r="D352" s="22">
        <v>1.7070000000000001</v>
      </c>
      <c r="E352" s="22">
        <v>1.7338572050686527</v>
      </c>
      <c r="F352" s="22">
        <v>2</v>
      </c>
      <c r="G352" s="22">
        <v>1.69</v>
      </c>
      <c r="H352" s="147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>
        <v>1</v>
      </c>
      <c r="C353" s="9">
        <v>2</v>
      </c>
      <c r="D353" s="11">
        <v>1.819</v>
      </c>
      <c r="E353" s="11">
        <v>1.6928511750949959</v>
      </c>
      <c r="F353" s="11">
        <v>2</v>
      </c>
      <c r="G353" s="11">
        <v>1.77</v>
      </c>
      <c r="H353" s="147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6</v>
      </c>
    </row>
    <row r="354" spans="1:65">
      <c r="A354" s="30"/>
      <c r="B354" s="19">
        <v>1</v>
      </c>
      <c r="C354" s="9">
        <v>3</v>
      </c>
      <c r="D354" s="11">
        <v>1.748</v>
      </c>
      <c r="E354" s="11">
        <v>1.8084475994411888</v>
      </c>
      <c r="F354" s="11">
        <v>2.1</v>
      </c>
      <c r="G354" s="11">
        <v>1.6500000000000001</v>
      </c>
      <c r="H354" s="147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4</v>
      </c>
      <c r="D355" s="11">
        <v>1.7889999999999999</v>
      </c>
      <c r="E355" s="11">
        <v>1.9098357838537532</v>
      </c>
      <c r="F355" s="11">
        <v>2</v>
      </c>
      <c r="G355" s="11">
        <v>1.66</v>
      </c>
      <c r="H355" s="147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1.81559641745569</v>
      </c>
    </row>
    <row r="356" spans="1:65">
      <c r="A356" s="30"/>
      <c r="B356" s="19">
        <v>1</v>
      </c>
      <c r="C356" s="9">
        <v>5</v>
      </c>
      <c r="D356" s="11">
        <v>1.758</v>
      </c>
      <c r="E356" s="11">
        <v>1.7801914390939135</v>
      </c>
      <c r="F356" s="11">
        <v>2</v>
      </c>
      <c r="G356" s="11">
        <v>1.73</v>
      </c>
      <c r="H356" s="147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12</v>
      </c>
    </row>
    <row r="357" spans="1:65">
      <c r="A357" s="30"/>
      <c r="B357" s="19">
        <v>1</v>
      </c>
      <c r="C357" s="9">
        <v>6</v>
      </c>
      <c r="D357" s="11">
        <v>1.86</v>
      </c>
      <c r="E357" s="11">
        <v>1.7681308163840297</v>
      </c>
      <c r="F357" s="11">
        <v>1.9</v>
      </c>
      <c r="G357" s="11">
        <v>1.7</v>
      </c>
      <c r="H357" s="147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20" t="s">
        <v>260</v>
      </c>
      <c r="C358" s="12"/>
      <c r="D358" s="23">
        <v>1.7801666666666665</v>
      </c>
      <c r="E358" s="23">
        <v>1.7822190031560889</v>
      </c>
      <c r="F358" s="23">
        <v>2</v>
      </c>
      <c r="G358" s="23">
        <v>1.7</v>
      </c>
      <c r="H358" s="147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261</v>
      </c>
      <c r="C359" s="29"/>
      <c r="D359" s="11">
        <v>1.7734999999999999</v>
      </c>
      <c r="E359" s="11">
        <v>1.7741611277389717</v>
      </c>
      <c r="F359" s="11">
        <v>2</v>
      </c>
      <c r="G359" s="11">
        <v>1.6949999999999998</v>
      </c>
      <c r="H359" s="147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262</v>
      </c>
      <c r="C360" s="29"/>
      <c r="D360" s="24">
        <v>5.4477212361377918E-2</v>
      </c>
      <c r="E360" s="24">
        <v>7.416473853237826E-2</v>
      </c>
      <c r="F360" s="24">
        <v>6.3245553203367638E-2</v>
      </c>
      <c r="G360" s="24">
        <v>4.4721359549995787E-2</v>
      </c>
      <c r="H360" s="147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86</v>
      </c>
      <c r="C361" s="29"/>
      <c r="D361" s="13">
        <v>3.0602310099079443E-2</v>
      </c>
      <c r="E361" s="13">
        <v>4.1613706509156113E-2</v>
      </c>
      <c r="F361" s="13">
        <v>3.1622776601683819E-2</v>
      </c>
      <c r="G361" s="13">
        <v>2.6306682088232818E-2</v>
      </c>
      <c r="H361" s="147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-1.9514111422776148E-2</v>
      </c>
      <c r="E362" s="13">
        <v>-1.838371896898483E-2</v>
      </c>
      <c r="F362" s="13">
        <v>0.10156639480635588</v>
      </c>
      <c r="G362" s="13">
        <v>-6.3668564414597451E-2</v>
      </c>
      <c r="H362" s="147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>
        <v>0.02</v>
      </c>
      <c r="E363" s="45">
        <v>0.02</v>
      </c>
      <c r="F363" s="45">
        <v>3.59</v>
      </c>
      <c r="G363" s="45">
        <v>1.33</v>
      </c>
      <c r="H363" s="147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E364" s="20"/>
      <c r="F364" s="20"/>
      <c r="G364" s="20"/>
      <c r="BM364" s="55"/>
    </row>
    <row r="365" spans="1:65" ht="15">
      <c r="B365" s="8" t="s">
        <v>572</v>
      </c>
      <c r="BM365" s="28" t="s">
        <v>66</v>
      </c>
    </row>
    <row r="366" spans="1:65" ht="15">
      <c r="A366" s="25" t="s">
        <v>81</v>
      </c>
      <c r="B366" s="18" t="s">
        <v>110</v>
      </c>
      <c r="C366" s="15" t="s">
        <v>111</v>
      </c>
      <c r="D366" s="16" t="s">
        <v>228</v>
      </c>
      <c r="E366" s="17" t="s">
        <v>228</v>
      </c>
      <c r="F366" s="17" t="s">
        <v>228</v>
      </c>
      <c r="G366" s="17" t="s">
        <v>228</v>
      </c>
      <c r="H366" s="17" t="s">
        <v>228</v>
      </c>
      <c r="I366" s="17" t="s">
        <v>228</v>
      </c>
      <c r="J366" s="17" t="s">
        <v>228</v>
      </c>
      <c r="K366" s="17" t="s">
        <v>228</v>
      </c>
      <c r="L366" s="17" t="s">
        <v>228</v>
      </c>
      <c r="M366" s="14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45" t="s">
        <v>233</v>
      </c>
      <c r="E367" s="146" t="s">
        <v>237</v>
      </c>
      <c r="F367" s="146" t="s">
        <v>238</v>
      </c>
      <c r="G367" s="146" t="s">
        <v>239</v>
      </c>
      <c r="H367" s="146" t="s">
        <v>240</v>
      </c>
      <c r="I367" s="146" t="s">
        <v>241</v>
      </c>
      <c r="J367" s="146" t="s">
        <v>242</v>
      </c>
      <c r="K367" s="146" t="s">
        <v>243</v>
      </c>
      <c r="L367" s="146" t="s">
        <v>284</v>
      </c>
      <c r="M367" s="14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287</v>
      </c>
      <c r="E368" s="11" t="s">
        <v>320</v>
      </c>
      <c r="F368" s="11" t="s">
        <v>287</v>
      </c>
      <c r="G368" s="11" t="s">
        <v>287</v>
      </c>
      <c r="H368" s="11" t="s">
        <v>287</v>
      </c>
      <c r="I368" s="11" t="s">
        <v>287</v>
      </c>
      <c r="J368" s="11" t="s">
        <v>287</v>
      </c>
      <c r="K368" s="11" t="s">
        <v>287</v>
      </c>
      <c r="L368" s="11" t="s">
        <v>320</v>
      </c>
      <c r="M368" s="14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2</v>
      </c>
    </row>
    <row r="369" spans="1:65">
      <c r="A369" s="30"/>
      <c r="B369" s="19"/>
      <c r="C369" s="9"/>
      <c r="D369" s="26" t="s">
        <v>322</v>
      </c>
      <c r="E369" s="26" t="s">
        <v>323</v>
      </c>
      <c r="F369" s="26" t="s">
        <v>323</v>
      </c>
      <c r="G369" s="26" t="s">
        <v>323</v>
      </c>
      <c r="H369" s="26" t="s">
        <v>323</v>
      </c>
      <c r="I369" s="26" t="s">
        <v>323</v>
      </c>
      <c r="J369" s="26" t="s">
        <v>323</v>
      </c>
      <c r="K369" s="26" t="s">
        <v>323</v>
      </c>
      <c r="L369" s="26" t="s">
        <v>324</v>
      </c>
      <c r="M369" s="14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8">
        <v>1</v>
      </c>
      <c r="C370" s="14">
        <v>1</v>
      </c>
      <c r="D370" s="149" t="s">
        <v>96</v>
      </c>
      <c r="E370" s="149" t="s">
        <v>104</v>
      </c>
      <c r="F370" s="22">
        <v>0.15</v>
      </c>
      <c r="G370" s="22">
        <v>0.11</v>
      </c>
      <c r="H370" s="22">
        <v>0.15</v>
      </c>
      <c r="I370" s="22">
        <v>0.17</v>
      </c>
      <c r="J370" s="22">
        <v>0.13</v>
      </c>
      <c r="K370" s="149">
        <v>0.2</v>
      </c>
      <c r="L370" s="22">
        <v>0.15</v>
      </c>
      <c r="M370" s="14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</v>
      </c>
    </row>
    <row r="371" spans="1:65">
      <c r="A371" s="30"/>
      <c r="B371" s="19">
        <v>1</v>
      </c>
      <c r="C371" s="9">
        <v>2</v>
      </c>
      <c r="D371" s="150" t="s">
        <v>96</v>
      </c>
      <c r="E371" s="150" t="s">
        <v>104</v>
      </c>
      <c r="F371" s="11">
        <v>0.15</v>
      </c>
      <c r="G371" s="11">
        <v>0.11</v>
      </c>
      <c r="H371" s="11">
        <v>0.16</v>
      </c>
      <c r="I371" s="11">
        <v>0.18</v>
      </c>
      <c r="J371" s="11">
        <v>0.13</v>
      </c>
      <c r="K371" s="150">
        <v>0.2</v>
      </c>
      <c r="L371" s="11">
        <v>0.14000000000000001</v>
      </c>
      <c r="M371" s="14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38</v>
      </c>
    </row>
    <row r="372" spans="1:65">
      <c r="A372" s="30"/>
      <c r="B372" s="19">
        <v>1</v>
      </c>
      <c r="C372" s="9">
        <v>3</v>
      </c>
      <c r="D372" s="150" t="s">
        <v>96</v>
      </c>
      <c r="E372" s="150" t="s">
        <v>104</v>
      </c>
      <c r="F372" s="11">
        <v>0.14000000000000001</v>
      </c>
      <c r="G372" s="11">
        <v>0.11</v>
      </c>
      <c r="H372" s="11">
        <v>0.14000000000000001</v>
      </c>
      <c r="I372" s="11">
        <v>0.17</v>
      </c>
      <c r="J372" s="11">
        <v>0.12</v>
      </c>
      <c r="K372" s="150">
        <v>0.22</v>
      </c>
      <c r="L372" s="11">
        <v>0.14000000000000001</v>
      </c>
      <c r="M372" s="14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16</v>
      </c>
    </row>
    <row r="373" spans="1:65">
      <c r="A373" s="30"/>
      <c r="B373" s="19">
        <v>1</v>
      </c>
      <c r="C373" s="9">
        <v>4</v>
      </c>
      <c r="D373" s="150" t="s">
        <v>96</v>
      </c>
      <c r="E373" s="150" t="s">
        <v>104</v>
      </c>
      <c r="F373" s="11">
        <v>0.13</v>
      </c>
      <c r="G373" s="11">
        <v>0.11</v>
      </c>
      <c r="H373" s="11">
        <v>0.15</v>
      </c>
      <c r="I373" s="11">
        <v>0.18</v>
      </c>
      <c r="J373" s="11">
        <v>0.12</v>
      </c>
      <c r="K373" s="150">
        <v>0.21</v>
      </c>
      <c r="L373" s="11">
        <v>0.13</v>
      </c>
      <c r="M373" s="14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0.13916666666666669</v>
      </c>
    </row>
    <row r="374" spans="1:65">
      <c r="A374" s="30"/>
      <c r="B374" s="19">
        <v>1</v>
      </c>
      <c r="C374" s="9">
        <v>5</v>
      </c>
      <c r="D374" s="150" t="s">
        <v>96</v>
      </c>
      <c r="E374" s="150" t="s">
        <v>104</v>
      </c>
      <c r="F374" s="11">
        <v>0.15</v>
      </c>
      <c r="G374" s="11">
        <v>0.11</v>
      </c>
      <c r="H374" s="11">
        <v>0.14000000000000001</v>
      </c>
      <c r="I374" s="11">
        <v>0.16</v>
      </c>
      <c r="J374" s="11">
        <v>0.11</v>
      </c>
      <c r="K374" s="150">
        <v>0.21</v>
      </c>
      <c r="L374" s="11">
        <v>0.14000000000000001</v>
      </c>
      <c r="M374" s="14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92</v>
      </c>
    </row>
    <row r="375" spans="1:65">
      <c r="A375" s="30"/>
      <c r="B375" s="19">
        <v>1</v>
      </c>
      <c r="C375" s="9">
        <v>6</v>
      </c>
      <c r="D375" s="150" t="s">
        <v>96</v>
      </c>
      <c r="E375" s="150" t="s">
        <v>104</v>
      </c>
      <c r="F375" s="11">
        <v>0.13</v>
      </c>
      <c r="G375" s="11">
        <v>0.11</v>
      </c>
      <c r="H375" s="11">
        <v>0.16</v>
      </c>
      <c r="I375" s="11">
        <v>0.17</v>
      </c>
      <c r="J375" s="11">
        <v>0.12</v>
      </c>
      <c r="K375" s="150">
        <v>0.21</v>
      </c>
      <c r="L375" s="11">
        <v>0.14000000000000001</v>
      </c>
      <c r="M375" s="14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20" t="s">
        <v>260</v>
      </c>
      <c r="C376" s="12"/>
      <c r="D376" s="23" t="s">
        <v>693</v>
      </c>
      <c r="E376" s="23" t="s">
        <v>693</v>
      </c>
      <c r="F376" s="23">
        <v>0.14166666666666669</v>
      </c>
      <c r="G376" s="23">
        <v>0.11</v>
      </c>
      <c r="H376" s="23">
        <v>0.15</v>
      </c>
      <c r="I376" s="23">
        <v>0.17166666666666666</v>
      </c>
      <c r="J376" s="23">
        <v>0.12166666666666666</v>
      </c>
      <c r="K376" s="23">
        <v>0.20833333333333334</v>
      </c>
      <c r="L376" s="23">
        <v>0.14000000000000001</v>
      </c>
      <c r="M376" s="14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261</v>
      </c>
      <c r="C377" s="29"/>
      <c r="D377" s="11" t="s">
        <v>693</v>
      </c>
      <c r="E377" s="11" t="s">
        <v>693</v>
      </c>
      <c r="F377" s="11">
        <v>0.14500000000000002</v>
      </c>
      <c r="G377" s="11">
        <v>0.11</v>
      </c>
      <c r="H377" s="11">
        <v>0.15</v>
      </c>
      <c r="I377" s="11">
        <v>0.17</v>
      </c>
      <c r="J377" s="11">
        <v>0.12</v>
      </c>
      <c r="K377" s="11">
        <v>0.21</v>
      </c>
      <c r="L377" s="11">
        <v>0.14000000000000001</v>
      </c>
      <c r="M377" s="14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262</v>
      </c>
      <c r="C378" s="29"/>
      <c r="D378" s="24" t="s">
        <v>693</v>
      </c>
      <c r="E378" s="24" t="s">
        <v>693</v>
      </c>
      <c r="F378" s="24">
        <v>9.8319208025017448E-3</v>
      </c>
      <c r="G378" s="24">
        <v>0</v>
      </c>
      <c r="H378" s="24">
        <v>8.9442719099991543E-3</v>
      </c>
      <c r="I378" s="24">
        <v>7.5277265270908035E-3</v>
      </c>
      <c r="J378" s="24">
        <v>7.5277265270908113E-3</v>
      </c>
      <c r="K378" s="24">
        <v>7.5277265270908035E-3</v>
      </c>
      <c r="L378" s="24">
        <v>6.3245553203367553E-3</v>
      </c>
      <c r="M378" s="14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86</v>
      </c>
      <c r="C379" s="29"/>
      <c r="D379" s="13" t="s">
        <v>693</v>
      </c>
      <c r="E379" s="13" t="s">
        <v>693</v>
      </c>
      <c r="F379" s="13">
        <v>6.9401793900012304E-2</v>
      </c>
      <c r="G379" s="13">
        <v>0</v>
      </c>
      <c r="H379" s="13">
        <v>5.9628479399994362E-2</v>
      </c>
      <c r="I379" s="13">
        <v>4.3850834138393031E-2</v>
      </c>
      <c r="J379" s="13">
        <v>6.1871724880198452E-2</v>
      </c>
      <c r="K379" s="13">
        <v>3.6133087330035854E-2</v>
      </c>
      <c r="L379" s="13">
        <v>4.5175395145262531E-2</v>
      </c>
      <c r="M379" s="14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263</v>
      </c>
      <c r="C380" s="29"/>
      <c r="D380" s="13" t="s">
        <v>693</v>
      </c>
      <c r="E380" s="13" t="s">
        <v>693</v>
      </c>
      <c r="F380" s="13">
        <v>1.7964071856287456E-2</v>
      </c>
      <c r="G380" s="13">
        <v>-0.20958083832335339</v>
      </c>
      <c r="H380" s="13">
        <v>7.7844311377245345E-2</v>
      </c>
      <c r="I380" s="13">
        <v>0.23353293413173626</v>
      </c>
      <c r="J380" s="13">
        <v>-0.12574850299401219</v>
      </c>
      <c r="K380" s="13">
        <v>0.49700598802395191</v>
      </c>
      <c r="L380" s="13">
        <v>5.9880239520957446E-3</v>
      </c>
      <c r="M380" s="14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46" t="s">
        <v>264</v>
      </c>
      <c r="C381" s="47"/>
      <c r="D381" s="45">
        <v>0.9</v>
      </c>
      <c r="E381" s="45">
        <v>2.02</v>
      </c>
      <c r="F381" s="45">
        <v>0.04</v>
      </c>
      <c r="G381" s="45">
        <v>0.67</v>
      </c>
      <c r="H381" s="45">
        <v>0.22</v>
      </c>
      <c r="I381" s="45">
        <v>0.71</v>
      </c>
      <c r="J381" s="45">
        <v>0.41</v>
      </c>
      <c r="K381" s="45">
        <v>1.54</v>
      </c>
      <c r="L381" s="45">
        <v>0</v>
      </c>
      <c r="M381" s="14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B382" s="3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BM382" s="55"/>
    </row>
    <row r="383" spans="1:65" ht="15">
      <c r="B383" s="8" t="s">
        <v>573</v>
      </c>
      <c r="BM383" s="28" t="s">
        <v>66</v>
      </c>
    </row>
    <row r="384" spans="1:65" ht="15">
      <c r="A384" s="25" t="s">
        <v>8</v>
      </c>
      <c r="B384" s="18" t="s">
        <v>110</v>
      </c>
      <c r="C384" s="15" t="s">
        <v>111</v>
      </c>
      <c r="D384" s="16" t="s">
        <v>228</v>
      </c>
      <c r="E384" s="17" t="s">
        <v>228</v>
      </c>
      <c r="F384" s="17" t="s">
        <v>228</v>
      </c>
      <c r="G384" s="17" t="s">
        <v>228</v>
      </c>
      <c r="H384" s="17" t="s">
        <v>228</v>
      </c>
      <c r="I384" s="17" t="s">
        <v>228</v>
      </c>
      <c r="J384" s="17" t="s">
        <v>228</v>
      </c>
      <c r="K384" s="17" t="s">
        <v>228</v>
      </c>
      <c r="L384" s="17" t="s">
        <v>228</v>
      </c>
      <c r="M384" s="17" t="s">
        <v>228</v>
      </c>
      <c r="N384" s="17" t="s">
        <v>228</v>
      </c>
      <c r="O384" s="17" t="s">
        <v>228</v>
      </c>
      <c r="P384" s="147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 t="s">
        <v>229</v>
      </c>
      <c r="C385" s="9" t="s">
        <v>229</v>
      </c>
      <c r="D385" s="145" t="s">
        <v>232</v>
      </c>
      <c r="E385" s="146" t="s">
        <v>233</v>
      </c>
      <c r="F385" s="146" t="s">
        <v>237</v>
      </c>
      <c r="G385" s="146" t="s">
        <v>238</v>
      </c>
      <c r="H385" s="146" t="s">
        <v>239</v>
      </c>
      <c r="I385" s="146" t="s">
        <v>240</v>
      </c>
      <c r="J385" s="146" t="s">
        <v>241</v>
      </c>
      <c r="K385" s="146" t="s">
        <v>242</v>
      </c>
      <c r="L385" s="146" t="s">
        <v>243</v>
      </c>
      <c r="M385" s="146" t="s">
        <v>244</v>
      </c>
      <c r="N385" s="146" t="s">
        <v>246</v>
      </c>
      <c r="O385" s="146" t="s">
        <v>284</v>
      </c>
      <c r="P385" s="147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 t="s">
        <v>3</v>
      </c>
    </row>
    <row r="386" spans="1:65">
      <c r="A386" s="30"/>
      <c r="B386" s="19"/>
      <c r="C386" s="9"/>
      <c r="D386" s="10" t="s">
        <v>287</v>
      </c>
      <c r="E386" s="11" t="s">
        <v>287</v>
      </c>
      <c r="F386" s="11" t="s">
        <v>320</v>
      </c>
      <c r="G386" s="11" t="s">
        <v>287</v>
      </c>
      <c r="H386" s="11" t="s">
        <v>287</v>
      </c>
      <c r="I386" s="11" t="s">
        <v>287</v>
      </c>
      <c r="J386" s="11" t="s">
        <v>287</v>
      </c>
      <c r="K386" s="11" t="s">
        <v>287</v>
      </c>
      <c r="L386" s="11" t="s">
        <v>287</v>
      </c>
      <c r="M386" s="11" t="s">
        <v>320</v>
      </c>
      <c r="N386" s="11" t="s">
        <v>320</v>
      </c>
      <c r="O386" s="11" t="s">
        <v>320</v>
      </c>
      <c r="P386" s="147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9"/>
      <c r="C387" s="9"/>
      <c r="D387" s="26" t="s">
        <v>321</v>
      </c>
      <c r="E387" s="26" t="s">
        <v>322</v>
      </c>
      <c r="F387" s="26" t="s">
        <v>323</v>
      </c>
      <c r="G387" s="26" t="s">
        <v>323</v>
      </c>
      <c r="H387" s="26" t="s">
        <v>323</v>
      </c>
      <c r="I387" s="26" t="s">
        <v>323</v>
      </c>
      <c r="J387" s="26" t="s">
        <v>323</v>
      </c>
      <c r="K387" s="26" t="s">
        <v>323</v>
      </c>
      <c r="L387" s="26" t="s">
        <v>323</v>
      </c>
      <c r="M387" s="26" t="s">
        <v>321</v>
      </c>
      <c r="N387" s="26" t="s">
        <v>321</v>
      </c>
      <c r="O387" s="26" t="s">
        <v>324</v>
      </c>
      <c r="P387" s="147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3</v>
      </c>
    </row>
    <row r="388" spans="1:65">
      <c r="A388" s="30"/>
      <c r="B388" s="18">
        <v>1</v>
      </c>
      <c r="C388" s="14">
        <v>1</v>
      </c>
      <c r="D388" s="22">
        <v>0.43</v>
      </c>
      <c r="E388" s="22">
        <v>0.43571473600320876</v>
      </c>
      <c r="F388" s="149">
        <v>0.3</v>
      </c>
      <c r="G388" s="22">
        <v>0.52</v>
      </c>
      <c r="H388" s="22">
        <v>0.45</v>
      </c>
      <c r="I388" s="22">
        <v>0.53</v>
      </c>
      <c r="J388" s="148">
        <v>0.41</v>
      </c>
      <c r="K388" s="22">
        <v>0.42</v>
      </c>
      <c r="L388" s="22">
        <v>0.45</v>
      </c>
      <c r="M388" s="22">
        <v>0.54033449603999995</v>
      </c>
      <c r="N388" s="149">
        <v>0.59</v>
      </c>
      <c r="O388" s="149">
        <v>0.62</v>
      </c>
      <c r="P388" s="147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>
        <v>1</v>
      </c>
      <c r="C389" s="9">
        <v>2</v>
      </c>
      <c r="D389" s="11">
        <v>0.51</v>
      </c>
      <c r="E389" s="11">
        <v>0.41142827447610741</v>
      </c>
      <c r="F389" s="150">
        <v>0.3</v>
      </c>
      <c r="G389" s="11">
        <v>0.49</v>
      </c>
      <c r="H389" s="11">
        <v>0.45</v>
      </c>
      <c r="I389" s="11">
        <v>0.53</v>
      </c>
      <c r="J389" s="11">
        <v>0.43</v>
      </c>
      <c r="K389" s="11">
        <v>0.45</v>
      </c>
      <c r="L389" s="11">
        <v>0.45</v>
      </c>
      <c r="M389" s="11">
        <v>0.52851290105999993</v>
      </c>
      <c r="N389" s="150">
        <v>0.6</v>
      </c>
      <c r="O389" s="150">
        <v>0.62</v>
      </c>
      <c r="P389" s="147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22</v>
      </c>
    </row>
    <row r="390" spans="1:65">
      <c r="A390" s="30"/>
      <c r="B390" s="19">
        <v>1</v>
      </c>
      <c r="C390" s="9">
        <v>3</v>
      </c>
      <c r="D390" s="11">
        <v>0.44</v>
      </c>
      <c r="E390" s="11">
        <v>0.42377160457811958</v>
      </c>
      <c r="F390" s="150">
        <v>0.4</v>
      </c>
      <c r="G390" s="11">
        <v>0.5</v>
      </c>
      <c r="H390" s="11">
        <v>0.48</v>
      </c>
      <c r="I390" s="11">
        <v>0.52</v>
      </c>
      <c r="J390" s="11">
        <v>0.44</v>
      </c>
      <c r="K390" s="11">
        <v>0.46</v>
      </c>
      <c r="L390" s="11">
        <v>0.46</v>
      </c>
      <c r="M390" s="11">
        <v>0.51793834686000007</v>
      </c>
      <c r="N390" s="150">
        <v>0.59</v>
      </c>
      <c r="O390" s="150">
        <v>0.62</v>
      </c>
      <c r="P390" s="147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4</v>
      </c>
      <c r="D391" s="11">
        <v>0.48</v>
      </c>
      <c r="E391" s="11">
        <v>0.44512739059143985</v>
      </c>
      <c r="F391" s="150">
        <v>0.3</v>
      </c>
      <c r="G391" s="11">
        <v>0.44</v>
      </c>
      <c r="H391" s="11">
        <v>0.43</v>
      </c>
      <c r="I391" s="11">
        <v>0.53</v>
      </c>
      <c r="J391" s="11">
        <v>0.45</v>
      </c>
      <c r="K391" s="11">
        <v>0.45</v>
      </c>
      <c r="L391" s="11">
        <v>0.46</v>
      </c>
      <c r="M391" s="11">
        <v>0.53520404801999999</v>
      </c>
      <c r="N391" s="150">
        <v>0.63</v>
      </c>
      <c r="O391" s="143">
        <v>0.65</v>
      </c>
      <c r="P391" s="147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0.47031809260458879</v>
      </c>
    </row>
    <row r="392" spans="1:65">
      <c r="A392" s="30"/>
      <c r="B392" s="19">
        <v>1</v>
      </c>
      <c r="C392" s="9">
        <v>5</v>
      </c>
      <c r="D392" s="11">
        <v>0.49</v>
      </c>
      <c r="E392" s="11">
        <v>0.43426179671204385</v>
      </c>
      <c r="F392" s="150">
        <v>0.3</v>
      </c>
      <c r="G392" s="11">
        <v>0.52</v>
      </c>
      <c r="H392" s="11">
        <v>0.44</v>
      </c>
      <c r="I392" s="11">
        <v>0.56000000000000005</v>
      </c>
      <c r="J392" s="11">
        <v>0.44</v>
      </c>
      <c r="K392" s="11">
        <v>0.43</v>
      </c>
      <c r="L392" s="11">
        <v>0.47</v>
      </c>
      <c r="M392" s="11">
        <v>0.52221699288000001</v>
      </c>
      <c r="N392" s="150">
        <v>0.61</v>
      </c>
      <c r="O392" s="150">
        <v>0.6</v>
      </c>
      <c r="P392" s="147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93</v>
      </c>
    </row>
    <row r="393" spans="1:65">
      <c r="A393" s="30"/>
      <c r="B393" s="19">
        <v>1</v>
      </c>
      <c r="C393" s="9">
        <v>6</v>
      </c>
      <c r="D393" s="11">
        <v>0.47</v>
      </c>
      <c r="E393" s="11">
        <v>0.44661038446687118</v>
      </c>
      <c r="F393" s="150">
        <v>0.3</v>
      </c>
      <c r="G393" s="11">
        <v>0.46</v>
      </c>
      <c r="H393" s="11">
        <v>0.43</v>
      </c>
      <c r="I393" s="11">
        <v>0.49</v>
      </c>
      <c r="J393" s="11">
        <v>0.44</v>
      </c>
      <c r="K393" s="11">
        <v>0.44</v>
      </c>
      <c r="L393" s="11">
        <v>0.44</v>
      </c>
      <c r="M393" s="11">
        <v>0.54605602895999994</v>
      </c>
      <c r="N393" s="150">
        <v>0.62</v>
      </c>
      <c r="O393" s="150">
        <v>0.62</v>
      </c>
      <c r="P393" s="147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20" t="s">
        <v>260</v>
      </c>
      <c r="C394" s="12"/>
      <c r="D394" s="23">
        <v>0.46999999999999992</v>
      </c>
      <c r="E394" s="23">
        <v>0.4328190311379651</v>
      </c>
      <c r="F394" s="23">
        <v>0.31666666666666671</v>
      </c>
      <c r="G394" s="23">
        <v>0.48833333333333329</v>
      </c>
      <c r="H394" s="23">
        <v>0.44666666666666671</v>
      </c>
      <c r="I394" s="23">
        <v>0.52666666666666673</v>
      </c>
      <c r="J394" s="23">
        <v>0.435</v>
      </c>
      <c r="K394" s="23">
        <v>0.44166666666666665</v>
      </c>
      <c r="L394" s="23">
        <v>0.45500000000000002</v>
      </c>
      <c r="M394" s="23">
        <v>0.53171046896999996</v>
      </c>
      <c r="N394" s="23">
        <v>0.60666666666666658</v>
      </c>
      <c r="O394" s="23">
        <v>0.6216666666666667</v>
      </c>
      <c r="P394" s="147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261</v>
      </c>
      <c r="C395" s="29"/>
      <c r="D395" s="11">
        <v>0.47499999999999998</v>
      </c>
      <c r="E395" s="11">
        <v>0.43498826635762633</v>
      </c>
      <c r="F395" s="11">
        <v>0.3</v>
      </c>
      <c r="G395" s="11">
        <v>0.495</v>
      </c>
      <c r="H395" s="11">
        <v>0.44500000000000001</v>
      </c>
      <c r="I395" s="11">
        <v>0.53</v>
      </c>
      <c r="J395" s="11">
        <v>0.44</v>
      </c>
      <c r="K395" s="11">
        <v>0.44500000000000001</v>
      </c>
      <c r="L395" s="11">
        <v>0.45500000000000002</v>
      </c>
      <c r="M395" s="11">
        <v>0.5318584745399999</v>
      </c>
      <c r="N395" s="11">
        <v>0.60499999999999998</v>
      </c>
      <c r="O395" s="11">
        <v>0.62</v>
      </c>
      <c r="P395" s="147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262</v>
      </c>
      <c r="C396" s="29"/>
      <c r="D396" s="24">
        <v>3.0331501776206204E-2</v>
      </c>
      <c r="E396" s="24">
        <v>1.3353532986963563E-2</v>
      </c>
      <c r="F396" s="24">
        <v>4.0824829046386228E-2</v>
      </c>
      <c r="G396" s="24">
        <v>3.2506409624359731E-2</v>
      </c>
      <c r="H396" s="24">
        <v>1.8618986725025252E-2</v>
      </c>
      <c r="I396" s="24">
        <v>2.2509257354845533E-2</v>
      </c>
      <c r="J396" s="24">
        <v>1.3784048752090234E-2</v>
      </c>
      <c r="K396" s="24">
        <v>1.4719601443879758E-2</v>
      </c>
      <c r="L396" s="24">
        <v>1.0488088481701508E-2</v>
      </c>
      <c r="M396" s="24">
        <v>1.0792552109048078E-2</v>
      </c>
      <c r="N396" s="24">
        <v>1.6329931618554533E-2</v>
      </c>
      <c r="O396" s="24">
        <v>1.6020819787597236E-2</v>
      </c>
      <c r="P396" s="203"/>
      <c r="Q396" s="204"/>
      <c r="R396" s="204"/>
      <c r="S396" s="204"/>
      <c r="T396" s="204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  <c r="AF396" s="204"/>
      <c r="AG396" s="204"/>
      <c r="AH396" s="204"/>
      <c r="AI396" s="204"/>
      <c r="AJ396" s="204"/>
      <c r="AK396" s="204"/>
      <c r="AL396" s="204"/>
      <c r="AM396" s="204"/>
      <c r="AN396" s="204"/>
      <c r="AO396" s="204"/>
      <c r="AP396" s="204"/>
      <c r="AQ396" s="204"/>
      <c r="AR396" s="204"/>
      <c r="AS396" s="204"/>
      <c r="AT396" s="204"/>
      <c r="AU396" s="204"/>
      <c r="AV396" s="204"/>
      <c r="AW396" s="204"/>
      <c r="AX396" s="204"/>
      <c r="AY396" s="204"/>
      <c r="AZ396" s="204"/>
      <c r="BA396" s="204"/>
      <c r="BB396" s="204"/>
      <c r="BC396" s="204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56"/>
    </row>
    <row r="397" spans="1:65">
      <c r="A397" s="30"/>
      <c r="B397" s="3" t="s">
        <v>86</v>
      </c>
      <c r="C397" s="29"/>
      <c r="D397" s="13">
        <v>6.4535110162140877E-2</v>
      </c>
      <c r="E397" s="13">
        <v>3.0852462637455051E-2</v>
      </c>
      <c r="F397" s="13">
        <v>0.12892051277806177</v>
      </c>
      <c r="G397" s="13">
        <v>6.656602653452505E-2</v>
      </c>
      <c r="H397" s="13">
        <v>4.1684298638116235E-2</v>
      </c>
      <c r="I397" s="13">
        <v>4.2739096243377586E-2</v>
      </c>
      <c r="J397" s="13">
        <v>3.1687468395609736E-2</v>
      </c>
      <c r="K397" s="13">
        <v>3.3327399495576809E-2</v>
      </c>
      <c r="L397" s="13">
        <v>2.3050743915827489E-2</v>
      </c>
      <c r="M397" s="13">
        <v>2.0297798781270589E-2</v>
      </c>
      <c r="N397" s="13">
        <v>2.6917469700914069E-2</v>
      </c>
      <c r="O397" s="13">
        <v>2.5770755690504937E-2</v>
      </c>
      <c r="P397" s="147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263</v>
      </c>
      <c r="C398" s="29"/>
      <c r="D398" s="13">
        <v>-6.7633503705399889E-4</v>
      </c>
      <c r="E398" s="13">
        <v>-7.9731275611696129E-2</v>
      </c>
      <c r="F398" s="13">
        <v>-0.32669682147886592</v>
      </c>
      <c r="G398" s="13">
        <v>3.8304375298380267E-2</v>
      </c>
      <c r="H398" s="13">
        <v>-5.0288148191242499E-2</v>
      </c>
      <c r="I398" s="13">
        <v>0.11980949690883347</v>
      </c>
      <c r="J398" s="13">
        <v>-7.5094054768336971E-2</v>
      </c>
      <c r="K398" s="13">
        <v>-6.0919251009997399E-2</v>
      </c>
      <c r="L398" s="13">
        <v>-3.2569643493318035E-2</v>
      </c>
      <c r="M398" s="13">
        <v>0.13053373308567506</v>
      </c>
      <c r="N398" s="13">
        <v>0.28990714200890921</v>
      </c>
      <c r="O398" s="13">
        <v>0.32180045046517369</v>
      </c>
      <c r="P398" s="14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46" t="s">
        <v>264</v>
      </c>
      <c r="C399" s="47"/>
      <c r="D399" s="45">
        <v>0</v>
      </c>
      <c r="E399" s="45">
        <v>0.72</v>
      </c>
      <c r="F399" s="45" t="s">
        <v>265</v>
      </c>
      <c r="G399" s="45">
        <v>0.35</v>
      </c>
      <c r="H399" s="45">
        <v>0.45</v>
      </c>
      <c r="I399" s="45">
        <v>1.0900000000000001</v>
      </c>
      <c r="J399" s="45">
        <v>0.67</v>
      </c>
      <c r="K399" s="45">
        <v>0.55000000000000004</v>
      </c>
      <c r="L399" s="45">
        <v>0.28999999999999998</v>
      </c>
      <c r="M399" s="45">
        <v>1.19</v>
      </c>
      <c r="N399" s="45">
        <v>2.63</v>
      </c>
      <c r="O399" s="45">
        <v>2.92</v>
      </c>
      <c r="P399" s="14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1" t="s">
        <v>304</v>
      </c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5"/>
    </row>
    <row r="401" spans="1:65">
      <c r="BM401" s="55"/>
    </row>
    <row r="402" spans="1:65" ht="15">
      <c r="B402" s="8" t="s">
        <v>574</v>
      </c>
      <c r="BM402" s="28" t="s">
        <v>66</v>
      </c>
    </row>
    <row r="403" spans="1:65" ht="15">
      <c r="A403" s="25" t="s">
        <v>53</v>
      </c>
      <c r="B403" s="18" t="s">
        <v>110</v>
      </c>
      <c r="C403" s="15" t="s">
        <v>111</v>
      </c>
      <c r="D403" s="16" t="s">
        <v>228</v>
      </c>
      <c r="E403" s="17" t="s">
        <v>228</v>
      </c>
      <c r="F403" s="17" t="s">
        <v>228</v>
      </c>
      <c r="G403" s="17" t="s">
        <v>228</v>
      </c>
      <c r="H403" s="17" t="s">
        <v>228</v>
      </c>
      <c r="I403" s="17" t="s">
        <v>228</v>
      </c>
      <c r="J403" s="17" t="s">
        <v>228</v>
      </c>
      <c r="K403" s="17" t="s">
        <v>228</v>
      </c>
      <c r="L403" s="17" t="s">
        <v>228</v>
      </c>
      <c r="M403" s="17" t="s">
        <v>228</v>
      </c>
      <c r="N403" s="17" t="s">
        <v>228</v>
      </c>
      <c r="O403" s="17" t="s">
        <v>228</v>
      </c>
      <c r="P403" s="17" t="s">
        <v>228</v>
      </c>
      <c r="Q403" s="17" t="s">
        <v>228</v>
      </c>
      <c r="R403" s="17" t="s">
        <v>228</v>
      </c>
      <c r="S403" s="14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229</v>
      </c>
      <c r="C404" s="9" t="s">
        <v>229</v>
      </c>
      <c r="D404" s="145" t="s">
        <v>233</v>
      </c>
      <c r="E404" s="146" t="s">
        <v>237</v>
      </c>
      <c r="F404" s="146" t="s">
        <v>238</v>
      </c>
      <c r="G404" s="146" t="s">
        <v>239</v>
      </c>
      <c r="H404" s="146" t="s">
        <v>240</v>
      </c>
      <c r="I404" s="146" t="s">
        <v>241</v>
      </c>
      <c r="J404" s="146" t="s">
        <v>242</v>
      </c>
      <c r="K404" s="146" t="s">
        <v>243</v>
      </c>
      <c r="L404" s="146" t="s">
        <v>244</v>
      </c>
      <c r="M404" s="146" t="s">
        <v>245</v>
      </c>
      <c r="N404" s="146" t="s">
        <v>247</v>
      </c>
      <c r="O404" s="146" t="s">
        <v>249</v>
      </c>
      <c r="P404" s="146" t="s">
        <v>284</v>
      </c>
      <c r="Q404" s="146" t="s">
        <v>252</v>
      </c>
      <c r="R404" s="146" t="s">
        <v>253</v>
      </c>
      <c r="S404" s="14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287</v>
      </c>
      <c r="E405" s="11" t="s">
        <v>320</v>
      </c>
      <c r="F405" s="11" t="s">
        <v>287</v>
      </c>
      <c r="G405" s="11" t="s">
        <v>287</v>
      </c>
      <c r="H405" s="11" t="s">
        <v>287</v>
      </c>
      <c r="I405" s="11" t="s">
        <v>287</v>
      </c>
      <c r="J405" s="11" t="s">
        <v>287</v>
      </c>
      <c r="K405" s="11" t="s">
        <v>287</v>
      </c>
      <c r="L405" s="11" t="s">
        <v>320</v>
      </c>
      <c r="M405" s="11" t="s">
        <v>320</v>
      </c>
      <c r="N405" s="11" t="s">
        <v>287</v>
      </c>
      <c r="O405" s="11" t="s">
        <v>287</v>
      </c>
      <c r="P405" s="11" t="s">
        <v>320</v>
      </c>
      <c r="Q405" s="11" t="s">
        <v>288</v>
      </c>
      <c r="R405" s="11" t="s">
        <v>287</v>
      </c>
      <c r="S405" s="14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3</v>
      </c>
    </row>
    <row r="406" spans="1:65">
      <c r="A406" s="30"/>
      <c r="B406" s="19"/>
      <c r="C406" s="9"/>
      <c r="D406" s="26" t="s">
        <v>322</v>
      </c>
      <c r="E406" s="26" t="s">
        <v>323</v>
      </c>
      <c r="F406" s="26" t="s">
        <v>323</v>
      </c>
      <c r="G406" s="26" t="s">
        <v>323</v>
      </c>
      <c r="H406" s="26" t="s">
        <v>323</v>
      </c>
      <c r="I406" s="26" t="s">
        <v>323</v>
      </c>
      <c r="J406" s="26" t="s">
        <v>323</v>
      </c>
      <c r="K406" s="26" t="s">
        <v>323</v>
      </c>
      <c r="L406" s="26" t="s">
        <v>321</v>
      </c>
      <c r="M406" s="26" t="s">
        <v>323</v>
      </c>
      <c r="N406" s="26" t="s">
        <v>323</v>
      </c>
      <c r="O406" s="26" t="s">
        <v>290</v>
      </c>
      <c r="P406" s="26" t="s">
        <v>324</v>
      </c>
      <c r="Q406" s="26" t="s">
        <v>321</v>
      </c>
      <c r="R406" s="26" t="s">
        <v>259</v>
      </c>
      <c r="S406" s="14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3</v>
      </c>
    </row>
    <row r="407" spans="1:65">
      <c r="A407" s="30"/>
      <c r="B407" s="18">
        <v>1</v>
      </c>
      <c r="C407" s="14">
        <v>1</v>
      </c>
      <c r="D407" s="228" t="s">
        <v>101</v>
      </c>
      <c r="E407" s="227">
        <v>0.09</v>
      </c>
      <c r="F407" s="228">
        <v>0.34</v>
      </c>
      <c r="G407" s="227">
        <v>0.06</v>
      </c>
      <c r="H407" s="227">
        <v>7.0000000000000007E-2</v>
      </c>
      <c r="I407" s="227">
        <v>0.06</v>
      </c>
      <c r="J407" s="227">
        <v>0.06</v>
      </c>
      <c r="K407" s="227">
        <v>0.09</v>
      </c>
      <c r="L407" s="228" t="s">
        <v>313</v>
      </c>
      <c r="M407" s="228">
        <v>0.14000000000000001</v>
      </c>
      <c r="N407" s="227">
        <v>6.6000000000000003E-2</v>
      </c>
      <c r="O407" s="227">
        <v>6.5999999999999989E-2</v>
      </c>
      <c r="P407" s="228">
        <v>0.11</v>
      </c>
      <c r="Q407" s="228" t="s">
        <v>103</v>
      </c>
      <c r="R407" s="228" t="s">
        <v>302</v>
      </c>
      <c r="S407" s="203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/>
      <c r="AX407" s="204"/>
      <c r="AY407" s="204"/>
      <c r="AZ407" s="204"/>
      <c r="BA407" s="204"/>
      <c r="BB407" s="204"/>
      <c r="BC407" s="204"/>
      <c r="BD407" s="204"/>
      <c r="BE407" s="204"/>
      <c r="BF407" s="204"/>
      <c r="BG407" s="204"/>
      <c r="BH407" s="204"/>
      <c r="BI407" s="204"/>
      <c r="BJ407" s="204"/>
      <c r="BK407" s="204"/>
      <c r="BL407" s="204"/>
      <c r="BM407" s="229">
        <v>1</v>
      </c>
    </row>
    <row r="408" spans="1:65">
      <c r="A408" s="30"/>
      <c r="B408" s="19">
        <v>1</v>
      </c>
      <c r="C408" s="9">
        <v>2</v>
      </c>
      <c r="D408" s="230" t="s">
        <v>101</v>
      </c>
      <c r="E408" s="24">
        <v>0.11</v>
      </c>
      <c r="F408" s="230">
        <v>0.32</v>
      </c>
      <c r="G408" s="24">
        <v>0.06</v>
      </c>
      <c r="H408" s="24">
        <v>0.05</v>
      </c>
      <c r="I408" s="24">
        <v>0.06</v>
      </c>
      <c r="J408" s="24">
        <v>0.08</v>
      </c>
      <c r="K408" s="24">
        <v>0.08</v>
      </c>
      <c r="L408" s="230" t="s">
        <v>313</v>
      </c>
      <c r="M408" s="230">
        <v>0.14000000000000001</v>
      </c>
      <c r="N408" s="24">
        <v>5.8999999999999997E-2</v>
      </c>
      <c r="O408" s="24">
        <v>5.6000000000000001E-2</v>
      </c>
      <c r="P408" s="230">
        <v>0.11</v>
      </c>
      <c r="Q408" s="230" t="s">
        <v>103</v>
      </c>
      <c r="R408" s="230" t="s">
        <v>302</v>
      </c>
      <c r="S408" s="203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29">
        <v>2</v>
      </c>
    </row>
    <row r="409" spans="1:65">
      <c r="A409" s="30"/>
      <c r="B409" s="19">
        <v>1</v>
      </c>
      <c r="C409" s="9">
        <v>3</v>
      </c>
      <c r="D409" s="230" t="s">
        <v>101</v>
      </c>
      <c r="E409" s="24">
        <v>0.09</v>
      </c>
      <c r="F409" s="230">
        <v>0.31</v>
      </c>
      <c r="G409" s="24">
        <v>0.06</v>
      </c>
      <c r="H409" s="24">
        <v>0.06</v>
      </c>
      <c r="I409" s="24">
        <v>0.06</v>
      </c>
      <c r="J409" s="24">
        <v>7.0000000000000007E-2</v>
      </c>
      <c r="K409" s="24">
        <v>0.09</v>
      </c>
      <c r="L409" s="230" t="s">
        <v>313</v>
      </c>
      <c r="M409" s="230">
        <v>0.15</v>
      </c>
      <c r="N409" s="24">
        <v>0.08</v>
      </c>
      <c r="O409" s="24">
        <v>6.2E-2</v>
      </c>
      <c r="P409" s="230">
        <v>0.12</v>
      </c>
      <c r="Q409" s="230" t="s">
        <v>103</v>
      </c>
      <c r="R409" s="230" t="s">
        <v>302</v>
      </c>
      <c r="S409" s="203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29">
        <v>16</v>
      </c>
    </row>
    <row r="410" spans="1:65">
      <c r="A410" s="30"/>
      <c r="B410" s="19">
        <v>1</v>
      </c>
      <c r="C410" s="9">
        <v>4</v>
      </c>
      <c r="D410" s="230" t="s">
        <v>101</v>
      </c>
      <c r="E410" s="24">
        <v>0.09</v>
      </c>
      <c r="F410" s="230">
        <v>0.33</v>
      </c>
      <c r="G410" s="24">
        <v>7.0000000000000007E-2</v>
      </c>
      <c r="H410" s="24">
        <v>0.09</v>
      </c>
      <c r="I410" s="24">
        <v>0.06</v>
      </c>
      <c r="J410" s="24">
        <v>7.0000000000000007E-2</v>
      </c>
      <c r="K410" s="24">
        <v>0.09</v>
      </c>
      <c r="L410" s="230" t="s">
        <v>313</v>
      </c>
      <c r="M410" s="230">
        <v>0.14000000000000001</v>
      </c>
      <c r="N410" s="24">
        <v>0.06</v>
      </c>
      <c r="O410" s="24">
        <v>5.8999999999999997E-2</v>
      </c>
      <c r="P410" s="230">
        <v>0.13</v>
      </c>
      <c r="Q410" s="230" t="s">
        <v>103</v>
      </c>
      <c r="R410" s="230" t="s">
        <v>302</v>
      </c>
      <c r="S410" s="203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29">
        <v>6.9916666666666669E-2</v>
      </c>
    </row>
    <row r="411" spans="1:65">
      <c r="A411" s="30"/>
      <c r="B411" s="19">
        <v>1</v>
      </c>
      <c r="C411" s="9">
        <v>5</v>
      </c>
      <c r="D411" s="230" t="s">
        <v>101</v>
      </c>
      <c r="E411" s="24">
        <v>0.08</v>
      </c>
      <c r="F411" s="230">
        <v>0.3</v>
      </c>
      <c r="G411" s="24">
        <v>0.06</v>
      </c>
      <c r="H411" s="24">
        <v>0.05</v>
      </c>
      <c r="I411" s="24">
        <v>0.06</v>
      </c>
      <c r="J411" s="24">
        <v>0.06</v>
      </c>
      <c r="K411" s="24">
        <v>0.09</v>
      </c>
      <c r="L411" s="230" t="s">
        <v>313</v>
      </c>
      <c r="M411" s="230">
        <v>0.15</v>
      </c>
      <c r="N411" s="24">
        <v>8.5000000000000006E-2</v>
      </c>
      <c r="O411" s="24">
        <v>0.06</v>
      </c>
      <c r="P411" s="230">
        <v>0.12</v>
      </c>
      <c r="Q411" s="230" t="s">
        <v>103</v>
      </c>
      <c r="R411" s="230" t="s">
        <v>302</v>
      </c>
      <c r="S411" s="203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29">
        <v>94</v>
      </c>
    </row>
    <row r="412" spans="1:65">
      <c r="A412" s="30"/>
      <c r="B412" s="19">
        <v>1</v>
      </c>
      <c r="C412" s="9">
        <v>6</v>
      </c>
      <c r="D412" s="230" t="s">
        <v>101</v>
      </c>
      <c r="E412" s="24">
        <v>0.08</v>
      </c>
      <c r="F412" s="230">
        <v>0.34</v>
      </c>
      <c r="G412" s="24">
        <v>0.06</v>
      </c>
      <c r="H412" s="24">
        <v>0.05</v>
      </c>
      <c r="I412" s="24">
        <v>7.0000000000000007E-2</v>
      </c>
      <c r="J412" s="24">
        <v>0.05</v>
      </c>
      <c r="K412" s="24">
        <v>0.1</v>
      </c>
      <c r="L412" s="230" t="s">
        <v>313</v>
      </c>
      <c r="M412" s="230">
        <v>0.14000000000000001</v>
      </c>
      <c r="N412" s="24">
        <v>0.06</v>
      </c>
      <c r="O412" s="24">
        <v>6.3E-2</v>
      </c>
      <c r="P412" s="230">
        <v>0.11</v>
      </c>
      <c r="Q412" s="230" t="s">
        <v>103</v>
      </c>
      <c r="R412" s="230" t="s">
        <v>302</v>
      </c>
      <c r="S412" s="203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56"/>
    </row>
    <row r="413" spans="1:65">
      <c r="A413" s="30"/>
      <c r="B413" s="20" t="s">
        <v>260</v>
      </c>
      <c r="C413" s="12"/>
      <c r="D413" s="232" t="s">
        <v>693</v>
      </c>
      <c r="E413" s="232">
        <v>9.0000000000000011E-2</v>
      </c>
      <c r="F413" s="232">
        <v>0.32333333333333336</v>
      </c>
      <c r="G413" s="232">
        <v>6.1666666666666668E-2</v>
      </c>
      <c r="H413" s="232">
        <v>6.1666666666666668E-2</v>
      </c>
      <c r="I413" s="232">
        <v>6.1666666666666668E-2</v>
      </c>
      <c r="J413" s="232">
        <v>6.5000000000000002E-2</v>
      </c>
      <c r="K413" s="232">
        <v>8.9999999999999983E-2</v>
      </c>
      <c r="L413" s="232" t="s">
        <v>693</v>
      </c>
      <c r="M413" s="232">
        <v>0.14333333333333334</v>
      </c>
      <c r="N413" s="232">
        <v>6.8333333333333343E-2</v>
      </c>
      <c r="O413" s="232">
        <v>6.0999999999999999E-2</v>
      </c>
      <c r="P413" s="232">
        <v>0.11666666666666665</v>
      </c>
      <c r="Q413" s="232" t="s">
        <v>693</v>
      </c>
      <c r="R413" s="232" t="s">
        <v>693</v>
      </c>
      <c r="S413" s="203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56"/>
    </row>
    <row r="414" spans="1:65">
      <c r="A414" s="30"/>
      <c r="B414" s="3" t="s">
        <v>261</v>
      </c>
      <c r="C414" s="29"/>
      <c r="D414" s="24" t="s">
        <v>693</v>
      </c>
      <c r="E414" s="24">
        <v>0.09</v>
      </c>
      <c r="F414" s="24">
        <v>0.32500000000000001</v>
      </c>
      <c r="G414" s="24">
        <v>0.06</v>
      </c>
      <c r="H414" s="24">
        <v>5.5E-2</v>
      </c>
      <c r="I414" s="24">
        <v>0.06</v>
      </c>
      <c r="J414" s="24">
        <v>6.5000000000000002E-2</v>
      </c>
      <c r="K414" s="24">
        <v>0.09</v>
      </c>
      <c r="L414" s="24" t="s">
        <v>693</v>
      </c>
      <c r="M414" s="24">
        <v>0.14000000000000001</v>
      </c>
      <c r="N414" s="24">
        <v>6.3E-2</v>
      </c>
      <c r="O414" s="24">
        <v>6.0999999999999999E-2</v>
      </c>
      <c r="P414" s="24">
        <v>0.11499999999999999</v>
      </c>
      <c r="Q414" s="24" t="s">
        <v>693</v>
      </c>
      <c r="R414" s="24" t="s">
        <v>693</v>
      </c>
      <c r="S414" s="203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56"/>
    </row>
    <row r="415" spans="1:65">
      <c r="A415" s="30"/>
      <c r="B415" s="3" t="s">
        <v>262</v>
      </c>
      <c r="C415" s="29"/>
      <c r="D415" s="24" t="s">
        <v>693</v>
      </c>
      <c r="E415" s="24">
        <v>1.0954451150103352E-2</v>
      </c>
      <c r="F415" s="24">
        <v>1.6329931618554533E-2</v>
      </c>
      <c r="G415" s="24">
        <v>4.0824829046386332E-3</v>
      </c>
      <c r="H415" s="24">
        <v>1.6020819787597246E-2</v>
      </c>
      <c r="I415" s="24">
        <v>4.0824829046386332E-3</v>
      </c>
      <c r="J415" s="24">
        <v>1.0488088481701499E-2</v>
      </c>
      <c r="K415" s="24">
        <v>6.3245553203367597E-3</v>
      </c>
      <c r="L415" s="24" t="s">
        <v>693</v>
      </c>
      <c r="M415" s="24">
        <v>5.163977794943213E-3</v>
      </c>
      <c r="N415" s="24">
        <v>1.136075114887504E-2</v>
      </c>
      <c r="O415" s="24">
        <v>3.4641016151377517E-3</v>
      </c>
      <c r="P415" s="24">
        <v>8.1649658092772612E-3</v>
      </c>
      <c r="Q415" s="24" t="s">
        <v>693</v>
      </c>
      <c r="R415" s="24" t="s">
        <v>693</v>
      </c>
      <c r="S415" s="203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56"/>
    </row>
    <row r="416" spans="1:65">
      <c r="A416" s="30"/>
      <c r="B416" s="3" t="s">
        <v>86</v>
      </c>
      <c r="C416" s="29"/>
      <c r="D416" s="13" t="s">
        <v>693</v>
      </c>
      <c r="E416" s="13">
        <v>0.12171612389003723</v>
      </c>
      <c r="F416" s="13">
        <v>5.0504943150168652E-2</v>
      </c>
      <c r="G416" s="13">
        <v>6.6202425480626478E-2</v>
      </c>
      <c r="H416" s="13">
        <v>0.25979707763671211</v>
      </c>
      <c r="I416" s="13">
        <v>6.6202425480626478E-2</v>
      </c>
      <c r="J416" s="13">
        <v>0.16135520741079229</v>
      </c>
      <c r="K416" s="13">
        <v>7.0272836892630683E-2</v>
      </c>
      <c r="L416" s="13" t="s">
        <v>693</v>
      </c>
      <c r="M416" s="13">
        <v>3.6027752057743348E-2</v>
      </c>
      <c r="N416" s="13">
        <v>0.16625489486158593</v>
      </c>
      <c r="O416" s="13">
        <v>5.6788551067831997E-2</v>
      </c>
      <c r="P416" s="13">
        <v>6.9985421222376526E-2</v>
      </c>
      <c r="Q416" s="13" t="s">
        <v>693</v>
      </c>
      <c r="R416" s="13" t="s">
        <v>693</v>
      </c>
      <c r="S416" s="147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263</v>
      </c>
      <c r="C417" s="29"/>
      <c r="D417" s="13" t="s">
        <v>693</v>
      </c>
      <c r="E417" s="13">
        <v>0.28724672228843873</v>
      </c>
      <c r="F417" s="13">
        <v>3.6245530393325387</v>
      </c>
      <c r="G417" s="13">
        <v>-0.11799761620977356</v>
      </c>
      <c r="H417" s="13">
        <v>-0.11799761620977356</v>
      </c>
      <c r="I417" s="13">
        <v>-0.11799761620977356</v>
      </c>
      <c r="J417" s="13">
        <v>-7.0321811680572055E-2</v>
      </c>
      <c r="K417" s="13">
        <v>0.28724672228843828</v>
      </c>
      <c r="L417" s="13" t="s">
        <v>693</v>
      </c>
      <c r="M417" s="13">
        <v>1.0500595947556617</v>
      </c>
      <c r="N417" s="13">
        <v>-2.2646007151370551E-2</v>
      </c>
      <c r="O417" s="13">
        <v>-0.12753277711561384</v>
      </c>
      <c r="P417" s="13">
        <v>0.66865315852204987</v>
      </c>
      <c r="Q417" s="13" t="s">
        <v>693</v>
      </c>
      <c r="R417" s="13" t="s">
        <v>693</v>
      </c>
      <c r="S417" s="147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264</v>
      </c>
      <c r="C418" s="47"/>
      <c r="D418" s="45">
        <v>9.76</v>
      </c>
      <c r="E418" s="45">
        <v>0</v>
      </c>
      <c r="F418" s="45">
        <v>5.55</v>
      </c>
      <c r="G418" s="45">
        <v>0.67</v>
      </c>
      <c r="H418" s="45">
        <v>0.67</v>
      </c>
      <c r="I418" s="45">
        <v>0.67</v>
      </c>
      <c r="J418" s="45">
        <v>0.59</v>
      </c>
      <c r="K418" s="45">
        <v>0</v>
      </c>
      <c r="L418" s="45">
        <v>1.55</v>
      </c>
      <c r="M418" s="45">
        <v>1.27</v>
      </c>
      <c r="N418" s="45">
        <v>0.52</v>
      </c>
      <c r="O418" s="45">
        <v>0.69</v>
      </c>
      <c r="P418" s="45">
        <v>0.63</v>
      </c>
      <c r="Q418" s="45">
        <v>57.36</v>
      </c>
      <c r="R418" s="45">
        <v>3.81</v>
      </c>
      <c r="S418" s="147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BM419" s="55"/>
    </row>
    <row r="420" spans="1:65" ht="15">
      <c r="B420" s="8" t="s">
        <v>575</v>
      </c>
      <c r="BM420" s="28" t="s">
        <v>66</v>
      </c>
    </row>
    <row r="421" spans="1:65" ht="15">
      <c r="A421" s="25" t="s">
        <v>11</v>
      </c>
      <c r="B421" s="18" t="s">
        <v>110</v>
      </c>
      <c r="C421" s="15" t="s">
        <v>111</v>
      </c>
      <c r="D421" s="16" t="s">
        <v>228</v>
      </c>
      <c r="E421" s="17" t="s">
        <v>228</v>
      </c>
      <c r="F421" s="17" t="s">
        <v>228</v>
      </c>
      <c r="G421" s="17" t="s">
        <v>228</v>
      </c>
      <c r="H421" s="17" t="s">
        <v>228</v>
      </c>
      <c r="I421" s="147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229</v>
      </c>
      <c r="C422" s="9" t="s">
        <v>229</v>
      </c>
      <c r="D422" s="145" t="s">
        <v>232</v>
      </c>
      <c r="E422" s="146" t="s">
        <v>233</v>
      </c>
      <c r="F422" s="146" t="s">
        <v>235</v>
      </c>
      <c r="G422" s="146" t="s">
        <v>237</v>
      </c>
      <c r="H422" s="146" t="s">
        <v>253</v>
      </c>
      <c r="I422" s="147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287</v>
      </c>
      <c r="E423" s="11" t="s">
        <v>287</v>
      </c>
      <c r="F423" s="11" t="s">
        <v>287</v>
      </c>
      <c r="G423" s="11" t="s">
        <v>320</v>
      </c>
      <c r="H423" s="11" t="s">
        <v>287</v>
      </c>
      <c r="I423" s="147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 t="s">
        <v>321</v>
      </c>
      <c r="E424" s="26" t="s">
        <v>322</v>
      </c>
      <c r="F424" s="26" t="s">
        <v>323</v>
      </c>
      <c r="G424" s="26" t="s">
        <v>323</v>
      </c>
      <c r="H424" s="26" t="s">
        <v>259</v>
      </c>
      <c r="I424" s="147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8">
        <v>1</v>
      </c>
      <c r="C425" s="14">
        <v>1</v>
      </c>
      <c r="D425" s="22">
        <v>0.39</v>
      </c>
      <c r="E425" s="22">
        <v>0.39972007722772651</v>
      </c>
      <c r="F425" s="22">
        <v>0.55539999999999989</v>
      </c>
      <c r="G425" s="22">
        <v>0.5</v>
      </c>
      <c r="H425" s="22">
        <v>0.37</v>
      </c>
      <c r="I425" s="147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0.39600000000000002</v>
      </c>
      <c r="E426" s="11">
        <v>0.38175196077023482</v>
      </c>
      <c r="F426" s="11">
        <v>0.55959999999999988</v>
      </c>
      <c r="G426" s="11">
        <v>0.5</v>
      </c>
      <c r="H426" s="11">
        <v>0.39499999999999996</v>
      </c>
      <c r="I426" s="147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23</v>
      </c>
    </row>
    <row r="427" spans="1:65">
      <c r="A427" s="30"/>
      <c r="B427" s="19">
        <v>1</v>
      </c>
      <c r="C427" s="9">
        <v>3</v>
      </c>
      <c r="D427" s="11">
        <v>0.379</v>
      </c>
      <c r="E427" s="11">
        <v>0.3954407411555329</v>
      </c>
      <c r="F427" s="11">
        <v>0.50239999999999996</v>
      </c>
      <c r="G427" s="11">
        <v>0.5</v>
      </c>
      <c r="H427" s="11">
        <v>0.38500000000000001</v>
      </c>
      <c r="I427" s="147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0.40699999999999997</v>
      </c>
      <c r="E428" s="11">
        <v>0.39634048162894975</v>
      </c>
      <c r="F428" s="11">
        <v>0.51795999999999998</v>
      </c>
      <c r="G428" s="11">
        <v>0.5</v>
      </c>
      <c r="H428" s="11">
        <v>0.36499999999999999</v>
      </c>
      <c r="I428" s="147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0.43993732344415698</v>
      </c>
    </row>
    <row r="429" spans="1:65">
      <c r="A429" s="30"/>
      <c r="B429" s="19">
        <v>1</v>
      </c>
      <c r="C429" s="9">
        <v>5</v>
      </c>
      <c r="D429" s="11">
        <v>0.40500000000000003</v>
      </c>
      <c r="E429" s="11">
        <v>0.37942371877884529</v>
      </c>
      <c r="F429" s="11">
        <v>0.55299999999999994</v>
      </c>
      <c r="G429" s="11">
        <v>0.4</v>
      </c>
      <c r="H429" s="11">
        <v>0.41</v>
      </c>
      <c r="I429" s="147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95</v>
      </c>
    </row>
    <row r="430" spans="1:65">
      <c r="A430" s="30"/>
      <c r="B430" s="19">
        <v>1</v>
      </c>
      <c r="C430" s="9">
        <v>6</v>
      </c>
      <c r="D430" s="11">
        <v>0.41699999999999998</v>
      </c>
      <c r="E430" s="11">
        <v>0.39544272376342093</v>
      </c>
      <c r="F430" s="11">
        <v>0.56763999999999992</v>
      </c>
      <c r="G430" s="11">
        <v>0.5</v>
      </c>
      <c r="H430" s="11">
        <v>0.375</v>
      </c>
      <c r="I430" s="147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260</v>
      </c>
      <c r="C431" s="12"/>
      <c r="D431" s="23">
        <v>0.39900000000000002</v>
      </c>
      <c r="E431" s="23">
        <v>0.39135328388745166</v>
      </c>
      <c r="F431" s="23">
        <v>0.54266666666666652</v>
      </c>
      <c r="G431" s="23">
        <v>0.48333333333333334</v>
      </c>
      <c r="H431" s="23">
        <v>0.3833333333333333</v>
      </c>
      <c r="I431" s="147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261</v>
      </c>
      <c r="C432" s="29"/>
      <c r="D432" s="11">
        <v>0.40050000000000002</v>
      </c>
      <c r="E432" s="11">
        <v>0.39544173245947689</v>
      </c>
      <c r="F432" s="11">
        <v>0.55419999999999991</v>
      </c>
      <c r="G432" s="11">
        <v>0.5</v>
      </c>
      <c r="H432" s="11">
        <v>0.38</v>
      </c>
      <c r="I432" s="147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262</v>
      </c>
      <c r="C433" s="29"/>
      <c r="D433" s="24">
        <v>1.3520355024924446E-2</v>
      </c>
      <c r="E433" s="24">
        <v>8.5182877013037089E-3</v>
      </c>
      <c r="F433" s="24">
        <v>2.6119511991357442E-2</v>
      </c>
      <c r="G433" s="24">
        <v>4.0824829046386291E-2</v>
      </c>
      <c r="H433" s="24">
        <v>1.6931233465600382E-2</v>
      </c>
      <c r="I433" s="147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86</v>
      </c>
      <c r="C434" s="29"/>
      <c r="D434" s="13">
        <v>3.3885601566226678E-2</v>
      </c>
      <c r="E434" s="13">
        <v>2.176623539909649E-2</v>
      </c>
      <c r="F434" s="13">
        <v>4.8131778853852794E-2</v>
      </c>
      <c r="G434" s="13">
        <v>8.4465163544247504E-2</v>
      </c>
      <c r="H434" s="13">
        <v>4.4168435127653172E-2</v>
      </c>
      <c r="I434" s="147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263</v>
      </c>
      <c r="C435" s="29"/>
      <c r="D435" s="13">
        <v>-9.3052626505223723E-2</v>
      </c>
      <c r="E435" s="13">
        <v>-0.11043400268100301</v>
      </c>
      <c r="F435" s="13">
        <v>0.23350904264786565</v>
      </c>
      <c r="G435" s="13">
        <v>9.8641346338701252E-2</v>
      </c>
      <c r="H435" s="13">
        <v>-0.12866375980034039</v>
      </c>
      <c r="I435" s="147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264</v>
      </c>
      <c r="C436" s="47"/>
      <c r="D436" s="45">
        <v>0</v>
      </c>
      <c r="E436" s="45">
        <v>0.33</v>
      </c>
      <c r="F436" s="45">
        <v>6.18</v>
      </c>
      <c r="G436" s="45">
        <v>3.63</v>
      </c>
      <c r="H436" s="45">
        <v>0.67</v>
      </c>
      <c r="I436" s="147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G437" s="20"/>
      <c r="H437" s="20"/>
      <c r="BM437" s="55"/>
    </row>
    <row r="438" spans="1:65" ht="15">
      <c r="B438" s="8" t="s">
        <v>576</v>
      </c>
      <c r="BM438" s="28" t="s">
        <v>66</v>
      </c>
    </row>
    <row r="439" spans="1:65" ht="15">
      <c r="A439" s="25" t="s">
        <v>14</v>
      </c>
      <c r="B439" s="18" t="s">
        <v>110</v>
      </c>
      <c r="C439" s="15" t="s">
        <v>111</v>
      </c>
      <c r="D439" s="16" t="s">
        <v>228</v>
      </c>
      <c r="E439" s="17" t="s">
        <v>228</v>
      </c>
      <c r="F439" s="17" t="s">
        <v>228</v>
      </c>
      <c r="G439" s="17" t="s">
        <v>228</v>
      </c>
      <c r="H439" s="17" t="s">
        <v>228</v>
      </c>
      <c r="I439" s="17" t="s">
        <v>228</v>
      </c>
      <c r="J439" s="17" t="s">
        <v>228</v>
      </c>
      <c r="K439" s="17" t="s">
        <v>228</v>
      </c>
      <c r="L439" s="17" t="s">
        <v>228</v>
      </c>
      <c r="M439" s="17" t="s">
        <v>228</v>
      </c>
      <c r="N439" s="17" t="s">
        <v>228</v>
      </c>
      <c r="O439" s="17" t="s">
        <v>228</v>
      </c>
      <c r="P439" s="14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229</v>
      </c>
      <c r="C440" s="9" t="s">
        <v>229</v>
      </c>
      <c r="D440" s="145" t="s">
        <v>232</v>
      </c>
      <c r="E440" s="146" t="s">
        <v>237</v>
      </c>
      <c r="F440" s="146" t="s">
        <v>238</v>
      </c>
      <c r="G440" s="146" t="s">
        <v>239</v>
      </c>
      <c r="H440" s="146" t="s">
        <v>240</v>
      </c>
      <c r="I440" s="146" t="s">
        <v>241</v>
      </c>
      <c r="J440" s="146" t="s">
        <v>242</v>
      </c>
      <c r="K440" s="146" t="s">
        <v>243</v>
      </c>
      <c r="L440" s="146" t="s">
        <v>244</v>
      </c>
      <c r="M440" s="146" t="s">
        <v>246</v>
      </c>
      <c r="N440" s="146" t="s">
        <v>284</v>
      </c>
      <c r="O440" s="146" t="s">
        <v>253</v>
      </c>
      <c r="P440" s="14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287</v>
      </c>
      <c r="E441" s="11" t="s">
        <v>320</v>
      </c>
      <c r="F441" s="11" t="s">
        <v>287</v>
      </c>
      <c r="G441" s="11" t="s">
        <v>287</v>
      </c>
      <c r="H441" s="11" t="s">
        <v>287</v>
      </c>
      <c r="I441" s="11" t="s">
        <v>287</v>
      </c>
      <c r="J441" s="11" t="s">
        <v>287</v>
      </c>
      <c r="K441" s="11" t="s">
        <v>287</v>
      </c>
      <c r="L441" s="11" t="s">
        <v>320</v>
      </c>
      <c r="M441" s="11" t="s">
        <v>320</v>
      </c>
      <c r="N441" s="11" t="s">
        <v>320</v>
      </c>
      <c r="O441" s="11" t="s">
        <v>287</v>
      </c>
      <c r="P441" s="147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9"/>
      <c r="C442" s="9"/>
      <c r="D442" s="26" t="s">
        <v>321</v>
      </c>
      <c r="E442" s="26" t="s">
        <v>323</v>
      </c>
      <c r="F442" s="26" t="s">
        <v>323</v>
      </c>
      <c r="G442" s="26" t="s">
        <v>323</v>
      </c>
      <c r="H442" s="26" t="s">
        <v>323</v>
      </c>
      <c r="I442" s="26" t="s">
        <v>323</v>
      </c>
      <c r="J442" s="26" t="s">
        <v>323</v>
      </c>
      <c r="K442" s="26" t="s">
        <v>323</v>
      </c>
      <c r="L442" s="26" t="s">
        <v>321</v>
      </c>
      <c r="M442" s="26" t="s">
        <v>321</v>
      </c>
      <c r="N442" s="26" t="s">
        <v>324</v>
      </c>
      <c r="O442" s="26" t="s">
        <v>259</v>
      </c>
      <c r="P442" s="147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27">
        <v>0.03</v>
      </c>
      <c r="E443" s="228">
        <v>0.05</v>
      </c>
      <c r="F443" s="228">
        <v>9.5000000000000001E-2</v>
      </c>
      <c r="G443" s="227">
        <v>3.4000000000000002E-2</v>
      </c>
      <c r="H443" s="227">
        <v>3.2000000000000001E-2</v>
      </c>
      <c r="I443" s="227">
        <v>3.1E-2</v>
      </c>
      <c r="J443" s="227">
        <v>3.2000000000000001E-2</v>
      </c>
      <c r="K443" s="227">
        <v>3.2000000000000001E-2</v>
      </c>
      <c r="L443" s="228" t="s">
        <v>313</v>
      </c>
      <c r="M443" s="228" t="s">
        <v>313</v>
      </c>
      <c r="N443" s="228">
        <v>0.06</v>
      </c>
      <c r="O443" s="228" t="s">
        <v>302</v>
      </c>
      <c r="P443" s="203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29">
        <v>1</v>
      </c>
    </row>
    <row r="444" spans="1:65">
      <c r="A444" s="30"/>
      <c r="B444" s="19">
        <v>1</v>
      </c>
      <c r="C444" s="9">
        <v>2</v>
      </c>
      <c r="D444" s="24">
        <v>0.03</v>
      </c>
      <c r="E444" s="230">
        <v>0.05</v>
      </c>
      <c r="F444" s="230">
        <v>0.109</v>
      </c>
      <c r="G444" s="24">
        <v>3.1E-2</v>
      </c>
      <c r="H444" s="24">
        <v>3.4000000000000002E-2</v>
      </c>
      <c r="I444" s="24">
        <v>3.2000000000000001E-2</v>
      </c>
      <c r="J444" s="24">
        <v>3.1E-2</v>
      </c>
      <c r="K444" s="24">
        <v>3.1E-2</v>
      </c>
      <c r="L444" s="230" t="s">
        <v>313</v>
      </c>
      <c r="M444" s="230" t="s">
        <v>313</v>
      </c>
      <c r="N444" s="230">
        <v>0.04</v>
      </c>
      <c r="O444" s="230" t="s">
        <v>302</v>
      </c>
      <c r="P444" s="203"/>
      <c r="Q444" s="204"/>
      <c r="R444" s="204"/>
      <c r="S444" s="204"/>
      <c r="T444" s="204"/>
      <c r="U444" s="204"/>
      <c r="V444" s="204"/>
      <c r="W444" s="204"/>
      <c r="X444" s="204"/>
      <c r="Y444" s="204"/>
      <c r="Z444" s="204"/>
      <c r="AA444" s="204"/>
      <c r="AB444" s="204"/>
      <c r="AC444" s="204"/>
      <c r="AD444" s="204"/>
      <c r="AE444" s="204"/>
      <c r="AF444" s="204"/>
      <c r="AG444" s="204"/>
      <c r="AH444" s="204"/>
      <c r="AI444" s="204"/>
      <c r="AJ444" s="204"/>
      <c r="AK444" s="204"/>
      <c r="AL444" s="204"/>
      <c r="AM444" s="204"/>
      <c r="AN444" s="204"/>
      <c r="AO444" s="204"/>
      <c r="AP444" s="204"/>
      <c r="AQ444" s="204"/>
      <c r="AR444" s="204"/>
      <c r="AS444" s="204"/>
      <c r="AT444" s="204"/>
      <c r="AU444" s="204"/>
      <c r="AV444" s="204"/>
      <c r="AW444" s="204"/>
      <c r="AX444" s="204"/>
      <c r="AY444" s="204"/>
      <c r="AZ444" s="204"/>
      <c r="BA444" s="204"/>
      <c r="BB444" s="204"/>
      <c r="BC444" s="204"/>
      <c r="BD444" s="204"/>
      <c r="BE444" s="204"/>
      <c r="BF444" s="204"/>
      <c r="BG444" s="204"/>
      <c r="BH444" s="204"/>
      <c r="BI444" s="204"/>
      <c r="BJ444" s="204"/>
      <c r="BK444" s="204"/>
      <c r="BL444" s="204"/>
      <c r="BM444" s="229">
        <v>24</v>
      </c>
    </row>
    <row r="445" spans="1:65">
      <c r="A445" s="30"/>
      <c r="B445" s="19">
        <v>1</v>
      </c>
      <c r="C445" s="9">
        <v>3</v>
      </c>
      <c r="D445" s="24">
        <v>0.03</v>
      </c>
      <c r="E445" s="230">
        <v>0.04</v>
      </c>
      <c r="F445" s="230">
        <v>0.112</v>
      </c>
      <c r="G445" s="24">
        <v>3.1E-2</v>
      </c>
      <c r="H445" s="24">
        <v>3.6999999999999998E-2</v>
      </c>
      <c r="I445" s="24">
        <v>3.2000000000000001E-2</v>
      </c>
      <c r="J445" s="24">
        <v>3.4000000000000002E-2</v>
      </c>
      <c r="K445" s="24">
        <v>3.2000000000000001E-2</v>
      </c>
      <c r="L445" s="230" t="s">
        <v>313</v>
      </c>
      <c r="M445" s="230" t="s">
        <v>313</v>
      </c>
      <c r="N445" s="230">
        <v>0.04</v>
      </c>
      <c r="O445" s="230" t="s">
        <v>302</v>
      </c>
      <c r="P445" s="203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29">
        <v>16</v>
      </c>
    </row>
    <row r="446" spans="1:65">
      <c r="A446" s="30"/>
      <c r="B446" s="19">
        <v>1</v>
      </c>
      <c r="C446" s="9">
        <v>4</v>
      </c>
      <c r="D446" s="231">
        <v>0.04</v>
      </c>
      <c r="E446" s="230">
        <v>0.04</v>
      </c>
      <c r="F446" s="230">
        <v>9.1999999999999998E-2</v>
      </c>
      <c r="G446" s="24">
        <v>3.3000000000000002E-2</v>
      </c>
      <c r="H446" s="24">
        <v>3.4000000000000002E-2</v>
      </c>
      <c r="I446" s="24">
        <v>0.03</v>
      </c>
      <c r="J446" s="24">
        <v>3.2000000000000001E-2</v>
      </c>
      <c r="K446" s="24">
        <v>3.1E-2</v>
      </c>
      <c r="L446" s="230" t="s">
        <v>313</v>
      </c>
      <c r="M446" s="230" t="s">
        <v>313</v>
      </c>
      <c r="N446" s="230">
        <v>0.04</v>
      </c>
      <c r="O446" s="230" t="s">
        <v>302</v>
      </c>
      <c r="P446" s="203"/>
      <c r="Q446" s="204"/>
      <c r="R446" s="204"/>
      <c r="S446" s="204"/>
      <c r="T446" s="204"/>
      <c r="U446" s="204"/>
      <c r="V446" s="204"/>
      <c r="W446" s="204"/>
      <c r="X446" s="204"/>
      <c r="Y446" s="204"/>
      <c r="Z446" s="204"/>
      <c r="AA446" s="204"/>
      <c r="AB446" s="204"/>
      <c r="AC446" s="204"/>
      <c r="AD446" s="204"/>
      <c r="AE446" s="204"/>
      <c r="AF446" s="204"/>
      <c r="AG446" s="204"/>
      <c r="AH446" s="204"/>
      <c r="AI446" s="204"/>
      <c r="AJ446" s="204"/>
      <c r="AK446" s="204"/>
      <c r="AL446" s="204"/>
      <c r="AM446" s="204"/>
      <c r="AN446" s="204"/>
      <c r="AO446" s="204"/>
      <c r="AP446" s="204"/>
      <c r="AQ446" s="204"/>
      <c r="AR446" s="204"/>
      <c r="AS446" s="204"/>
      <c r="AT446" s="204"/>
      <c r="AU446" s="204"/>
      <c r="AV446" s="204"/>
      <c r="AW446" s="204"/>
      <c r="AX446" s="204"/>
      <c r="AY446" s="204"/>
      <c r="AZ446" s="204"/>
      <c r="BA446" s="204"/>
      <c r="BB446" s="204"/>
      <c r="BC446" s="204"/>
      <c r="BD446" s="204"/>
      <c r="BE446" s="204"/>
      <c r="BF446" s="204"/>
      <c r="BG446" s="204"/>
      <c r="BH446" s="204"/>
      <c r="BI446" s="204"/>
      <c r="BJ446" s="204"/>
      <c r="BK446" s="204"/>
      <c r="BL446" s="204"/>
      <c r="BM446" s="229">
        <v>3.2000000000000001E-2</v>
      </c>
    </row>
    <row r="447" spans="1:65">
      <c r="A447" s="30"/>
      <c r="B447" s="19">
        <v>1</v>
      </c>
      <c r="C447" s="9">
        <v>5</v>
      </c>
      <c r="D447" s="24">
        <v>0.03</v>
      </c>
      <c r="E447" s="230">
        <v>0.04</v>
      </c>
      <c r="F447" s="230">
        <v>0.105</v>
      </c>
      <c r="G447" s="24">
        <v>3.3000000000000002E-2</v>
      </c>
      <c r="H447" s="24">
        <v>3.4000000000000002E-2</v>
      </c>
      <c r="I447" s="24">
        <v>3.1E-2</v>
      </c>
      <c r="J447" s="24">
        <v>3.3000000000000002E-2</v>
      </c>
      <c r="K447" s="24">
        <v>3.1E-2</v>
      </c>
      <c r="L447" s="230" t="s">
        <v>313</v>
      </c>
      <c r="M447" s="230" t="s">
        <v>313</v>
      </c>
      <c r="N447" s="230">
        <v>0.04</v>
      </c>
      <c r="O447" s="230" t="s">
        <v>302</v>
      </c>
      <c r="P447" s="203"/>
      <c r="Q447" s="204"/>
      <c r="R447" s="204"/>
      <c r="S447" s="204"/>
      <c r="T447" s="204"/>
      <c r="U447" s="204"/>
      <c r="V447" s="204"/>
      <c r="W447" s="204"/>
      <c r="X447" s="204"/>
      <c r="Y447" s="204"/>
      <c r="Z447" s="204"/>
      <c r="AA447" s="204"/>
      <c r="AB447" s="204"/>
      <c r="AC447" s="204"/>
      <c r="AD447" s="204"/>
      <c r="AE447" s="204"/>
      <c r="AF447" s="204"/>
      <c r="AG447" s="204"/>
      <c r="AH447" s="204"/>
      <c r="AI447" s="204"/>
      <c r="AJ447" s="204"/>
      <c r="AK447" s="204"/>
      <c r="AL447" s="204"/>
      <c r="AM447" s="204"/>
      <c r="AN447" s="204"/>
      <c r="AO447" s="204"/>
      <c r="AP447" s="204"/>
      <c r="AQ447" s="204"/>
      <c r="AR447" s="204"/>
      <c r="AS447" s="204"/>
      <c r="AT447" s="204"/>
      <c r="AU447" s="204"/>
      <c r="AV447" s="204"/>
      <c r="AW447" s="204"/>
      <c r="AX447" s="204"/>
      <c r="AY447" s="204"/>
      <c r="AZ447" s="204"/>
      <c r="BA447" s="204"/>
      <c r="BB447" s="204"/>
      <c r="BC447" s="204"/>
      <c r="BD447" s="204"/>
      <c r="BE447" s="204"/>
      <c r="BF447" s="204"/>
      <c r="BG447" s="204"/>
      <c r="BH447" s="204"/>
      <c r="BI447" s="204"/>
      <c r="BJ447" s="204"/>
      <c r="BK447" s="204"/>
      <c r="BL447" s="204"/>
      <c r="BM447" s="229">
        <v>96</v>
      </c>
    </row>
    <row r="448" spans="1:65">
      <c r="A448" s="30"/>
      <c r="B448" s="19">
        <v>1</v>
      </c>
      <c r="C448" s="9">
        <v>6</v>
      </c>
      <c r="D448" s="24">
        <v>0.03</v>
      </c>
      <c r="E448" s="230">
        <v>0.03</v>
      </c>
      <c r="F448" s="230">
        <v>9.5000000000000001E-2</v>
      </c>
      <c r="G448" s="24">
        <v>3.4000000000000002E-2</v>
      </c>
      <c r="H448" s="24">
        <v>3.3000000000000002E-2</v>
      </c>
      <c r="I448" s="24">
        <v>3.3000000000000002E-2</v>
      </c>
      <c r="J448" s="24">
        <v>3.3000000000000002E-2</v>
      </c>
      <c r="K448" s="24">
        <v>3.1E-2</v>
      </c>
      <c r="L448" s="230" t="s">
        <v>313</v>
      </c>
      <c r="M448" s="230" t="s">
        <v>313</v>
      </c>
      <c r="N448" s="230">
        <v>0.05</v>
      </c>
      <c r="O448" s="230" t="s">
        <v>302</v>
      </c>
      <c r="P448" s="203"/>
      <c r="Q448" s="204"/>
      <c r="R448" s="204"/>
      <c r="S448" s="204"/>
      <c r="T448" s="204"/>
      <c r="U448" s="204"/>
      <c r="V448" s="204"/>
      <c r="W448" s="204"/>
      <c r="X448" s="204"/>
      <c r="Y448" s="204"/>
      <c r="Z448" s="204"/>
      <c r="AA448" s="204"/>
      <c r="AB448" s="204"/>
      <c r="AC448" s="204"/>
      <c r="AD448" s="204"/>
      <c r="AE448" s="204"/>
      <c r="AF448" s="204"/>
      <c r="AG448" s="204"/>
      <c r="AH448" s="204"/>
      <c r="AI448" s="204"/>
      <c r="AJ448" s="204"/>
      <c r="AK448" s="204"/>
      <c r="AL448" s="204"/>
      <c r="AM448" s="204"/>
      <c r="AN448" s="204"/>
      <c r="AO448" s="204"/>
      <c r="AP448" s="204"/>
      <c r="AQ448" s="204"/>
      <c r="AR448" s="204"/>
      <c r="AS448" s="204"/>
      <c r="AT448" s="204"/>
      <c r="AU448" s="204"/>
      <c r="AV448" s="204"/>
      <c r="AW448" s="204"/>
      <c r="AX448" s="204"/>
      <c r="AY448" s="204"/>
      <c r="AZ448" s="204"/>
      <c r="BA448" s="204"/>
      <c r="BB448" s="204"/>
      <c r="BC448" s="204"/>
      <c r="BD448" s="204"/>
      <c r="BE448" s="204"/>
      <c r="BF448" s="204"/>
      <c r="BG448" s="204"/>
      <c r="BH448" s="204"/>
      <c r="BI448" s="204"/>
      <c r="BJ448" s="204"/>
      <c r="BK448" s="204"/>
      <c r="BL448" s="204"/>
      <c r="BM448" s="56"/>
    </row>
    <row r="449" spans="1:65">
      <c r="A449" s="30"/>
      <c r="B449" s="20" t="s">
        <v>260</v>
      </c>
      <c r="C449" s="12"/>
      <c r="D449" s="232">
        <v>3.1666666666666669E-2</v>
      </c>
      <c r="E449" s="232">
        <v>4.1666666666666664E-2</v>
      </c>
      <c r="F449" s="232">
        <v>0.10133333333333333</v>
      </c>
      <c r="G449" s="232">
        <v>3.266666666666667E-2</v>
      </c>
      <c r="H449" s="232">
        <v>3.4000000000000002E-2</v>
      </c>
      <c r="I449" s="232">
        <v>3.15E-2</v>
      </c>
      <c r="J449" s="232">
        <v>3.2500000000000001E-2</v>
      </c>
      <c r="K449" s="232">
        <v>3.1333333333333331E-2</v>
      </c>
      <c r="L449" s="232" t="s">
        <v>693</v>
      </c>
      <c r="M449" s="232" t="s">
        <v>693</v>
      </c>
      <c r="N449" s="232">
        <v>4.5000000000000005E-2</v>
      </c>
      <c r="O449" s="232" t="s">
        <v>693</v>
      </c>
      <c r="P449" s="203"/>
      <c r="Q449" s="204"/>
      <c r="R449" s="204"/>
      <c r="S449" s="204"/>
      <c r="T449" s="204"/>
      <c r="U449" s="204"/>
      <c r="V449" s="204"/>
      <c r="W449" s="204"/>
      <c r="X449" s="204"/>
      <c r="Y449" s="204"/>
      <c r="Z449" s="204"/>
      <c r="AA449" s="204"/>
      <c r="AB449" s="204"/>
      <c r="AC449" s="204"/>
      <c r="AD449" s="204"/>
      <c r="AE449" s="204"/>
      <c r="AF449" s="204"/>
      <c r="AG449" s="204"/>
      <c r="AH449" s="204"/>
      <c r="AI449" s="204"/>
      <c r="AJ449" s="204"/>
      <c r="AK449" s="204"/>
      <c r="AL449" s="204"/>
      <c r="AM449" s="204"/>
      <c r="AN449" s="204"/>
      <c r="AO449" s="204"/>
      <c r="AP449" s="204"/>
      <c r="AQ449" s="204"/>
      <c r="AR449" s="204"/>
      <c r="AS449" s="204"/>
      <c r="AT449" s="204"/>
      <c r="AU449" s="204"/>
      <c r="AV449" s="204"/>
      <c r="AW449" s="204"/>
      <c r="AX449" s="204"/>
      <c r="AY449" s="204"/>
      <c r="AZ449" s="204"/>
      <c r="BA449" s="204"/>
      <c r="BB449" s="204"/>
      <c r="BC449" s="204"/>
      <c r="BD449" s="204"/>
      <c r="BE449" s="204"/>
      <c r="BF449" s="204"/>
      <c r="BG449" s="204"/>
      <c r="BH449" s="204"/>
      <c r="BI449" s="204"/>
      <c r="BJ449" s="204"/>
      <c r="BK449" s="204"/>
      <c r="BL449" s="204"/>
      <c r="BM449" s="56"/>
    </row>
    <row r="450" spans="1:65">
      <c r="A450" s="30"/>
      <c r="B450" s="3" t="s">
        <v>261</v>
      </c>
      <c r="C450" s="29"/>
      <c r="D450" s="24">
        <v>0.03</v>
      </c>
      <c r="E450" s="24">
        <v>0.04</v>
      </c>
      <c r="F450" s="24">
        <v>0.1</v>
      </c>
      <c r="G450" s="24">
        <v>3.3000000000000002E-2</v>
      </c>
      <c r="H450" s="24">
        <v>3.4000000000000002E-2</v>
      </c>
      <c r="I450" s="24">
        <v>3.15E-2</v>
      </c>
      <c r="J450" s="24">
        <v>3.2500000000000001E-2</v>
      </c>
      <c r="K450" s="24">
        <v>3.1E-2</v>
      </c>
      <c r="L450" s="24" t="s">
        <v>693</v>
      </c>
      <c r="M450" s="24" t="s">
        <v>693</v>
      </c>
      <c r="N450" s="24">
        <v>0.04</v>
      </c>
      <c r="O450" s="24" t="s">
        <v>693</v>
      </c>
      <c r="P450" s="203"/>
      <c r="Q450" s="204"/>
      <c r="R450" s="204"/>
      <c r="S450" s="204"/>
      <c r="T450" s="204"/>
      <c r="U450" s="204"/>
      <c r="V450" s="204"/>
      <c r="W450" s="204"/>
      <c r="X450" s="204"/>
      <c r="Y450" s="204"/>
      <c r="Z450" s="204"/>
      <c r="AA450" s="204"/>
      <c r="AB450" s="204"/>
      <c r="AC450" s="204"/>
      <c r="AD450" s="204"/>
      <c r="AE450" s="204"/>
      <c r="AF450" s="204"/>
      <c r="AG450" s="204"/>
      <c r="AH450" s="204"/>
      <c r="AI450" s="204"/>
      <c r="AJ450" s="204"/>
      <c r="AK450" s="204"/>
      <c r="AL450" s="204"/>
      <c r="AM450" s="204"/>
      <c r="AN450" s="204"/>
      <c r="AO450" s="204"/>
      <c r="AP450" s="204"/>
      <c r="AQ450" s="204"/>
      <c r="AR450" s="204"/>
      <c r="AS450" s="204"/>
      <c r="AT450" s="204"/>
      <c r="AU450" s="204"/>
      <c r="AV450" s="204"/>
      <c r="AW450" s="204"/>
      <c r="AX450" s="204"/>
      <c r="AY450" s="204"/>
      <c r="AZ450" s="204"/>
      <c r="BA450" s="204"/>
      <c r="BB450" s="204"/>
      <c r="BC450" s="204"/>
      <c r="BD450" s="204"/>
      <c r="BE450" s="204"/>
      <c r="BF450" s="204"/>
      <c r="BG450" s="204"/>
      <c r="BH450" s="204"/>
      <c r="BI450" s="204"/>
      <c r="BJ450" s="204"/>
      <c r="BK450" s="204"/>
      <c r="BL450" s="204"/>
      <c r="BM450" s="56"/>
    </row>
    <row r="451" spans="1:65">
      <c r="A451" s="30"/>
      <c r="B451" s="3" t="s">
        <v>262</v>
      </c>
      <c r="C451" s="29"/>
      <c r="D451" s="24">
        <v>4.0824829046386315E-3</v>
      </c>
      <c r="E451" s="24">
        <v>7.527726527090833E-3</v>
      </c>
      <c r="F451" s="24">
        <v>8.4063468086123284E-3</v>
      </c>
      <c r="G451" s="24">
        <v>1.3662601021279476E-3</v>
      </c>
      <c r="H451" s="24">
        <v>1.6733200530681502E-3</v>
      </c>
      <c r="I451" s="24">
        <v>1.0488088481701524E-3</v>
      </c>
      <c r="J451" s="24">
        <v>1.0488088481701524E-3</v>
      </c>
      <c r="K451" s="24">
        <v>5.1639777949432275E-4</v>
      </c>
      <c r="L451" s="24" t="s">
        <v>693</v>
      </c>
      <c r="M451" s="24" t="s">
        <v>693</v>
      </c>
      <c r="N451" s="24">
        <v>8.3666002653407512E-3</v>
      </c>
      <c r="O451" s="24" t="s">
        <v>693</v>
      </c>
      <c r="P451" s="203"/>
      <c r="Q451" s="204"/>
      <c r="R451" s="204"/>
      <c r="S451" s="204"/>
      <c r="T451" s="204"/>
      <c r="U451" s="204"/>
      <c r="V451" s="204"/>
      <c r="W451" s="204"/>
      <c r="X451" s="204"/>
      <c r="Y451" s="204"/>
      <c r="Z451" s="204"/>
      <c r="AA451" s="204"/>
      <c r="AB451" s="204"/>
      <c r="AC451" s="204"/>
      <c r="AD451" s="204"/>
      <c r="AE451" s="204"/>
      <c r="AF451" s="204"/>
      <c r="AG451" s="204"/>
      <c r="AH451" s="204"/>
      <c r="AI451" s="204"/>
      <c r="AJ451" s="204"/>
      <c r="AK451" s="204"/>
      <c r="AL451" s="204"/>
      <c r="AM451" s="204"/>
      <c r="AN451" s="204"/>
      <c r="AO451" s="204"/>
      <c r="AP451" s="204"/>
      <c r="AQ451" s="204"/>
      <c r="AR451" s="204"/>
      <c r="AS451" s="204"/>
      <c r="AT451" s="204"/>
      <c r="AU451" s="204"/>
      <c r="AV451" s="204"/>
      <c r="AW451" s="204"/>
      <c r="AX451" s="204"/>
      <c r="AY451" s="204"/>
      <c r="AZ451" s="204"/>
      <c r="BA451" s="204"/>
      <c r="BB451" s="204"/>
      <c r="BC451" s="204"/>
      <c r="BD451" s="204"/>
      <c r="BE451" s="204"/>
      <c r="BF451" s="204"/>
      <c r="BG451" s="204"/>
      <c r="BH451" s="204"/>
      <c r="BI451" s="204"/>
      <c r="BJ451" s="204"/>
      <c r="BK451" s="204"/>
      <c r="BL451" s="204"/>
      <c r="BM451" s="56"/>
    </row>
    <row r="452" spans="1:65">
      <c r="A452" s="30"/>
      <c r="B452" s="3" t="s">
        <v>86</v>
      </c>
      <c r="C452" s="29"/>
      <c r="D452" s="13">
        <v>0.12892051277806205</v>
      </c>
      <c r="E452" s="13">
        <v>0.18066543665018001</v>
      </c>
      <c r="F452" s="13">
        <v>8.2957369821832189E-2</v>
      </c>
      <c r="G452" s="13">
        <v>4.1824288840651452E-2</v>
      </c>
      <c r="H452" s="13">
        <v>4.9215295678475005E-2</v>
      </c>
      <c r="I452" s="13">
        <v>3.329551898952865E-2</v>
      </c>
      <c r="J452" s="13">
        <v>3.2271041482158536E-2</v>
      </c>
      <c r="K452" s="13">
        <v>1.6480780196627322E-2</v>
      </c>
      <c r="L452" s="13" t="s">
        <v>693</v>
      </c>
      <c r="M452" s="13" t="s">
        <v>693</v>
      </c>
      <c r="N452" s="13">
        <v>0.18592445034090557</v>
      </c>
      <c r="O452" s="13" t="s">
        <v>693</v>
      </c>
      <c r="P452" s="147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263</v>
      </c>
      <c r="C453" s="29"/>
      <c r="D453" s="13">
        <v>-1.041666666666663E-2</v>
      </c>
      <c r="E453" s="13">
        <v>0.30208333333333326</v>
      </c>
      <c r="F453" s="13">
        <v>2.1666666666666665</v>
      </c>
      <c r="G453" s="13">
        <v>2.0833333333333481E-2</v>
      </c>
      <c r="H453" s="13">
        <v>6.25E-2</v>
      </c>
      <c r="I453" s="13">
        <v>-1.5625E-2</v>
      </c>
      <c r="J453" s="13">
        <v>1.5625E-2</v>
      </c>
      <c r="K453" s="13">
        <v>-2.083333333333337E-2</v>
      </c>
      <c r="L453" s="13" t="s">
        <v>693</v>
      </c>
      <c r="M453" s="13" t="s">
        <v>693</v>
      </c>
      <c r="N453" s="13">
        <v>0.40625000000000022</v>
      </c>
      <c r="O453" s="13" t="s">
        <v>693</v>
      </c>
      <c r="P453" s="147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264</v>
      </c>
      <c r="C454" s="47"/>
      <c r="D454" s="45">
        <v>0.14000000000000001</v>
      </c>
      <c r="E454" s="45">
        <v>1.36</v>
      </c>
      <c r="F454" s="45">
        <v>10.3</v>
      </c>
      <c r="G454" s="45">
        <v>0.01</v>
      </c>
      <c r="H454" s="45">
        <v>0.21</v>
      </c>
      <c r="I454" s="45">
        <v>0.16</v>
      </c>
      <c r="J454" s="45">
        <v>0.01</v>
      </c>
      <c r="K454" s="45">
        <v>0.19</v>
      </c>
      <c r="L454" s="45">
        <v>1.1399999999999999</v>
      </c>
      <c r="M454" s="45">
        <v>1.1399999999999999</v>
      </c>
      <c r="N454" s="45">
        <v>1.86</v>
      </c>
      <c r="O454" s="45">
        <v>32.58</v>
      </c>
      <c r="P454" s="147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BM455" s="55"/>
    </row>
    <row r="456" spans="1:65" ht="15">
      <c r="B456" s="8" t="s">
        <v>577</v>
      </c>
      <c r="BM456" s="28" t="s">
        <v>66</v>
      </c>
    </row>
    <row r="457" spans="1:65" ht="15">
      <c r="A457" s="25" t="s">
        <v>54</v>
      </c>
      <c r="B457" s="18" t="s">
        <v>110</v>
      </c>
      <c r="C457" s="15" t="s">
        <v>111</v>
      </c>
      <c r="D457" s="16" t="s">
        <v>228</v>
      </c>
      <c r="E457" s="17" t="s">
        <v>228</v>
      </c>
      <c r="F457" s="17" t="s">
        <v>228</v>
      </c>
      <c r="G457" s="17" t="s">
        <v>228</v>
      </c>
      <c r="H457" s="17" t="s">
        <v>228</v>
      </c>
      <c r="I457" s="17" t="s">
        <v>228</v>
      </c>
      <c r="J457" s="17" t="s">
        <v>228</v>
      </c>
      <c r="K457" s="17" t="s">
        <v>228</v>
      </c>
      <c r="L457" s="17" t="s">
        <v>228</v>
      </c>
      <c r="M457" s="17" t="s">
        <v>228</v>
      </c>
      <c r="N457" s="17" t="s">
        <v>228</v>
      </c>
      <c r="O457" s="17" t="s">
        <v>228</v>
      </c>
      <c r="P457" s="17" t="s">
        <v>228</v>
      </c>
      <c r="Q457" s="17" t="s">
        <v>228</v>
      </c>
      <c r="R457" s="17" t="s">
        <v>228</v>
      </c>
      <c r="S457" s="17" t="s">
        <v>228</v>
      </c>
      <c r="T457" s="17" t="s">
        <v>228</v>
      </c>
      <c r="U457" s="17" t="s">
        <v>228</v>
      </c>
      <c r="V457" s="17" t="s">
        <v>228</v>
      </c>
      <c r="W457" s="147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229</v>
      </c>
      <c r="C458" s="9" t="s">
        <v>229</v>
      </c>
      <c r="D458" s="145" t="s">
        <v>232</v>
      </c>
      <c r="E458" s="146" t="s">
        <v>233</v>
      </c>
      <c r="F458" s="146" t="s">
        <v>234</v>
      </c>
      <c r="G458" s="146" t="s">
        <v>237</v>
      </c>
      <c r="H458" s="146" t="s">
        <v>238</v>
      </c>
      <c r="I458" s="146" t="s">
        <v>239</v>
      </c>
      <c r="J458" s="146" t="s">
        <v>240</v>
      </c>
      <c r="K458" s="146" t="s">
        <v>241</v>
      </c>
      <c r="L458" s="146" t="s">
        <v>242</v>
      </c>
      <c r="M458" s="146" t="s">
        <v>243</v>
      </c>
      <c r="N458" s="146" t="s">
        <v>244</v>
      </c>
      <c r="O458" s="146" t="s">
        <v>246</v>
      </c>
      <c r="P458" s="146" t="s">
        <v>247</v>
      </c>
      <c r="Q458" s="146" t="s">
        <v>248</v>
      </c>
      <c r="R458" s="146" t="s">
        <v>249</v>
      </c>
      <c r="S458" s="146" t="s">
        <v>284</v>
      </c>
      <c r="T458" s="146" t="s">
        <v>252</v>
      </c>
      <c r="U458" s="146" t="s">
        <v>253</v>
      </c>
      <c r="V458" s="146" t="s">
        <v>299</v>
      </c>
      <c r="W458" s="147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288</v>
      </c>
      <c r="E459" s="11" t="s">
        <v>287</v>
      </c>
      <c r="F459" s="11" t="s">
        <v>288</v>
      </c>
      <c r="G459" s="11" t="s">
        <v>320</v>
      </c>
      <c r="H459" s="11" t="s">
        <v>287</v>
      </c>
      <c r="I459" s="11" t="s">
        <v>287</v>
      </c>
      <c r="J459" s="11" t="s">
        <v>287</v>
      </c>
      <c r="K459" s="11" t="s">
        <v>287</v>
      </c>
      <c r="L459" s="11" t="s">
        <v>287</v>
      </c>
      <c r="M459" s="11" t="s">
        <v>287</v>
      </c>
      <c r="N459" s="11" t="s">
        <v>320</v>
      </c>
      <c r="O459" s="11" t="s">
        <v>320</v>
      </c>
      <c r="P459" s="11" t="s">
        <v>287</v>
      </c>
      <c r="Q459" s="11" t="s">
        <v>287</v>
      </c>
      <c r="R459" s="11" t="s">
        <v>287</v>
      </c>
      <c r="S459" s="11" t="s">
        <v>320</v>
      </c>
      <c r="T459" s="11" t="s">
        <v>288</v>
      </c>
      <c r="U459" s="11" t="s">
        <v>288</v>
      </c>
      <c r="V459" s="11" t="s">
        <v>288</v>
      </c>
      <c r="W459" s="14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9"/>
      <c r="C460" s="9"/>
      <c r="D460" s="26" t="s">
        <v>321</v>
      </c>
      <c r="E460" s="26" t="s">
        <v>322</v>
      </c>
      <c r="F460" s="26" t="s">
        <v>322</v>
      </c>
      <c r="G460" s="26" t="s">
        <v>323</v>
      </c>
      <c r="H460" s="26" t="s">
        <v>323</v>
      </c>
      <c r="I460" s="26" t="s">
        <v>323</v>
      </c>
      <c r="J460" s="26" t="s">
        <v>323</v>
      </c>
      <c r="K460" s="26" t="s">
        <v>323</v>
      </c>
      <c r="L460" s="26" t="s">
        <v>323</v>
      </c>
      <c r="M460" s="26" t="s">
        <v>323</v>
      </c>
      <c r="N460" s="26" t="s">
        <v>321</v>
      </c>
      <c r="O460" s="26" t="s">
        <v>321</v>
      </c>
      <c r="P460" s="26" t="s">
        <v>323</v>
      </c>
      <c r="Q460" s="26" t="s">
        <v>321</v>
      </c>
      <c r="R460" s="26" t="s">
        <v>290</v>
      </c>
      <c r="S460" s="26" t="s">
        <v>324</v>
      </c>
      <c r="T460" s="26" t="s">
        <v>321</v>
      </c>
      <c r="U460" s="26" t="s">
        <v>259</v>
      </c>
      <c r="V460" s="26" t="s">
        <v>323</v>
      </c>
      <c r="W460" s="147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33">
        <v>0.1033</v>
      </c>
      <c r="E461" s="227">
        <v>0.10914596947985092</v>
      </c>
      <c r="F461" s="227">
        <v>9.8458599999999993E-2</v>
      </c>
      <c r="G461" s="228">
        <v>0.1</v>
      </c>
      <c r="H461" s="227">
        <v>0.11</v>
      </c>
      <c r="I461" s="227">
        <v>0.1</v>
      </c>
      <c r="J461" s="227">
        <v>0.11</v>
      </c>
      <c r="K461" s="228">
        <v>0.1</v>
      </c>
      <c r="L461" s="227">
        <v>0.1</v>
      </c>
      <c r="M461" s="227">
        <v>0.1</v>
      </c>
      <c r="N461" s="227">
        <v>0.10345519997907858</v>
      </c>
      <c r="O461" s="228">
        <v>0.13799999999999998</v>
      </c>
      <c r="P461" s="227">
        <v>0.11</v>
      </c>
      <c r="Q461" s="227">
        <v>0.1205</v>
      </c>
      <c r="R461" s="227">
        <v>0.11</v>
      </c>
      <c r="S461" s="228">
        <v>0.13999999999999999</v>
      </c>
      <c r="T461" s="227">
        <v>0.12</v>
      </c>
      <c r="U461" s="227">
        <v>0.09</v>
      </c>
      <c r="V461" s="227">
        <v>0.11402480000000002</v>
      </c>
      <c r="W461" s="203"/>
      <c r="X461" s="204"/>
      <c r="Y461" s="204"/>
      <c r="Z461" s="204"/>
      <c r="AA461" s="204"/>
      <c r="AB461" s="204"/>
      <c r="AC461" s="204"/>
      <c r="AD461" s="204"/>
      <c r="AE461" s="204"/>
      <c r="AF461" s="204"/>
      <c r="AG461" s="204"/>
      <c r="AH461" s="204"/>
      <c r="AI461" s="204"/>
      <c r="AJ461" s="204"/>
      <c r="AK461" s="204"/>
      <c r="AL461" s="204"/>
      <c r="AM461" s="204"/>
      <c r="AN461" s="204"/>
      <c r="AO461" s="204"/>
      <c r="AP461" s="204"/>
      <c r="AQ461" s="204"/>
      <c r="AR461" s="204"/>
      <c r="AS461" s="204"/>
      <c r="AT461" s="204"/>
      <c r="AU461" s="204"/>
      <c r="AV461" s="204"/>
      <c r="AW461" s="204"/>
      <c r="AX461" s="204"/>
      <c r="AY461" s="204"/>
      <c r="AZ461" s="204"/>
      <c r="BA461" s="204"/>
      <c r="BB461" s="204"/>
      <c r="BC461" s="204"/>
      <c r="BD461" s="204"/>
      <c r="BE461" s="204"/>
      <c r="BF461" s="204"/>
      <c r="BG461" s="204"/>
      <c r="BH461" s="204"/>
      <c r="BI461" s="204"/>
      <c r="BJ461" s="204"/>
      <c r="BK461" s="204"/>
      <c r="BL461" s="204"/>
      <c r="BM461" s="229">
        <v>1</v>
      </c>
    </row>
    <row r="462" spans="1:65">
      <c r="A462" s="30"/>
      <c r="B462" s="19">
        <v>1</v>
      </c>
      <c r="C462" s="9">
        <v>2</v>
      </c>
      <c r="D462" s="24">
        <v>0.10859999999999999</v>
      </c>
      <c r="E462" s="24">
        <v>0.11207782356752641</v>
      </c>
      <c r="F462" s="24">
        <v>9.9884499999999987E-2</v>
      </c>
      <c r="G462" s="230">
        <v>0.1</v>
      </c>
      <c r="H462" s="24">
        <v>0.11</v>
      </c>
      <c r="I462" s="24">
        <v>0.11</v>
      </c>
      <c r="J462" s="24">
        <v>0.11</v>
      </c>
      <c r="K462" s="230">
        <v>0.1</v>
      </c>
      <c r="L462" s="24">
        <v>0.11</v>
      </c>
      <c r="M462" s="24">
        <v>0.1</v>
      </c>
      <c r="N462" s="24">
        <v>0.10011709904530713</v>
      </c>
      <c r="O462" s="230">
        <v>0.13699999999999998</v>
      </c>
      <c r="P462" s="24">
        <v>0.1</v>
      </c>
      <c r="Q462" s="24">
        <v>0.12390000000000001</v>
      </c>
      <c r="R462" s="24">
        <v>0.11</v>
      </c>
      <c r="S462" s="230">
        <v>0.13300000000000001</v>
      </c>
      <c r="T462" s="24">
        <v>0.12</v>
      </c>
      <c r="U462" s="24">
        <v>0.1</v>
      </c>
      <c r="V462" s="24">
        <v>0.11471279999999999</v>
      </c>
      <c r="W462" s="203"/>
      <c r="X462" s="204"/>
      <c r="Y462" s="204"/>
      <c r="Z462" s="204"/>
      <c r="AA462" s="204"/>
      <c r="AB462" s="204"/>
      <c r="AC462" s="204"/>
      <c r="AD462" s="204"/>
      <c r="AE462" s="204"/>
      <c r="AF462" s="204"/>
      <c r="AG462" s="204"/>
      <c r="AH462" s="204"/>
      <c r="AI462" s="204"/>
      <c r="AJ462" s="204"/>
      <c r="AK462" s="204"/>
      <c r="AL462" s="204"/>
      <c r="AM462" s="204"/>
      <c r="AN462" s="204"/>
      <c r="AO462" s="204"/>
      <c r="AP462" s="204"/>
      <c r="AQ462" s="204"/>
      <c r="AR462" s="204"/>
      <c r="AS462" s="204"/>
      <c r="AT462" s="204"/>
      <c r="AU462" s="204"/>
      <c r="AV462" s="204"/>
      <c r="AW462" s="204"/>
      <c r="AX462" s="204"/>
      <c r="AY462" s="204"/>
      <c r="AZ462" s="204"/>
      <c r="BA462" s="204"/>
      <c r="BB462" s="204"/>
      <c r="BC462" s="204"/>
      <c r="BD462" s="204"/>
      <c r="BE462" s="204"/>
      <c r="BF462" s="204"/>
      <c r="BG462" s="204"/>
      <c r="BH462" s="204"/>
      <c r="BI462" s="204"/>
      <c r="BJ462" s="204"/>
      <c r="BK462" s="204"/>
      <c r="BL462" s="204"/>
      <c r="BM462" s="229" t="e">
        <v>#N/A</v>
      </c>
    </row>
    <row r="463" spans="1:65">
      <c r="A463" s="30"/>
      <c r="B463" s="19">
        <v>1</v>
      </c>
      <c r="C463" s="9">
        <v>3</v>
      </c>
      <c r="D463" s="24">
        <v>0.10629999999999999</v>
      </c>
      <c r="E463" s="24">
        <v>0.11393662640916802</v>
      </c>
      <c r="F463" s="24">
        <v>0.1047293</v>
      </c>
      <c r="G463" s="230">
        <v>0.1</v>
      </c>
      <c r="H463" s="24">
        <v>0.11</v>
      </c>
      <c r="I463" s="24">
        <v>0.1</v>
      </c>
      <c r="J463" s="24">
        <v>0.11</v>
      </c>
      <c r="K463" s="230">
        <v>0.1</v>
      </c>
      <c r="L463" s="24">
        <v>0.11</v>
      </c>
      <c r="M463" s="24">
        <v>0.11</v>
      </c>
      <c r="N463" s="24">
        <v>0.10077584918071855</v>
      </c>
      <c r="O463" s="230">
        <v>0.14100000000000001</v>
      </c>
      <c r="P463" s="24">
        <v>0.11</v>
      </c>
      <c r="Q463" s="24">
        <v>0.1227</v>
      </c>
      <c r="R463" s="24">
        <v>0.11</v>
      </c>
      <c r="S463" s="230">
        <v>0.124</v>
      </c>
      <c r="T463" s="24">
        <v>0.12</v>
      </c>
      <c r="U463" s="24">
        <v>0.09</v>
      </c>
      <c r="V463" s="24">
        <v>0.1148704</v>
      </c>
      <c r="W463" s="203"/>
      <c r="X463" s="204"/>
      <c r="Y463" s="204"/>
      <c r="Z463" s="204"/>
      <c r="AA463" s="204"/>
      <c r="AB463" s="204"/>
      <c r="AC463" s="204"/>
      <c r="AD463" s="204"/>
      <c r="AE463" s="204"/>
      <c r="AF463" s="204"/>
      <c r="AG463" s="204"/>
      <c r="AH463" s="204"/>
      <c r="AI463" s="204"/>
      <c r="AJ463" s="204"/>
      <c r="AK463" s="204"/>
      <c r="AL463" s="204"/>
      <c r="AM463" s="204"/>
      <c r="AN463" s="204"/>
      <c r="AO463" s="204"/>
      <c r="AP463" s="204"/>
      <c r="AQ463" s="204"/>
      <c r="AR463" s="204"/>
      <c r="AS463" s="204"/>
      <c r="AT463" s="204"/>
      <c r="AU463" s="204"/>
      <c r="AV463" s="204"/>
      <c r="AW463" s="204"/>
      <c r="AX463" s="204"/>
      <c r="AY463" s="204"/>
      <c r="AZ463" s="204"/>
      <c r="BA463" s="204"/>
      <c r="BB463" s="204"/>
      <c r="BC463" s="204"/>
      <c r="BD463" s="204"/>
      <c r="BE463" s="204"/>
      <c r="BF463" s="204"/>
      <c r="BG463" s="204"/>
      <c r="BH463" s="204"/>
      <c r="BI463" s="204"/>
      <c r="BJ463" s="204"/>
      <c r="BK463" s="204"/>
      <c r="BL463" s="204"/>
      <c r="BM463" s="229">
        <v>16</v>
      </c>
    </row>
    <row r="464" spans="1:65">
      <c r="A464" s="30"/>
      <c r="B464" s="19">
        <v>1</v>
      </c>
      <c r="C464" s="9">
        <v>4</v>
      </c>
      <c r="D464" s="24">
        <v>0.10879999999999999</v>
      </c>
      <c r="E464" s="24">
        <v>0.11252874807998274</v>
      </c>
      <c r="F464" s="24">
        <v>9.8549500000000012E-2</v>
      </c>
      <c r="G464" s="230">
        <v>0.1</v>
      </c>
      <c r="H464" s="24">
        <v>0.11</v>
      </c>
      <c r="I464" s="24">
        <v>0.11</v>
      </c>
      <c r="J464" s="24">
        <v>0.11</v>
      </c>
      <c r="K464" s="230">
        <v>0.1</v>
      </c>
      <c r="L464" s="24">
        <v>0.11</v>
      </c>
      <c r="M464" s="24">
        <v>0.1</v>
      </c>
      <c r="N464" s="24">
        <v>0.10391009507577997</v>
      </c>
      <c r="O464" s="230">
        <v>0.14300000000000002</v>
      </c>
      <c r="P464" s="24">
        <v>0.1</v>
      </c>
      <c r="Q464" s="24">
        <v>0.1205</v>
      </c>
      <c r="R464" s="24">
        <v>0.1</v>
      </c>
      <c r="S464" s="230">
        <v>0.121</v>
      </c>
      <c r="T464" s="24">
        <v>0.12</v>
      </c>
      <c r="U464" s="24">
        <v>0.1</v>
      </c>
      <c r="V464" s="24">
        <v>0.11744079999999998</v>
      </c>
      <c r="W464" s="203"/>
      <c r="X464" s="204"/>
      <c r="Y464" s="204"/>
      <c r="Z464" s="204"/>
      <c r="AA464" s="204"/>
      <c r="AB464" s="204"/>
      <c r="AC464" s="204"/>
      <c r="AD464" s="204"/>
      <c r="AE464" s="204"/>
      <c r="AF464" s="204"/>
      <c r="AG464" s="204"/>
      <c r="AH464" s="204"/>
      <c r="AI464" s="204"/>
      <c r="AJ464" s="204"/>
      <c r="AK464" s="204"/>
      <c r="AL464" s="204"/>
      <c r="AM464" s="204"/>
      <c r="AN464" s="204"/>
      <c r="AO464" s="204"/>
      <c r="AP464" s="204"/>
      <c r="AQ464" s="204"/>
      <c r="AR464" s="204"/>
      <c r="AS464" s="204"/>
      <c r="AT464" s="204"/>
      <c r="AU464" s="204"/>
      <c r="AV464" s="204"/>
      <c r="AW464" s="204"/>
      <c r="AX464" s="204"/>
      <c r="AY464" s="204"/>
      <c r="AZ464" s="204"/>
      <c r="BA464" s="204"/>
      <c r="BB464" s="204"/>
      <c r="BC464" s="204"/>
      <c r="BD464" s="204"/>
      <c r="BE464" s="204"/>
      <c r="BF464" s="204"/>
      <c r="BG464" s="204"/>
      <c r="BH464" s="204"/>
      <c r="BI464" s="204"/>
      <c r="BJ464" s="204"/>
      <c r="BK464" s="204"/>
      <c r="BL464" s="204"/>
      <c r="BM464" s="229">
        <v>0.10849716889091783</v>
      </c>
    </row>
    <row r="465" spans="1:65">
      <c r="A465" s="30"/>
      <c r="B465" s="19">
        <v>1</v>
      </c>
      <c r="C465" s="9">
        <v>5</v>
      </c>
      <c r="D465" s="24">
        <v>0.10779999999999999</v>
      </c>
      <c r="E465" s="24">
        <v>0.11417258186205825</v>
      </c>
      <c r="F465" s="24">
        <v>0.1055233</v>
      </c>
      <c r="G465" s="230">
        <v>0.1</v>
      </c>
      <c r="H465" s="24">
        <v>0.11</v>
      </c>
      <c r="I465" s="24">
        <v>0.1</v>
      </c>
      <c r="J465" s="24">
        <v>0.11</v>
      </c>
      <c r="K465" s="230">
        <v>0.1</v>
      </c>
      <c r="L465" s="24">
        <v>0.11</v>
      </c>
      <c r="M465" s="24">
        <v>0.11</v>
      </c>
      <c r="N465" s="24">
        <v>0.10475798383890464</v>
      </c>
      <c r="O465" s="230">
        <v>0.13600000000000001</v>
      </c>
      <c r="P465" s="24">
        <v>0.1</v>
      </c>
      <c r="Q465" s="24">
        <v>0.1245</v>
      </c>
      <c r="R465" s="24">
        <v>0.11</v>
      </c>
      <c r="S465" s="230">
        <v>0.11399999999999999</v>
      </c>
      <c r="T465" s="24">
        <v>0.12</v>
      </c>
      <c r="U465" s="24">
        <v>0.1</v>
      </c>
      <c r="V465" s="24">
        <v>0.11368209999999999</v>
      </c>
      <c r="W465" s="203"/>
      <c r="X465" s="204"/>
      <c r="Y465" s="204"/>
      <c r="Z465" s="204"/>
      <c r="AA465" s="204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4"/>
      <c r="AT465" s="204"/>
      <c r="AU465" s="204"/>
      <c r="AV465" s="204"/>
      <c r="AW465" s="204"/>
      <c r="AX465" s="204"/>
      <c r="AY465" s="204"/>
      <c r="AZ465" s="204"/>
      <c r="BA465" s="204"/>
      <c r="BB465" s="204"/>
      <c r="BC465" s="204"/>
      <c r="BD465" s="204"/>
      <c r="BE465" s="204"/>
      <c r="BF465" s="204"/>
      <c r="BG465" s="204"/>
      <c r="BH465" s="204"/>
      <c r="BI465" s="204"/>
      <c r="BJ465" s="204"/>
      <c r="BK465" s="204"/>
      <c r="BL465" s="204"/>
      <c r="BM465" s="229">
        <v>97</v>
      </c>
    </row>
    <row r="466" spans="1:65">
      <c r="A466" s="30"/>
      <c r="B466" s="19">
        <v>1</v>
      </c>
      <c r="C466" s="9">
        <v>6</v>
      </c>
      <c r="D466" s="24">
        <v>0.1075</v>
      </c>
      <c r="E466" s="24">
        <v>0.11161171498560953</v>
      </c>
      <c r="F466" s="24">
        <v>0.10152619999999998</v>
      </c>
      <c r="G466" s="230">
        <v>0.1</v>
      </c>
      <c r="H466" s="24">
        <v>0.11</v>
      </c>
      <c r="I466" s="24">
        <v>0.11</v>
      </c>
      <c r="J466" s="24">
        <v>0.11</v>
      </c>
      <c r="K466" s="230">
        <v>0.1</v>
      </c>
      <c r="L466" s="24">
        <v>0.11</v>
      </c>
      <c r="M466" s="24">
        <v>0.11</v>
      </c>
      <c r="N466" s="24">
        <v>0.10058840867862064</v>
      </c>
      <c r="O466" s="230">
        <v>0.13799999999999998</v>
      </c>
      <c r="P466" s="24">
        <v>0.1</v>
      </c>
      <c r="Q466" s="24">
        <v>0.12479999999999999</v>
      </c>
      <c r="R466" s="24">
        <v>0.11</v>
      </c>
      <c r="S466" s="230">
        <v>0.13200000000000001</v>
      </c>
      <c r="T466" s="24">
        <v>0.12</v>
      </c>
      <c r="U466" s="24">
        <v>0.1</v>
      </c>
      <c r="V466" s="24">
        <v>0.11056479999999999</v>
      </c>
      <c r="W466" s="203"/>
      <c r="X466" s="204"/>
      <c r="Y466" s="204"/>
      <c r="Z466" s="204"/>
      <c r="AA466" s="204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4"/>
      <c r="AT466" s="204"/>
      <c r="AU466" s="204"/>
      <c r="AV466" s="204"/>
      <c r="AW466" s="204"/>
      <c r="AX466" s="204"/>
      <c r="AY466" s="204"/>
      <c r="AZ466" s="204"/>
      <c r="BA466" s="204"/>
      <c r="BB466" s="204"/>
      <c r="BC466" s="204"/>
      <c r="BD466" s="204"/>
      <c r="BE466" s="204"/>
      <c r="BF466" s="204"/>
      <c r="BG466" s="204"/>
      <c r="BH466" s="204"/>
      <c r="BI466" s="204"/>
      <c r="BJ466" s="204"/>
      <c r="BK466" s="204"/>
      <c r="BL466" s="204"/>
      <c r="BM466" s="56"/>
    </row>
    <row r="467" spans="1:65">
      <c r="A467" s="30"/>
      <c r="B467" s="20" t="s">
        <v>260</v>
      </c>
      <c r="C467" s="12"/>
      <c r="D467" s="232">
        <v>0.10704999999999999</v>
      </c>
      <c r="E467" s="232">
        <v>0.11224557739736597</v>
      </c>
      <c r="F467" s="232">
        <v>0.10144523333333334</v>
      </c>
      <c r="G467" s="232">
        <v>9.9999999999999992E-2</v>
      </c>
      <c r="H467" s="232">
        <v>0.11</v>
      </c>
      <c r="I467" s="232">
        <v>0.105</v>
      </c>
      <c r="J467" s="232">
        <v>0.11</v>
      </c>
      <c r="K467" s="232">
        <v>9.9999999999999992E-2</v>
      </c>
      <c r="L467" s="232">
        <v>0.10833333333333334</v>
      </c>
      <c r="M467" s="232">
        <v>0.105</v>
      </c>
      <c r="N467" s="232">
        <v>0.10226743929973492</v>
      </c>
      <c r="O467" s="232">
        <v>0.13883333333333334</v>
      </c>
      <c r="P467" s="232">
        <v>0.10333333333333333</v>
      </c>
      <c r="Q467" s="232">
        <v>0.12281666666666667</v>
      </c>
      <c r="R467" s="232">
        <v>0.10833333333333334</v>
      </c>
      <c r="S467" s="232">
        <v>0.12733333333333333</v>
      </c>
      <c r="T467" s="232">
        <v>0.12</v>
      </c>
      <c r="U467" s="232">
        <v>9.6666666666666665E-2</v>
      </c>
      <c r="V467" s="232">
        <v>0.11421595000000001</v>
      </c>
      <c r="W467" s="203"/>
      <c r="X467" s="204"/>
      <c r="Y467" s="204"/>
      <c r="Z467" s="204"/>
      <c r="AA467" s="204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4"/>
      <c r="AT467" s="204"/>
      <c r="AU467" s="204"/>
      <c r="AV467" s="204"/>
      <c r="AW467" s="204"/>
      <c r="AX467" s="204"/>
      <c r="AY467" s="204"/>
      <c r="AZ467" s="204"/>
      <c r="BA467" s="204"/>
      <c r="BB467" s="204"/>
      <c r="BC467" s="204"/>
      <c r="BD467" s="204"/>
      <c r="BE467" s="204"/>
      <c r="BF467" s="204"/>
      <c r="BG467" s="204"/>
      <c r="BH467" s="204"/>
      <c r="BI467" s="204"/>
      <c r="BJ467" s="204"/>
      <c r="BK467" s="204"/>
      <c r="BL467" s="204"/>
      <c r="BM467" s="56"/>
    </row>
    <row r="468" spans="1:65">
      <c r="A468" s="30"/>
      <c r="B468" s="3" t="s">
        <v>261</v>
      </c>
      <c r="C468" s="29"/>
      <c r="D468" s="24">
        <v>0.10765</v>
      </c>
      <c r="E468" s="24">
        <v>0.11230328582375457</v>
      </c>
      <c r="F468" s="24">
        <v>0.10070534999999999</v>
      </c>
      <c r="G468" s="24">
        <v>0.1</v>
      </c>
      <c r="H468" s="24">
        <v>0.11</v>
      </c>
      <c r="I468" s="24">
        <v>0.10500000000000001</v>
      </c>
      <c r="J468" s="24">
        <v>0.11</v>
      </c>
      <c r="K468" s="24">
        <v>0.1</v>
      </c>
      <c r="L468" s="24">
        <v>0.11</v>
      </c>
      <c r="M468" s="24">
        <v>0.10500000000000001</v>
      </c>
      <c r="N468" s="24">
        <v>0.10211552457989856</v>
      </c>
      <c r="O468" s="24">
        <v>0.13799999999999998</v>
      </c>
      <c r="P468" s="24">
        <v>0.1</v>
      </c>
      <c r="Q468" s="24">
        <v>0.12330000000000001</v>
      </c>
      <c r="R468" s="24">
        <v>0.11</v>
      </c>
      <c r="S468" s="24">
        <v>0.128</v>
      </c>
      <c r="T468" s="24">
        <v>0.12</v>
      </c>
      <c r="U468" s="24">
        <v>0.1</v>
      </c>
      <c r="V468" s="24">
        <v>0.11436880000000001</v>
      </c>
      <c r="W468" s="203"/>
      <c r="X468" s="204"/>
      <c r="Y468" s="204"/>
      <c r="Z468" s="204"/>
      <c r="AA468" s="204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4"/>
      <c r="AT468" s="204"/>
      <c r="AU468" s="204"/>
      <c r="AV468" s="204"/>
      <c r="AW468" s="204"/>
      <c r="AX468" s="204"/>
      <c r="AY468" s="204"/>
      <c r="AZ468" s="204"/>
      <c r="BA468" s="204"/>
      <c r="BB468" s="204"/>
      <c r="BC468" s="204"/>
      <c r="BD468" s="204"/>
      <c r="BE468" s="204"/>
      <c r="BF468" s="204"/>
      <c r="BG468" s="204"/>
      <c r="BH468" s="204"/>
      <c r="BI468" s="204"/>
      <c r="BJ468" s="204"/>
      <c r="BK468" s="204"/>
      <c r="BL468" s="204"/>
      <c r="BM468" s="56"/>
    </row>
    <row r="469" spans="1:65">
      <c r="A469" s="30"/>
      <c r="B469" s="3" t="s">
        <v>262</v>
      </c>
      <c r="C469" s="29"/>
      <c r="D469" s="24">
        <v>2.0423026220420873E-3</v>
      </c>
      <c r="E469" s="24">
        <v>1.8270561430640197E-3</v>
      </c>
      <c r="F469" s="24">
        <v>3.0712673590338343E-3</v>
      </c>
      <c r="G469" s="24">
        <v>1.5202354861220293E-17</v>
      </c>
      <c r="H469" s="24">
        <v>0</v>
      </c>
      <c r="I469" s="24">
        <v>5.4772255750516587E-3</v>
      </c>
      <c r="J469" s="24">
        <v>0</v>
      </c>
      <c r="K469" s="24">
        <v>1.5202354861220293E-17</v>
      </c>
      <c r="L469" s="24">
        <v>4.0824829046386272E-3</v>
      </c>
      <c r="M469" s="24">
        <v>5.4772255750516587E-3</v>
      </c>
      <c r="N469" s="24">
        <v>1.9989924287578697E-3</v>
      </c>
      <c r="O469" s="24">
        <v>2.6394443859772301E-3</v>
      </c>
      <c r="P469" s="24">
        <v>5.1639777949432199E-3</v>
      </c>
      <c r="Q469" s="24">
        <v>1.9333045974875957E-3</v>
      </c>
      <c r="R469" s="24">
        <v>4.082482904638628E-3</v>
      </c>
      <c r="S469" s="24">
        <v>9.4162979278836906E-3</v>
      </c>
      <c r="T469" s="24">
        <v>0</v>
      </c>
      <c r="U469" s="24">
        <v>5.1639777949432268E-3</v>
      </c>
      <c r="V469" s="24">
        <v>2.2238368966720537E-3</v>
      </c>
      <c r="W469" s="203"/>
      <c r="X469" s="204"/>
      <c r="Y469" s="204"/>
      <c r="Z469" s="204"/>
      <c r="AA469" s="204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4"/>
      <c r="AT469" s="204"/>
      <c r="AU469" s="204"/>
      <c r="AV469" s="204"/>
      <c r="AW469" s="204"/>
      <c r="AX469" s="204"/>
      <c r="AY469" s="204"/>
      <c r="AZ469" s="204"/>
      <c r="BA469" s="204"/>
      <c r="BB469" s="204"/>
      <c r="BC469" s="204"/>
      <c r="BD469" s="204"/>
      <c r="BE469" s="204"/>
      <c r="BF469" s="204"/>
      <c r="BG469" s="204"/>
      <c r="BH469" s="204"/>
      <c r="BI469" s="204"/>
      <c r="BJ469" s="204"/>
      <c r="BK469" s="204"/>
      <c r="BL469" s="204"/>
      <c r="BM469" s="56"/>
    </row>
    <row r="470" spans="1:65">
      <c r="A470" s="30"/>
      <c r="B470" s="3" t="s">
        <v>86</v>
      </c>
      <c r="C470" s="29"/>
      <c r="D470" s="13">
        <v>1.9078025427763545E-2</v>
      </c>
      <c r="E470" s="13">
        <v>1.6277310745134933E-2</v>
      </c>
      <c r="F470" s="13">
        <v>3.0275127358050671E-2</v>
      </c>
      <c r="G470" s="13">
        <v>1.5202354861220294E-16</v>
      </c>
      <c r="H470" s="13">
        <v>0</v>
      </c>
      <c r="I470" s="13">
        <v>5.2164053095730085E-2</v>
      </c>
      <c r="J470" s="13">
        <v>0</v>
      </c>
      <c r="K470" s="13">
        <v>1.5202354861220294E-16</v>
      </c>
      <c r="L470" s="13">
        <v>3.7684457581279633E-2</v>
      </c>
      <c r="M470" s="13">
        <v>5.2164053095730085E-2</v>
      </c>
      <c r="N470" s="13">
        <v>1.9546714403389301E-2</v>
      </c>
      <c r="O470" s="13">
        <v>1.9011604220724346E-2</v>
      </c>
      <c r="P470" s="13">
        <v>4.9973978660740839E-2</v>
      </c>
      <c r="Q470" s="13">
        <v>1.5741386327758955E-2</v>
      </c>
      <c r="R470" s="13">
        <v>3.768445758127964E-2</v>
      </c>
      <c r="S470" s="13">
        <v>7.3949983726835269E-2</v>
      </c>
      <c r="T470" s="13">
        <v>0</v>
      </c>
      <c r="U470" s="13">
        <v>5.3420459947688556E-2</v>
      </c>
      <c r="V470" s="13">
        <v>1.947045834379571E-2</v>
      </c>
      <c r="W470" s="147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263</v>
      </c>
      <c r="C471" s="29"/>
      <c r="D471" s="13">
        <v>-1.3338310167086531E-2</v>
      </c>
      <c r="E471" s="13">
        <v>3.4548445316732179E-2</v>
      </c>
      <c r="F471" s="13">
        <v>-6.4996493730398175E-2</v>
      </c>
      <c r="G471" s="13">
        <v>-7.8316964191580185E-2</v>
      </c>
      <c r="H471" s="13">
        <v>1.3851339389261863E-2</v>
      </c>
      <c r="I471" s="13">
        <v>-3.2232812401159161E-2</v>
      </c>
      <c r="J471" s="13">
        <v>1.3851339389261863E-2</v>
      </c>
      <c r="K471" s="13">
        <v>-7.8316964191580185E-2</v>
      </c>
      <c r="L471" s="13">
        <v>-1.5100445408784413E-3</v>
      </c>
      <c r="M471" s="13">
        <v>-3.2232812401159161E-2</v>
      </c>
      <c r="N471" s="13">
        <v>-5.7418360818670133E-2</v>
      </c>
      <c r="O471" s="13">
        <v>0.27960328138068968</v>
      </c>
      <c r="P471" s="13">
        <v>-4.7594196331299465E-2</v>
      </c>
      <c r="Q471" s="13">
        <v>0.13198038181204108</v>
      </c>
      <c r="R471" s="13">
        <v>-1.5100445408784413E-3</v>
      </c>
      <c r="S471" s="13">
        <v>0.17360973226272125</v>
      </c>
      <c r="T471" s="13">
        <v>0.10601964297010391</v>
      </c>
      <c r="U471" s="13">
        <v>-0.10903973205186079</v>
      </c>
      <c r="V471" s="13">
        <v>5.2709035337427101E-2</v>
      </c>
      <c r="W471" s="147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264</v>
      </c>
      <c r="C472" s="47"/>
      <c r="D472" s="45">
        <v>0.17</v>
      </c>
      <c r="E472" s="45">
        <v>0.53</v>
      </c>
      <c r="F472" s="45">
        <v>0.93</v>
      </c>
      <c r="G472" s="45" t="s">
        <v>265</v>
      </c>
      <c r="H472" s="45">
        <v>0.22</v>
      </c>
      <c r="I472" s="45">
        <v>0.45</v>
      </c>
      <c r="J472" s="45">
        <v>0.22</v>
      </c>
      <c r="K472" s="45" t="s">
        <v>265</v>
      </c>
      <c r="L472" s="45">
        <v>0</v>
      </c>
      <c r="M472" s="45">
        <v>0.45</v>
      </c>
      <c r="N472" s="45">
        <v>0.82</v>
      </c>
      <c r="O472" s="45">
        <v>4.1100000000000003</v>
      </c>
      <c r="P472" s="45">
        <v>0.67</v>
      </c>
      <c r="Q472" s="45">
        <v>1.95</v>
      </c>
      <c r="R472" s="45">
        <v>0</v>
      </c>
      <c r="S472" s="45">
        <v>2.56</v>
      </c>
      <c r="T472" s="45">
        <v>1.57</v>
      </c>
      <c r="U472" s="45">
        <v>1.57</v>
      </c>
      <c r="V472" s="45">
        <v>0.79</v>
      </c>
      <c r="W472" s="147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 t="s">
        <v>329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BM473" s="55"/>
    </row>
    <row r="474" spans="1:65">
      <c r="BM474" s="55"/>
    </row>
    <row r="475" spans="1:65" ht="15">
      <c r="B475" s="8" t="s">
        <v>578</v>
      </c>
      <c r="BM475" s="28" t="s">
        <v>66</v>
      </c>
    </row>
    <row r="476" spans="1:65" ht="15">
      <c r="A476" s="25" t="s">
        <v>17</v>
      </c>
      <c r="B476" s="18" t="s">
        <v>110</v>
      </c>
      <c r="C476" s="15" t="s">
        <v>111</v>
      </c>
      <c r="D476" s="16" t="s">
        <v>228</v>
      </c>
      <c r="E476" s="17" t="s">
        <v>228</v>
      </c>
      <c r="F476" s="17" t="s">
        <v>228</v>
      </c>
      <c r="G476" s="17" t="s">
        <v>228</v>
      </c>
      <c r="H476" s="17" t="s">
        <v>228</v>
      </c>
      <c r="I476" s="17" t="s">
        <v>228</v>
      </c>
      <c r="J476" s="17" t="s">
        <v>228</v>
      </c>
      <c r="K476" s="17" t="s">
        <v>228</v>
      </c>
      <c r="L476" s="17" t="s">
        <v>228</v>
      </c>
      <c r="M476" s="17" t="s">
        <v>228</v>
      </c>
      <c r="N476" s="17" t="s">
        <v>228</v>
      </c>
      <c r="O476" s="17" t="s">
        <v>228</v>
      </c>
      <c r="P476" s="17" t="s">
        <v>228</v>
      </c>
      <c r="Q476" s="17" t="s">
        <v>228</v>
      </c>
      <c r="R476" s="17" t="s">
        <v>228</v>
      </c>
      <c r="S476" s="17" t="s">
        <v>228</v>
      </c>
      <c r="T476" s="17" t="s">
        <v>228</v>
      </c>
      <c r="U476" s="17" t="s">
        <v>228</v>
      </c>
      <c r="V476" s="147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 t="s">
        <v>229</v>
      </c>
      <c r="C477" s="9" t="s">
        <v>229</v>
      </c>
      <c r="D477" s="145" t="s">
        <v>232</v>
      </c>
      <c r="E477" s="146" t="s">
        <v>233</v>
      </c>
      <c r="F477" s="146" t="s">
        <v>235</v>
      </c>
      <c r="G477" s="146" t="s">
        <v>237</v>
      </c>
      <c r="H477" s="146" t="s">
        <v>238</v>
      </c>
      <c r="I477" s="146" t="s">
        <v>239</v>
      </c>
      <c r="J477" s="146" t="s">
        <v>240</v>
      </c>
      <c r="K477" s="146" t="s">
        <v>241</v>
      </c>
      <c r="L477" s="146" t="s">
        <v>242</v>
      </c>
      <c r="M477" s="146" t="s">
        <v>243</v>
      </c>
      <c r="N477" s="146" t="s">
        <v>244</v>
      </c>
      <c r="O477" s="146" t="s">
        <v>246</v>
      </c>
      <c r="P477" s="146" t="s">
        <v>247</v>
      </c>
      <c r="Q477" s="146" t="s">
        <v>249</v>
      </c>
      <c r="R477" s="146" t="s">
        <v>284</v>
      </c>
      <c r="S477" s="146" t="s">
        <v>252</v>
      </c>
      <c r="T477" s="146" t="s">
        <v>253</v>
      </c>
      <c r="U477" s="146" t="s">
        <v>299</v>
      </c>
      <c r="V477" s="147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 t="s">
        <v>3</v>
      </c>
    </row>
    <row r="478" spans="1:65">
      <c r="A478" s="30"/>
      <c r="B478" s="19"/>
      <c r="C478" s="9"/>
      <c r="D478" s="10" t="s">
        <v>287</v>
      </c>
      <c r="E478" s="11" t="s">
        <v>287</v>
      </c>
      <c r="F478" s="11" t="s">
        <v>287</v>
      </c>
      <c r="G478" s="11" t="s">
        <v>320</v>
      </c>
      <c r="H478" s="11" t="s">
        <v>287</v>
      </c>
      <c r="I478" s="11" t="s">
        <v>287</v>
      </c>
      <c r="J478" s="11" t="s">
        <v>287</v>
      </c>
      <c r="K478" s="11" t="s">
        <v>287</v>
      </c>
      <c r="L478" s="11" t="s">
        <v>287</v>
      </c>
      <c r="M478" s="11" t="s">
        <v>287</v>
      </c>
      <c r="N478" s="11" t="s">
        <v>320</v>
      </c>
      <c r="O478" s="11" t="s">
        <v>320</v>
      </c>
      <c r="P478" s="11" t="s">
        <v>287</v>
      </c>
      <c r="Q478" s="11" t="s">
        <v>287</v>
      </c>
      <c r="R478" s="11" t="s">
        <v>320</v>
      </c>
      <c r="S478" s="11" t="s">
        <v>288</v>
      </c>
      <c r="T478" s="11" t="s">
        <v>287</v>
      </c>
      <c r="U478" s="11" t="s">
        <v>288</v>
      </c>
      <c r="V478" s="147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9"/>
      <c r="C479" s="9"/>
      <c r="D479" s="26" t="s">
        <v>321</v>
      </c>
      <c r="E479" s="26" t="s">
        <v>322</v>
      </c>
      <c r="F479" s="26" t="s">
        <v>323</v>
      </c>
      <c r="G479" s="26" t="s">
        <v>323</v>
      </c>
      <c r="H479" s="26" t="s">
        <v>323</v>
      </c>
      <c r="I479" s="26" t="s">
        <v>323</v>
      </c>
      <c r="J479" s="26" t="s">
        <v>323</v>
      </c>
      <c r="K479" s="26" t="s">
        <v>323</v>
      </c>
      <c r="L479" s="26" t="s">
        <v>323</v>
      </c>
      <c r="M479" s="26" t="s">
        <v>323</v>
      </c>
      <c r="N479" s="26" t="s">
        <v>321</v>
      </c>
      <c r="O479" s="26" t="s">
        <v>321</v>
      </c>
      <c r="P479" s="26" t="s">
        <v>323</v>
      </c>
      <c r="Q479" s="26" t="s">
        <v>290</v>
      </c>
      <c r="R479" s="26" t="s">
        <v>324</v>
      </c>
      <c r="S479" s="26" t="s">
        <v>321</v>
      </c>
      <c r="T479" s="26" t="s">
        <v>259</v>
      </c>
      <c r="U479" s="26" t="s">
        <v>323</v>
      </c>
      <c r="V479" s="147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8">
        <v>1</v>
      </c>
      <c r="C480" s="14">
        <v>1</v>
      </c>
      <c r="D480" s="22">
        <v>3.64</v>
      </c>
      <c r="E480" s="22">
        <v>3.73657727282195</v>
      </c>
      <c r="F480" s="149">
        <v>6.4188799999999997</v>
      </c>
      <c r="G480" s="22">
        <v>4.5999999999999996</v>
      </c>
      <c r="H480" s="22">
        <v>4.2</v>
      </c>
      <c r="I480" s="22">
        <v>4.0999999999999996</v>
      </c>
      <c r="J480" s="22">
        <v>4.3</v>
      </c>
      <c r="K480" s="22">
        <v>3.7</v>
      </c>
      <c r="L480" s="22">
        <v>3.9</v>
      </c>
      <c r="M480" s="22">
        <v>3.9</v>
      </c>
      <c r="N480" s="22">
        <v>3.9349856788200004</v>
      </c>
      <c r="O480" s="22">
        <v>4.95</v>
      </c>
      <c r="P480" s="22">
        <v>3.9</v>
      </c>
      <c r="Q480" s="22">
        <v>3.5</v>
      </c>
      <c r="R480" s="149">
        <v>5.64</v>
      </c>
      <c r="S480" s="22">
        <v>3.1</v>
      </c>
      <c r="T480" s="149">
        <v>5.2</v>
      </c>
      <c r="U480" s="22">
        <v>3.6070000000000002</v>
      </c>
      <c r="V480" s="14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</v>
      </c>
    </row>
    <row r="481" spans="1:65">
      <c r="A481" s="30"/>
      <c r="B481" s="19">
        <v>1</v>
      </c>
      <c r="C481" s="9">
        <v>2</v>
      </c>
      <c r="D481" s="11">
        <v>3.7759999999999998</v>
      </c>
      <c r="E481" s="11">
        <v>3.6660399480515315</v>
      </c>
      <c r="F481" s="150">
        <v>6.4542400000000004</v>
      </c>
      <c r="G481" s="11">
        <v>4.4000000000000004</v>
      </c>
      <c r="H481" s="11">
        <v>4.0999999999999996</v>
      </c>
      <c r="I481" s="11">
        <v>4.0999999999999996</v>
      </c>
      <c r="J481" s="11">
        <v>4.3</v>
      </c>
      <c r="K481" s="11">
        <v>3.8</v>
      </c>
      <c r="L481" s="11">
        <v>4</v>
      </c>
      <c r="M481" s="11">
        <v>4</v>
      </c>
      <c r="N481" s="11">
        <v>3.6917472925199997</v>
      </c>
      <c r="O481" s="11">
        <v>5.0599999999999996</v>
      </c>
      <c r="P481" s="11">
        <v>3.7</v>
      </c>
      <c r="Q481" s="11">
        <v>3.5</v>
      </c>
      <c r="R481" s="150">
        <v>5.41</v>
      </c>
      <c r="S481" s="11">
        <v>3.1</v>
      </c>
      <c r="T481" s="150">
        <v>5.2</v>
      </c>
      <c r="U481" s="11">
        <v>3.4340000000000002</v>
      </c>
      <c r="V481" s="14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25</v>
      </c>
    </row>
    <row r="482" spans="1:65">
      <c r="A482" s="30"/>
      <c r="B482" s="19">
        <v>1</v>
      </c>
      <c r="C482" s="9">
        <v>3</v>
      </c>
      <c r="D482" s="11">
        <v>3.6280000000000001</v>
      </c>
      <c r="E482" s="11">
        <v>3.8383927740635162</v>
      </c>
      <c r="F482" s="150">
        <v>6.493479999999999</v>
      </c>
      <c r="G482" s="11">
        <v>4.4000000000000004</v>
      </c>
      <c r="H482" s="11">
        <v>4.0999999999999996</v>
      </c>
      <c r="I482" s="11">
        <v>3.9</v>
      </c>
      <c r="J482" s="11">
        <v>4.3</v>
      </c>
      <c r="K482" s="11">
        <v>3.7</v>
      </c>
      <c r="L482" s="11">
        <v>4.0999999999999996</v>
      </c>
      <c r="M482" s="11">
        <v>4</v>
      </c>
      <c r="N482" s="11">
        <v>3.6445958547599999</v>
      </c>
      <c r="O482" s="11">
        <v>5.01</v>
      </c>
      <c r="P482" s="11">
        <v>4.2</v>
      </c>
      <c r="Q482" s="11">
        <v>3.4</v>
      </c>
      <c r="R482" s="150">
        <v>5.71</v>
      </c>
      <c r="S482" s="11">
        <v>3.1</v>
      </c>
      <c r="T482" s="150">
        <v>5.4</v>
      </c>
      <c r="U482" s="11">
        <v>3.51</v>
      </c>
      <c r="V482" s="14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16</v>
      </c>
    </row>
    <row r="483" spans="1:65">
      <c r="A483" s="30"/>
      <c r="B483" s="19">
        <v>1</v>
      </c>
      <c r="C483" s="9">
        <v>4</v>
      </c>
      <c r="D483" s="11">
        <v>3.8620000000000005</v>
      </c>
      <c r="E483" s="11">
        <v>3.968448475119394</v>
      </c>
      <c r="F483" s="150">
        <v>6.4472399999999999</v>
      </c>
      <c r="G483" s="11">
        <v>4.4000000000000004</v>
      </c>
      <c r="H483" s="11">
        <v>4.0999999999999996</v>
      </c>
      <c r="I483" s="11">
        <v>4.2</v>
      </c>
      <c r="J483" s="11">
        <v>4.4000000000000004</v>
      </c>
      <c r="K483" s="11">
        <v>3.7</v>
      </c>
      <c r="L483" s="11">
        <v>4</v>
      </c>
      <c r="M483" s="11">
        <v>4.0999999999999996</v>
      </c>
      <c r="N483" s="11">
        <v>3.8162179931399995</v>
      </c>
      <c r="O483" s="11">
        <v>5.09</v>
      </c>
      <c r="P483" s="11">
        <v>3.4</v>
      </c>
      <c r="Q483" s="11">
        <v>3.3</v>
      </c>
      <c r="R483" s="150">
        <v>5.26</v>
      </c>
      <c r="S483" s="11">
        <v>3.1</v>
      </c>
      <c r="T483" s="150">
        <v>5</v>
      </c>
      <c r="U483" s="11">
        <v>3.64</v>
      </c>
      <c r="V483" s="147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3.9155575462066237</v>
      </c>
    </row>
    <row r="484" spans="1:65">
      <c r="A484" s="30"/>
      <c r="B484" s="19">
        <v>1</v>
      </c>
      <c r="C484" s="9">
        <v>5</v>
      </c>
      <c r="D484" s="11">
        <v>3.714</v>
      </c>
      <c r="E484" s="11">
        <v>3.8165770604514138</v>
      </c>
      <c r="F484" s="150">
        <v>6.4589600000000003</v>
      </c>
      <c r="G484" s="11">
        <v>4.3</v>
      </c>
      <c r="H484" s="11">
        <v>4.3</v>
      </c>
      <c r="I484" s="11">
        <v>3.8</v>
      </c>
      <c r="J484" s="11">
        <v>4.2</v>
      </c>
      <c r="K484" s="11">
        <v>3.7</v>
      </c>
      <c r="L484" s="11">
        <v>4.0999999999999996</v>
      </c>
      <c r="M484" s="11">
        <v>4.0999999999999996</v>
      </c>
      <c r="N484" s="11">
        <v>3.911762855000001</v>
      </c>
      <c r="O484" s="11">
        <v>4.92</v>
      </c>
      <c r="P484" s="11">
        <v>3.5</v>
      </c>
      <c r="Q484" s="11">
        <v>3.5</v>
      </c>
      <c r="R484" s="150">
        <v>4.83</v>
      </c>
      <c r="S484" s="11">
        <v>3.1</v>
      </c>
      <c r="T484" s="150">
        <v>4.8</v>
      </c>
      <c r="U484" s="11">
        <v>3.4990000000000001</v>
      </c>
      <c r="V484" s="147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98</v>
      </c>
    </row>
    <row r="485" spans="1:65">
      <c r="A485" s="30"/>
      <c r="B485" s="19">
        <v>1</v>
      </c>
      <c r="C485" s="9">
        <v>6</v>
      </c>
      <c r="D485" s="11">
        <v>3.7759999999999998</v>
      </c>
      <c r="E485" s="11">
        <v>3.7651281670483825</v>
      </c>
      <c r="F485" s="150">
        <v>6.45892</v>
      </c>
      <c r="G485" s="11">
        <v>4.4000000000000004</v>
      </c>
      <c r="H485" s="11">
        <v>4.0999999999999996</v>
      </c>
      <c r="I485" s="11">
        <v>4</v>
      </c>
      <c r="J485" s="11">
        <v>4.3</v>
      </c>
      <c r="K485" s="11">
        <v>3.8</v>
      </c>
      <c r="L485" s="11">
        <v>4</v>
      </c>
      <c r="M485" s="11">
        <v>4</v>
      </c>
      <c r="N485" s="11">
        <v>3.6597057867999996</v>
      </c>
      <c r="O485" s="11">
        <v>5.07</v>
      </c>
      <c r="P485" s="11">
        <v>3.6</v>
      </c>
      <c r="Q485" s="11">
        <v>3.4</v>
      </c>
      <c r="R485" s="150">
        <v>5.36</v>
      </c>
      <c r="S485" s="11">
        <v>3.1</v>
      </c>
      <c r="T485" s="150">
        <v>5.2</v>
      </c>
      <c r="U485" s="11">
        <v>3.3639999999999999</v>
      </c>
      <c r="V485" s="14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20" t="s">
        <v>260</v>
      </c>
      <c r="C486" s="12"/>
      <c r="D486" s="23">
        <v>3.7326666666666668</v>
      </c>
      <c r="E486" s="23">
        <v>3.7985272829260315</v>
      </c>
      <c r="F486" s="23">
        <v>6.455286666666666</v>
      </c>
      <c r="G486" s="23">
        <v>4.416666666666667</v>
      </c>
      <c r="H486" s="23">
        <v>4.1499999999999995</v>
      </c>
      <c r="I486" s="23">
        <v>4.0166666666666666</v>
      </c>
      <c r="J486" s="23">
        <v>4.3</v>
      </c>
      <c r="K486" s="23">
        <v>3.7333333333333329</v>
      </c>
      <c r="L486" s="23">
        <v>4.0166666666666666</v>
      </c>
      <c r="M486" s="23">
        <v>4.0166666666666666</v>
      </c>
      <c r="N486" s="23">
        <v>3.7765025768400005</v>
      </c>
      <c r="O486" s="23">
        <v>5.0166666666666666</v>
      </c>
      <c r="P486" s="23">
        <v>3.7166666666666672</v>
      </c>
      <c r="Q486" s="23">
        <v>3.4333333333333331</v>
      </c>
      <c r="R486" s="23">
        <v>5.3683333333333332</v>
      </c>
      <c r="S486" s="23">
        <v>3.1</v>
      </c>
      <c r="T486" s="23">
        <v>5.1333333333333337</v>
      </c>
      <c r="U486" s="23">
        <v>3.5090000000000003</v>
      </c>
      <c r="V486" s="14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261</v>
      </c>
      <c r="C487" s="29"/>
      <c r="D487" s="11">
        <v>3.7450000000000001</v>
      </c>
      <c r="E487" s="11">
        <v>3.7908526137498981</v>
      </c>
      <c r="F487" s="11">
        <v>6.4565800000000007</v>
      </c>
      <c r="G487" s="11">
        <v>4.4000000000000004</v>
      </c>
      <c r="H487" s="11">
        <v>4.0999999999999996</v>
      </c>
      <c r="I487" s="11">
        <v>4.05</v>
      </c>
      <c r="J487" s="11">
        <v>4.3</v>
      </c>
      <c r="K487" s="11">
        <v>3.7</v>
      </c>
      <c r="L487" s="11">
        <v>4</v>
      </c>
      <c r="M487" s="11">
        <v>4</v>
      </c>
      <c r="N487" s="11">
        <v>3.7539826428299996</v>
      </c>
      <c r="O487" s="11">
        <v>5.0350000000000001</v>
      </c>
      <c r="P487" s="11">
        <v>3.6500000000000004</v>
      </c>
      <c r="Q487" s="11">
        <v>3.45</v>
      </c>
      <c r="R487" s="11">
        <v>5.3849999999999998</v>
      </c>
      <c r="S487" s="11">
        <v>3.1</v>
      </c>
      <c r="T487" s="11">
        <v>5.2</v>
      </c>
      <c r="U487" s="11">
        <v>3.5045000000000002</v>
      </c>
      <c r="V487" s="147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262</v>
      </c>
      <c r="C488" s="29"/>
      <c r="D488" s="24">
        <v>8.9859149042636047E-2</v>
      </c>
      <c r="E488" s="24">
        <v>0.1032419120359698</v>
      </c>
      <c r="F488" s="24">
        <v>2.3986308316759731E-2</v>
      </c>
      <c r="G488" s="24">
        <v>9.8319208025017354E-2</v>
      </c>
      <c r="H488" s="24">
        <v>8.3666002653407678E-2</v>
      </c>
      <c r="I488" s="24">
        <v>0.14719601443879748</v>
      </c>
      <c r="J488" s="24">
        <v>6.3245553203367638E-2</v>
      </c>
      <c r="K488" s="24">
        <v>5.1639777949432045E-2</v>
      </c>
      <c r="L488" s="24">
        <v>7.5277265270907973E-2</v>
      </c>
      <c r="M488" s="24">
        <v>7.5277265270907973E-2</v>
      </c>
      <c r="N488" s="24">
        <v>0.12900688544935013</v>
      </c>
      <c r="O488" s="24">
        <v>6.9185740341971183E-2</v>
      </c>
      <c r="P488" s="24">
        <v>0.29268868558020261</v>
      </c>
      <c r="Q488" s="24">
        <v>8.1649658092772678E-2</v>
      </c>
      <c r="R488" s="24">
        <v>0.31428755410716891</v>
      </c>
      <c r="S488" s="24">
        <v>0</v>
      </c>
      <c r="T488" s="24">
        <v>0.20655911179772909</v>
      </c>
      <c r="U488" s="24">
        <v>0.10345627095541389</v>
      </c>
      <c r="V488" s="147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86</v>
      </c>
      <c r="C489" s="29"/>
      <c r="D489" s="13">
        <v>2.407371379959887E-2</v>
      </c>
      <c r="E489" s="13">
        <v>2.7179457812513554E-2</v>
      </c>
      <c r="F489" s="13">
        <v>3.7157619104072424E-3</v>
      </c>
      <c r="G489" s="13">
        <v>2.2260952760381286E-2</v>
      </c>
      <c r="H489" s="13">
        <v>2.0160482567086191E-2</v>
      </c>
      <c r="I489" s="13">
        <v>3.6646310648663277E-2</v>
      </c>
      <c r="J489" s="13">
        <v>1.4708268186829684E-2</v>
      </c>
      <c r="K489" s="13">
        <v>1.3832083379312157E-2</v>
      </c>
      <c r="L489" s="13">
        <v>1.8741227868275843E-2</v>
      </c>
      <c r="M489" s="13">
        <v>1.8741227868275843E-2</v>
      </c>
      <c r="N489" s="13">
        <v>3.4160412398631809E-2</v>
      </c>
      <c r="O489" s="13">
        <v>1.3791177476804887E-2</v>
      </c>
      <c r="P489" s="13">
        <v>7.8750318990189028E-2</v>
      </c>
      <c r="Q489" s="13">
        <v>2.3781453813428936E-2</v>
      </c>
      <c r="R489" s="13">
        <v>5.8544716691804208E-2</v>
      </c>
      <c r="S489" s="13">
        <v>0</v>
      </c>
      <c r="T489" s="13">
        <v>4.0238788012544623E-2</v>
      </c>
      <c r="U489" s="13">
        <v>2.9483120819439691E-2</v>
      </c>
      <c r="V489" s="14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263</v>
      </c>
      <c r="C490" s="29"/>
      <c r="D490" s="13">
        <v>-4.6708770687623025E-2</v>
      </c>
      <c r="E490" s="13">
        <v>-2.9888531045590305E-2</v>
      </c>
      <c r="F490" s="13">
        <v>0.64862515503584461</v>
      </c>
      <c r="G490" s="13">
        <v>0.12797899521244838</v>
      </c>
      <c r="H490" s="13">
        <v>5.9874603048677644E-2</v>
      </c>
      <c r="I490" s="13">
        <v>2.5822406966792499E-2</v>
      </c>
      <c r="J490" s="13">
        <v>9.8183323640798514E-2</v>
      </c>
      <c r="K490" s="13">
        <v>-4.6538509707213627E-2</v>
      </c>
      <c r="L490" s="13">
        <v>2.5822406966792499E-2</v>
      </c>
      <c r="M490" s="13">
        <v>2.5822406966792499E-2</v>
      </c>
      <c r="N490" s="13">
        <v>-3.5513453122746008E-2</v>
      </c>
      <c r="O490" s="13">
        <v>0.28121387758093164</v>
      </c>
      <c r="P490" s="13">
        <v>-5.0795034217449131E-2</v>
      </c>
      <c r="Q490" s="13">
        <v>-0.12315595089145537</v>
      </c>
      <c r="R490" s="13">
        <v>0.37102654474690411</v>
      </c>
      <c r="S490" s="13">
        <v>-0.20828644109616834</v>
      </c>
      <c r="T490" s="13">
        <v>0.3110095491525815</v>
      </c>
      <c r="U490" s="13">
        <v>-0.10383132961498542</v>
      </c>
      <c r="V490" s="14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46" t="s">
        <v>264</v>
      </c>
      <c r="C491" s="47"/>
      <c r="D491" s="45">
        <v>0.66</v>
      </c>
      <c r="E491" s="45">
        <v>0.5</v>
      </c>
      <c r="F491" s="45">
        <v>5.63</v>
      </c>
      <c r="G491" s="45">
        <v>0.92</v>
      </c>
      <c r="H491" s="45">
        <v>0.31</v>
      </c>
      <c r="I491" s="45">
        <v>0</v>
      </c>
      <c r="J491" s="45">
        <v>0.65</v>
      </c>
      <c r="K491" s="45">
        <v>0.65</v>
      </c>
      <c r="L491" s="45">
        <v>0</v>
      </c>
      <c r="M491" s="45">
        <v>0</v>
      </c>
      <c r="N491" s="45">
        <v>0.55000000000000004</v>
      </c>
      <c r="O491" s="45">
        <v>2.31</v>
      </c>
      <c r="P491" s="45">
        <v>0.69</v>
      </c>
      <c r="Q491" s="45">
        <v>1.35</v>
      </c>
      <c r="R491" s="45">
        <v>3.12</v>
      </c>
      <c r="S491" s="45">
        <v>2.12</v>
      </c>
      <c r="T491" s="45">
        <v>2.58</v>
      </c>
      <c r="U491" s="45">
        <v>1.17</v>
      </c>
      <c r="V491" s="147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BM492" s="55"/>
    </row>
    <row r="493" spans="1:65" ht="15">
      <c r="B493" s="8" t="s">
        <v>579</v>
      </c>
      <c r="BM493" s="28" t="s">
        <v>66</v>
      </c>
    </row>
    <row r="494" spans="1:65" ht="15">
      <c r="A494" s="25" t="s">
        <v>20</v>
      </c>
      <c r="B494" s="18" t="s">
        <v>110</v>
      </c>
      <c r="C494" s="15" t="s">
        <v>111</v>
      </c>
      <c r="D494" s="16" t="s">
        <v>228</v>
      </c>
      <c r="E494" s="17" t="s">
        <v>228</v>
      </c>
      <c r="F494" s="17" t="s">
        <v>228</v>
      </c>
      <c r="G494" s="17" t="s">
        <v>228</v>
      </c>
      <c r="H494" s="17" t="s">
        <v>228</v>
      </c>
      <c r="I494" s="17" t="s">
        <v>228</v>
      </c>
      <c r="J494" s="17" t="s">
        <v>228</v>
      </c>
      <c r="K494" s="17" t="s">
        <v>228</v>
      </c>
      <c r="L494" s="17" t="s">
        <v>228</v>
      </c>
      <c r="M494" s="17" t="s">
        <v>228</v>
      </c>
      <c r="N494" s="17" t="s">
        <v>228</v>
      </c>
      <c r="O494" s="17" t="s">
        <v>228</v>
      </c>
      <c r="P494" s="17" t="s">
        <v>228</v>
      </c>
      <c r="Q494" s="17" t="s">
        <v>228</v>
      </c>
      <c r="R494" s="17" t="s">
        <v>228</v>
      </c>
      <c r="S494" s="147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229</v>
      </c>
      <c r="C495" s="9" t="s">
        <v>229</v>
      </c>
      <c r="D495" s="145" t="s">
        <v>232</v>
      </c>
      <c r="E495" s="146" t="s">
        <v>233</v>
      </c>
      <c r="F495" s="146" t="s">
        <v>234</v>
      </c>
      <c r="G495" s="146" t="s">
        <v>237</v>
      </c>
      <c r="H495" s="146" t="s">
        <v>238</v>
      </c>
      <c r="I495" s="146" t="s">
        <v>239</v>
      </c>
      <c r="J495" s="146" t="s">
        <v>240</v>
      </c>
      <c r="K495" s="146" t="s">
        <v>241</v>
      </c>
      <c r="L495" s="146" t="s">
        <v>242</v>
      </c>
      <c r="M495" s="146" t="s">
        <v>243</v>
      </c>
      <c r="N495" s="146" t="s">
        <v>244</v>
      </c>
      <c r="O495" s="146" t="s">
        <v>246</v>
      </c>
      <c r="P495" s="146" t="s">
        <v>284</v>
      </c>
      <c r="Q495" s="146" t="s">
        <v>253</v>
      </c>
      <c r="R495" s="146" t="s">
        <v>299</v>
      </c>
      <c r="S495" s="147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287</v>
      </c>
      <c r="E496" s="11" t="s">
        <v>287</v>
      </c>
      <c r="F496" s="11" t="s">
        <v>288</v>
      </c>
      <c r="G496" s="11" t="s">
        <v>320</v>
      </c>
      <c r="H496" s="11" t="s">
        <v>287</v>
      </c>
      <c r="I496" s="11" t="s">
        <v>287</v>
      </c>
      <c r="J496" s="11" t="s">
        <v>287</v>
      </c>
      <c r="K496" s="11" t="s">
        <v>287</v>
      </c>
      <c r="L496" s="11" t="s">
        <v>287</v>
      </c>
      <c r="M496" s="11" t="s">
        <v>287</v>
      </c>
      <c r="N496" s="11" t="s">
        <v>320</v>
      </c>
      <c r="O496" s="11" t="s">
        <v>320</v>
      </c>
      <c r="P496" s="11" t="s">
        <v>320</v>
      </c>
      <c r="Q496" s="11" t="s">
        <v>288</v>
      </c>
      <c r="R496" s="11" t="s">
        <v>288</v>
      </c>
      <c r="S496" s="147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 t="s">
        <v>321</v>
      </c>
      <c r="E497" s="26" t="s">
        <v>322</v>
      </c>
      <c r="F497" s="26" t="s">
        <v>322</v>
      </c>
      <c r="G497" s="26" t="s">
        <v>323</v>
      </c>
      <c r="H497" s="26" t="s">
        <v>323</v>
      </c>
      <c r="I497" s="26" t="s">
        <v>323</v>
      </c>
      <c r="J497" s="26" t="s">
        <v>323</v>
      </c>
      <c r="K497" s="26" t="s">
        <v>323</v>
      </c>
      <c r="L497" s="26" t="s">
        <v>323</v>
      </c>
      <c r="M497" s="26" t="s">
        <v>323</v>
      </c>
      <c r="N497" s="26" t="s">
        <v>321</v>
      </c>
      <c r="O497" s="26" t="s">
        <v>321</v>
      </c>
      <c r="P497" s="26" t="s">
        <v>324</v>
      </c>
      <c r="Q497" s="26" t="s">
        <v>259</v>
      </c>
      <c r="R497" s="26" t="s">
        <v>323</v>
      </c>
      <c r="S497" s="147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8.1</v>
      </c>
      <c r="E498" s="149" t="s">
        <v>95</v>
      </c>
      <c r="F498" s="22">
        <v>10.287419</v>
      </c>
      <c r="G498" s="22">
        <v>8.8000000000000007</v>
      </c>
      <c r="H498" s="22">
        <v>7.5</v>
      </c>
      <c r="I498" s="22">
        <v>9.1999999999999993</v>
      </c>
      <c r="J498" s="22">
        <v>9.6999999999999993</v>
      </c>
      <c r="K498" s="22">
        <v>9.4</v>
      </c>
      <c r="L498" s="22">
        <v>9.5</v>
      </c>
      <c r="M498" s="22">
        <v>9.5</v>
      </c>
      <c r="N498" s="22">
        <v>7.9237466670028818</v>
      </c>
      <c r="O498" s="22">
        <v>9.5</v>
      </c>
      <c r="P498" s="22">
        <v>10.9</v>
      </c>
      <c r="Q498" s="149" t="s">
        <v>95</v>
      </c>
      <c r="R498" s="148">
        <v>8.1210000000000004</v>
      </c>
      <c r="S498" s="147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1">
        <v>8.4</v>
      </c>
      <c r="E499" s="150" t="s">
        <v>95</v>
      </c>
      <c r="F499" s="11">
        <v>10.464945999999999</v>
      </c>
      <c r="G499" s="11">
        <v>8.5</v>
      </c>
      <c r="H499" s="11">
        <v>7.9</v>
      </c>
      <c r="I499" s="11">
        <v>9.1</v>
      </c>
      <c r="J499" s="11">
        <v>9.6999999999999993</v>
      </c>
      <c r="K499" s="11">
        <v>9.1999999999999993</v>
      </c>
      <c r="L499" s="11">
        <v>9.4</v>
      </c>
      <c r="M499" s="11">
        <v>9.4</v>
      </c>
      <c r="N499" s="11">
        <v>8.1232675504200014</v>
      </c>
      <c r="O499" s="11">
        <v>9.3000000000000007</v>
      </c>
      <c r="P499" s="11">
        <v>9.8000000000000007</v>
      </c>
      <c r="Q499" s="150" t="s">
        <v>95</v>
      </c>
      <c r="R499" s="11">
        <v>8.8520000000000003</v>
      </c>
      <c r="S499" s="147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1">
        <v>8.3000000000000007</v>
      </c>
      <c r="E500" s="150" t="s">
        <v>95</v>
      </c>
      <c r="F500" s="11">
        <v>10.477477000000002</v>
      </c>
      <c r="G500" s="11">
        <v>8.6</v>
      </c>
      <c r="H500" s="11">
        <v>8.3000000000000007</v>
      </c>
      <c r="I500" s="11">
        <v>9.4</v>
      </c>
      <c r="J500" s="11">
        <v>9.6999999999999993</v>
      </c>
      <c r="K500" s="11">
        <v>9.3000000000000007</v>
      </c>
      <c r="L500" s="11">
        <v>9.5</v>
      </c>
      <c r="M500" s="11">
        <v>9.5</v>
      </c>
      <c r="N500" s="11">
        <v>7.8770095975999999</v>
      </c>
      <c r="O500" s="11">
        <v>9.4</v>
      </c>
      <c r="P500" s="11">
        <v>9</v>
      </c>
      <c r="Q500" s="150" t="s">
        <v>95</v>
      </c>
      <c r="R500" s="11">
        <v>8.9060000000000006</v>
      </c>
      <c r="S500" s="147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8.4</v>
      </c>
      <c r="E501" s="150" t="s">
        <v>95</v>
      </c>
      <c r="F501" s="11">
        <v>10.597257000000001</v>
      </c>
      <c r="G501" s="11">
        <v>8.6</v>
      </c>
      <c r="H501" s="11">
        <v>8</v>
      </c>
      <c r="I501" s="11">
        <v>9.6</v>
      </c>
      <c r="J501" s="11">
        <v>9.8000000000000007</v>
      </c>
      <c r="K501" s="11">
        <v>9.4</v>
      </c>
      <c r="L501" s="11">
        <v>9.4</v>
      </c>
      <c r="M501" s="11">
        <v>9.5</v>
      </c>
      <c r="N501" s="11">
        <v>8.2103905389000005</v>
      </c>
      <c r="O501" s="11">
        <v>9.1</v>
      </c>
      <c r="P501" s="11">
        <v>10.7</v>
      </c>
      <c r="Q501" s="150" t="s">
        <v>95</v>
      </c>
      <c r="R501" s="11">
        <v>8.9619999999999997</v>
      </c>
      <c r="S501" s="147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9.1654670385246551</v>
      </c>
    </row>
    <row r="502" spans="1:65">
      <c r="A502" s="30"/>
      <c r="B502" s="19">
        <v>1</v>
      </c>
      <c r="C502" s="9">
        <v>5</v>
      </c>
      <c r="D502" s="11">
        <v>8.3000000000000007</v>
      </c>
      <c r="E502" s="150" t="s">
        <v>95</v>
      </c>
      <c r="F502" s="11">
        <v>10.258740999999999</v>
      </c>
      <c r="G502" s="11">
        <v>8.6</v>
      </c>
      <c r="H502" s="11">
        <v>8.1</v>
      </c>
      <c r="I502" s="11">
        <v>9.4</v>
      </c>
      <c r="J502" s="11">
        <v>9.8000000000000007</v>
      </c>
      <c r="K502" s="11">
        <v>9.4</v>
      </c>
      <c r="L502" s="11">
        <v>9.4</v>
      </c>
      <c r="M502" s="11">
        <v>9.4</v>
      </c>
      <c r="N502" s="11">
        <v>8.2893583322000008</v>
      </c>
      <c r="O502" s="11">
        <v>9.4</v>
      </c>
      <c r="P502" s="11">
        <v>10.9</v>
      </c>
      <c r="Q502" s="150" t="s">
        <v>95</v>
      </c>
      <c r="R502" s="11">
        <v>8.91</v>
      </c>
      <c r="S502" s="147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99</v>
      </c>
    </row>
    <row r="503" spans="1:65">
      <c r="A503" s="30"/>
      <c r="B503" s="19">
        <v>1</v>
      </c>
      <c r="C503" s="9">
        <v>6</v>
      </c>
      <c r="D503" s="11">
        <v>8.6</v>
      </c>
      <c r="E503" s="150" t="s">
        <v>95</v>
      </c>
      <c r="F503" s="11">
        <v>10.684367999999999</v>
      </c>
      <c r="G503" s="11">
        <v>8.6</v>
      </c>
      <c r="H503" s="11">
        <v>7.8</v>
      </c>
      <c r="I503" s="11">
        <v>9.5</v>
      </c>
      <c r="J503" s="11">
        <v>9.6</v>
      </c>
      <c r="K503" s="11">
        <v>9.4</v>
      </c>
      <c r="L503" s="11">
        <v>9.3000000000000007</v>
      </c>
      <c r="M503" s="11">
        <v>9.4</v>
      </c>
      <c r="N503" s="11">
        <v>7.9924483188000011</v>
      </c>
      <c r="O503" s="11">
        <v>9.5</v>
      </c>
      <c r="P503" s="11">
        <v>9.8000000000000007</v>
      </c>
      <c r="Q503" s="150" t="s">
        <v>95</v>
      </c>
      <c r="R503" s="11">
        <v>8.7200000000000006</v>
      </c>
      <c r="S503" s="147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260</v>
      </c>
      <c r="C504" s="12"/>
      <c r="D504" s="23">
        <v>8.35</v>
      </c>
      <c r="E504" s="23" t="s">
        <v>693</v>
      </c>
      <c r="F504" s="23">
        <v>10.461701333333332</v>
      </c>
      <c r="G504" s="23">
        <v>8.6166666666666671</v>
      </c>
      <c r="H504" s="23">
        <v>7.9333333333333336</v>
      </c>
      <c r="I504" s="23">
        <v>9.3666666666666654</v>
      </c>
      <c r="J504" s="23">
        <v>9.7166666666666668</v>
      </c>
      <c r="K504" s="23">
        <v>9.35</v>
      </c>
      <c r="L504" s="23">
        <v>9.4166666666666661</v>
      </c>
      <c r="M504" s="23">
        <v>9.4499999999999993</v>
      </c>
      <c r="N504" s="23">
        <v>8.0693701674871487</v>
      </c>
      <c r="O504" s="23">
        <v>9.3666666666666671</v>
      </c>
      <c r="P504" s="23">
        <v>10.183333333333335</v>
      </c>
      <c r="Q504" s="23" t="s">
        <v>693</v>
      </c>
      <c r="R504" s="23">
        <v>8.7451666666666643</v>
      </c>
      <c r="S504" s="147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261</v>
      </c>
      <c r="C505" s="29"/>
      <c r="D505" s="11">
        <v>8.3500000000000014</v>
      </c>
      <c r="E505" s="11" t="s">
        <v>693</v>
      </c>
      <c r="F505" s="11">
        <v>10.471211500000001</v>
      </c>
      <c r="G505" s="11">
        <v>8.6</v>
      </c>
      <c r="H505" s="11">
        <v>7.95</v>
      </c>
      <c r="I505" s="11">
        <v>9.4</v>
      </c>
      <c r="J505" s="11">
        <v>9.6999999999999993</v>
      </c>
      <c r="K505" s="11">
        <v>9.4</v>
      </c>
      <c r="L505" s="11">
        <v>9.4</v>
      </c>
      <c r="M505" s="11">
        <v>9.4499999999999993</v>
      </c>
      <c r="N505" s="11">
        <v>8.0578579346100021</v>
      </c>
      <c r="O505" s="11">
        <v>9.4</v>
      </c>
      <c r="P505" s="11">
        <v>10.25</v>
      </c>
      <c r="Q505" s="11" t="s">
        <v>693</v>
      </c>
      <c r="R505" s="11">
        <v>8.8790000000000013</v>
      </c>
      <c r="S505" s="147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262</v>
      </c>
      <c r="C506" s="29"/>
      <c r="D506" s="24">
        <v>0.16431676725154978</v>
      </c>
      <c r="E506" s="24" t="s">
        <v>693</v>
      </c>
      <c r="F506" s="24">
        <v>0.16720192065244574</v>
      </c>
      <c r="G506" s="24">
        <v>9.8319208025017826E-2</v>
      </c>
      <c r="H506" s="24">
        <v>0.27325202042558944</v>
      </c>
      <c r="I506" s="24">
        <v>0.18618986725025272</v>
      </c>
      <c r="J506" s="24">
        <v>7.5277265270908625E-2</v>
      </c>
      <c r="K506" s="24">
        <v>8.36660026534079E-2</v>
      </c>
      <c r="L506" s="24">
        <v>7.5277265270907834E-2</v>
      </c>
      <c r="M506" s="24">
        <v>5.4772255750516419E-2</v>
      </c>
      <c r="N506" s="24">
        <v>0.16450667415044692</v>
      </c>
      <c r="O506" s="24">
        <v>0.15055453054181631</v>
      </c>
      <c r="P506" s="24">
        <v>0.77308904187465133</v>
      </c>
      <c r="Q506" s="24" t="s">
        <v>693</v>
      </c>
      <c r="R506" s="24">
        <v>0.31676010902048035</v>
      </c>
      <c r="S506" s="203"/>
      <c r="T506" s="204"/>
      <c r="U506" s="204"/>
      <c r="V506" s="204"/>
      <c r="W506" s="204"/>
      <c r="X506" s="204"/>
      <c r="Y506" s="204"/>
      <c r="Z506" s="204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04"/>
      <c r="AT506" s="204"/>
      <c r="AU506" s="204"/>
      <c r="AV506" s="204"/>
      <c r="AW506" s="204"/>
      <c r="AX506" s="204"/>
      <c r="AY506" s="204"/>
      <c r="AZ506" s="204"/>
      <c r="BA506" s="204"/>
      <c r="BB506" s="204"/>
      <c r="BC506" s="204"/>
      <c r="BD506" s="204"/>
      <c r="BE506" s="204"/>
      <c r="BF506" s="204"/>
      <c r="BG506" s="204"/>
      <c r="BH506" s="204"/>
      <c r="BI506" s="204"/>
      <c r="BJ506" s="204"/>
      <c r="BK506" s="204"/>
      <c r="BL506" s="204"/>
      <c r="BM506" s="56"/>
    </row>
    <row r="507" spans="1:65">
      <c r="A507" s="30"/>
      <c r="B507" s="3" t="s">
        <v>86</v>
      </c>
      <c r="C507" s="29"/>
      <c r="D507" s="13">
        <v>1.9678654760664646E-2</v>
      </c>
      <c r="E507" s="13" t="s">
        <v>693</v>
      </c>
      <c r="F507" s="13">
        <v>1.5982287710671193E-2</v>
      </c>
      <c r="G507" s="13">
        <v>1.1410352962284466E-2</v>
      </c>
      <c r="H507" s="13">
        <v>3.4443531986418835E-2</v>
      </c>
      <c r="I507" s="13">
        <v>1.9877921770489616E-2</v>
      </c>
      <c r="J507" s="13">
        <v>7.7472314172461702E-3</v>
      </c>
      <c r="K507" s="13">
        <v>8.9482355779045893E-3</v>
      </c>
      <c r="L507" s="13">
        <v>7.9940458694769383E-3</v>
      </c>
      <c r="M507" s="13">
        <v>5.7960058995255477E-3</v>
      </c>
      <c r="N507" s="13">
        <v>2.0386556910385895E-2</v>
      </c>
      <c r="O507" s="13">
        <v>1.6073437424393201E-2</v>
      </c>
      <c r="P507" s="13">
        <v>7.591709085512123E-2</v>
      </c>
      <c r="Q507" s="13" t="s">
        <v>693</v>
      </c>
      <c r="R507" s="13">
        <v>3.6221163197249578E-2</v>
      </c>
      <c r="S507" s="147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263</v>
      </c>
      <c r="C508" s="29"/>
      <c r="D508" s="13">
        <v>-8.897168415936163E-2</v>
      </c>
      <c r="E508" s="13" t="s">
        <v>693</v>
      </c>
      <c r="F508" s="13">
        <v>0.14142588581250615</v>
      </c>
      <c r="G508" s="13">
        <v>-5.9876967485808286E-2</v>
      </c>
      <c r="H508" s="13">
        <v>-0.13443217896178861</v>
      </c>
      <c r="I508" s="13">
        <v>2.1951923158560316E-2</v>
      </c>
      <c r="J508" s="13">
        <v>6.0138738792599122E-2</v>
      </c>
      <c r="K508" s="13">
        <v>2.0133503366463357E-2</v>
      </c>
      <c r="L508" s="13">
        <v>2.7407182534851637E-2</v>
      </c>
      <c r="M508" s="13">
        <v>3.1044022119045778E-2</v>
      </c>
      <c r="N508" s="13">
        <v>-0.11958985466101713</v>
      </c>
      <c r="O508" s="13">
        <v>2.1951923158560538E-2</v>
      </c>
      <c r="P508" s="13">
        <v>0.11105449297131775</v>
      </c>
      <c r="Q508" s="13" t="s">
        <v>693</v>
      </c>
      <c r="R508" s="13">
        <v>-4.5856950888740089E-2</v>
      </c>
      <c r="S508" s="147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264</v>
      </c>
      <c r="C509" s="47"/>
      <c r="D509" s="45">
        <v>0.92</v>
      </c>
      <c r="E509" s="45">
        <v>4</v>
      </c>
      <c r="F509" s="45">
        <v>1.02</v>
      </c>
      <c r="G509" s="45">
        <v>0.67</v>
      </c>
      <c r="H509" s="45">
        <v>1.3</v>
      </c>
      <c r="I509" s="45">
        <v>0.02</v>
      </c>
      <c r="J509" s="45">
        <v>0.34</v>
      </c>
      <c r="K509" s="45">
        <v>0</v>
      </c>
      <c r="L509" s="45">
        <v>0.06</v>
      </c>
      <c r="M509" s="45">
        <v>0.09</v>
      </c>
      <c r="N509" s="45">
        <v>1.18</v>
      </c>
      <c r="O509" s="45">
        <v>0.02</v>
      </c>
      <c r="P509" s="45">
        <v>0.77</v>
      </c>
      <c r="Q509" s="45">
        <v>4</v>
      </c>
      <c r="R509" s="45">
        <v>0.56000000000000005</v>
      </c>
      <c r="S509" s="147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BM510" s="55"/>
    </row>
    <row r="511" spans="1:65" ht="15">
      <c r="B511" s="8" t="s">
        <v>580</v>
      </c>
      <c r="BM511" s="28" t="s">
        <v>319</v>
      </c>
    </row>
    <row r="512" spans="1:65" ht="15">
      <c r="A512" s="25" t="s">
        <v>23</v>
      </c>
      <c r="B512" s="18" t="s">
        <v>110</v>
      </c>
      <c r="C512" s="15" t="s">
        <v>111</v>
      </c>
      <c r="D512" s="16" t="s">
        <v>228</v>
      </c>
      <c r="E512" s="17" t="s">
        <v>228</v>
      </c>
      <c r="F512" s="17" t="s">
        <v>228</v>
      </c>
      <c r="G512" s="17" t="s">
        <v>228</v>
      </c>
      <c r="H512" s="147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</v>
      </c>
    </row>
    <row r="513" spans="1:65">
      <c r="A513" s="30"/>
      <c r="B513" s="19" t="s">
        <v>229</v>
      </c>
      <c r="C513" s="9" t="s">
        <v>229</v>
      </c>
      <c r="D513" s="145" t="s">
        <v>232</v>
      </c>
      <c r="E513" s="146" t="s">
        <v>233</v>
      </c>
      <c r="F513" s="146" t="s">
        <v>237</v>
      </c>
      <c r="G513" s="146" t="s">
        <v>253</v>
      </c>
      <c r="H513" s="147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 t="s">
        <v>3</v>
      </c>
    </row>
    <row r="514" spans="1:65">
      <c r="A514" s="30"/>
      <c r="B514" s="19"/>
      <c r="C514" s="9"/>
      <c r="D514" s="10" t="s">
        <v>287</v>
      </c>
      <c r="E514" s="11" t="s">
        <v>287</v>
      </c>
      <c r="F514" s="11" t="s">
        <v>320</v>
      </c>
      <c r="G514" s="11" t="s">
        <v>287</v>
      </c>
      <c r="H514" s="147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2</v>
      </c>
    </row>
    <row r="515" spans="1:65">
      <c r="A515" s="30"/>
      <c r="B515" s="19"/>
      <c r="C515" s="9"/>
      <c r="D515" s="26" t="s">
        <v>321</v>
      </c>
      <c r="E515" s="26" t="s">
        <v>322</v>
      </c>
      <c r="F515" s="26" t="s">
        <v>323</v>
      </c>
      <c r="G515" s="26" t="s">
        <v>259</v>
      </c>
      <c r="H515" s="147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2</v>
      </c>
    </row>
    <row r="516" spans="1:65">
      <c r="A516" s="30"/>
      <c r="B516" s="18">
        <v>1</v>
      </c>
      <c r="C516" s="14">
        <v>1</v>
      </c>
      <c r="D516" s="22">
        <v>0.13900000000000001</v>
      </c>
      <c r="E516" s="22">
        <v>0.13675144092732411</v>
      </c>
      <c r="F516" s="22">
        <v>0.2</v>
      </c>
      <c r="G516" s="22">
        <v>0.125</v>
      </c>
      <c r="H516" s="147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1</v>
      </c>
    </row>
    <row r="517" spans="1:65">
      <c r="A517" s="30"/>
      <c r="B517" s="19">
        <v>1</v>
      </c>
      <c r="C517" s="9">
        <v>2</v>
      </c>
      <c r="D517" s="11">
        <v>0.153</v>
      </c>
      <c r="E517" s="11">
        <v>0.12834313939356229</v>
      </c>
      <c r="F517" s="11">
        <v>0.2</v>
      </c>
      <c r="G517" s="11">
        <v>0.13</v>
      </c>
      <c r="H517" s="147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8">
        <v>7</v>
      </c>
    </row>
    <row r="518" spans="1:65">
      <c r="A518" s="30"/>
      <c r="B518" s="19">
        <v>1</v>
      </c>
      <c r="C518" s="9">
        <v>3</v>
      </c>
      <c r="D518" s="11">
        <v>0.14299999999999999</v>
      </c>
      <c r="E518" s="11">
        <v>0.14011883006020634</v>
      </c>
      <c r="F518" s="11">
        <v>0.2</v>
      </c>
      <c r="G518" s="11">
        <v>0.13500000000000001</v>
      </c>
      <c r="H518" s="147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8">
        <v>16</v>
      </c>
    </row>
    <row r="519" spans="1:65">
      <c r="A519" s="30"/>
      <c r="B519" s="19">
        <v>1</v>
      </c>
      <c r="C519" s="9">
        <v>4</v>
      </c>
      <c r="D519" s="11">
        <v>0.14199999999999999</v>
      </c>
      <c r="E519" s="11">
        <v>0.13959078804282243</v>
      </c>
      <c r="F519" s="11">
        <v>0.2</v>
      </c>
      <c r="G519" s="11">
        <v>0.125</v>
      </c>
      <c r="H519" s="147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8">
        <v>0.15259322527025601</v>
      </c>
    </row>
    <row r="520" spans="1:65">
      <c r="A520" s="30"/>
      <c r="B520" s="19">
        <v>1</v>
      </c>
      <c r="C520" s="9">
        <v>5</v>
      </c>
      <c r="D520" s="11">
        <v>0.14599999999999999</v>
      </c>
      <c r="E520" s="11">
        <v>0.13333196239447678</v>
      </c>
      <c r="F520" s="11">
        <v>0.2</v>
      </c>
      <c r="G520" s="11">
        <v>0.14000000000000001</v>
      </c>
      <c r="H520" s="147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13</v>
      </c>
    </row>
    <row r="521" spans="1:65">
      <c r="A521" s="30"/>
      <c r="B521" s="19">
        <v>1</v>
      </c>
      <c r="C521" s="9">
        <v>6</v>
      </c>
      <c r="D521" s="11">
        <v>0.14899999999999999</v>
      </c>
      <c r="E521" s="11">
        <v>0.1321012456677596</v>
      </c>
      <c r="F521" s="11">
        <v>0.2</v>
      </c>
      <c r="G521" s="11">
        <v>0.125</v>
      </c>
      <c r="H521" s="147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20" t="s">
        <v>260</v>
      </c>
      <c r="C522" s="12"/>
      <c r="D522" s="23">
        <v>0.14533333333333334</v>
      </c>
      <c r="E522" s="23">
        <v>0.13503956774769191</v>
      </c>
      <c r="F522" s="23">
        <v>0.19999999999999998</v>
      </c>
      <c r="G522" s="23">
        <v>0.13</v>
      </c>
      <c r="H522" s="147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3" t="s">
        <v>261</v>
      </c>
      <c r="C523" s="29"/>
      <c r="D523" s="11">
        <v>0.14449999999999999</v>
      </c>
      <c r="E523" s="11">
        <v>0.13504170166090046</v>
      </c>
      <c r="F523" s="11">
        <v>0.2</v>
      </c>
      <c r="G523" s="11">
        <v>0.1275</v>
      </c>
      <c r="H523" s="147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262</v>
      </c>
      <c r="C524" s="29"/>
      <c r="D524" s="24">
        <v>5.0859282994028376E-3</v>
      </c>
      <c r="E524" s="24">
        <v>4.6007570461179381E-3</v>
      </c>
      <c r="F524" s="24">
        <v>3.0404709722440586E-17</v>
      </c>
      <c r="G524" s="24">
        <v>6.324555320336764E-3</v>
      </c>
      <c r="H524" s="147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86</v>
      </c>
      <c r="C525" s="29"/>
      <c r="D525" s="13">
        <v>3.4994919491303927E-2</v>
      </c>
      <c r="E525" s="13">
        <v>3.4069696185002593E-2</v>
      </c>
      <c r="F525" s="13">
        <v>1.5202354861220294E-16</v>
      </c>
      <c r="G525" s="13">
        <v>4.8650425541052027E-2</v>
      </c>
      <c r="H525" s="147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3" t="s">
        <v>263</v>
      </c>
      <c r="C526" s="29"/>
      <c r="D526" s="13">
        <v>-4.7576764460314447E-2</v>
      </c>
      <c r="E526" s="13">
        <v>-0.11503562816419299</v>
      </c>
      <c r="F526" s="13">
        <v>0.31067417734819092</v>
      </c>
      <c r="G526" s="13">
        <v>-0.14806178472367582</v>
      </c>
      <c r="H526" s="147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46" t="s">
        <v>264</v>
      </c>
      <c r="C527" s="47"/>
      <c r="D527" s="45">
        <v>0.45</v>
      </c>
      <c r="E527" s="45">
        <v>0.45</v>
      </c>
      <c r="F527" s="45">
        <v>5.26</v>
      </c>
      <c r="G527" s="45">
        <v>0.9</v>
      </c>
      <c r="H527" s="147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1"/>
      <c r="C528" s="20"/>
      <c r="D528" s="20"/>
      <c r="E528" s="20"/>
      <c r="F528" s="20"/>
      <c r="G528" s="20"/>
      <c r="BM528" s="55"/>
    </row>
    <row r="529" spans="1:65" ht="15">
      <c r="B529" s="8" t="s">
        <v>581</v>
      </c>
      <c r="BM529" s="28" t="s">
        <v>66</v>
      </c>
    </row>
    <row r="530" spans="1:65" ht="15">
      <c r="A530" s="25" t="s">
        <v>55</v>
      </c>
      <c r="B530" s="18" t="s">
        <v>110</v>
      </c>
      <c r="C530" s="15" t="s">
        <v>111</v>
      </c>
      <c r="D530" s="16" t="s">
        <v>228</v>
      </c>
      <c r="E530" s="17" t="s">
        <v>228</v>
      </c>
      <c r="F530" s="17" t="s">
        <v>228</v>
      </c>
      <c r="G530" s="17" t="s">
        <v>228</v>
      </c>
      <c r="H530" s="17" t="s">
        <v>228</v>
      </c>
      <c r="I530" s="17" t="s">
        <v>228</v>
      </c>
      <c r="J530" s="17" t="s">
        <v>228</v>
      </c>
      <c r="K530" s="17" t="s">
        <v>228</v>
      </c>
      <c r="L530" s="17" t="s">
        <v>228</v>
      </c>
      <c r="M530" s="17" t="s">
        <v>228</v>
      </c>
      <c r="N530" s="17" t="s">
        <v>228</v>
      </c>
      <c r="O530" s="17" t="s">
        <v>228</v>
      </c>
      <c r="P530" s="17" t="s">
        <v>228</v>
      </c>
      <c r="Q530" s="17" t="s">
        <v>228</v>
      </c>
      <c r="R530" s="17" t="s">
        <v>228</v>
      </c>
      <c r="S530" s="17" t="s">
        <v>228</v>
      </c>
      <c r="T530" s="17" t="s">
        <v>228</v>
      </c>
      <c r="U530" s="17" t="s">
        <v>228</v>
      </c>
      <c r="V530" s="17" t="s">
        <v>228</v>
      </c>
      <c r="W530" s="147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1</v>
      </c>
    </row>
    <row r="531" spans="1:65">
      <c r="A531" s="30"/>
      <c r="B531" s="19" t="s">
        <v>229</v>
      </c>
      <c r="C531" s="9" t="s">
        <v>229</v>
      </c>
      <c r="D531" s="145" t="s">
        <v>232</v>
      </c>
      <c r="E531" s="146" t="s">
        <v>233</v>
      </c>
      <c r="F531" s="146" t="s">
        <v>234</v>
      </c>
      <c r="G531" s="146" t="s">
        <v>237</v>
      </c>
      <c r="H531" s="146" t="s">
        <v>238</v>
      </c>
      <c r="I531" s="146" t="s">
        <v>239</v>
      </c>
      <c r="J531" s="146" t="s">
        <v>240</v>
      </c>
      <c r="K531" s="146" t="s">
        <v>241</v>
      </c>
      <c r="L531" s="146" t="s">
        <v>242</v>
      </c>
      <c r="M531" s="146" t="s">
        <v>243</v>
      </c>
      <c r="N531" s="146" t="s">
        <v>244</v>
      </c>
      <c r="O531" s="146" t="s">
        <v>246</v>
      </c>
      <c r="P531" s="146" t="s">
        <v>247</v>
      </c>
      <c r="Q531" s="146" t="s">
        <v>248</v>
      </c>
      <c r="R531" s="146" t="s">
        <v>249</v>
      </c>
      <c r="S531" s="146" t="s">
        <v>284</v>
      </c>
      <c r="T531" s="146" t="s">
        <v>252</v>
      </c>
      <c r="U531" s="146" t="s">
        <v>253</v>
      </c>
      <c r="V531" s="146" t="s">
        <v>299</v>
      </c>
      <c r="W531" s="147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 t="s">
        <v>1</v>
      </c>
    </row>
    <row r="532" spans="1:65">
      <c r="A532" s="30"/>
      <c r="B532" s="19"/>
      <c r="C532" s="9"/>
      <c r="D532" s="10" t="s">
        <v>288</v>
      </c>
      <c r="E532" s="11" t="s">
        <v>287</v>
      </c>
      <c r="F532" s="11" t="s">
        <v>288</v>
      </c>
      <c r="G532" s="11" t="s">
        <v>320</v>
      </c>
      <c r="H532" s="11" t="s">
        <v>320</v>
      </c>
      <c r="I532" s="11" t="s">
        <v>287</v>
      </c>
      <c r="J532" s="11" t="s">
        <v>287</v>
      </c>
      <c r="K532" s="11" t="s">
        <v>287</v>
      </c>
      <c r="L532" s="11" t="s">
        <v>287</v>
      </c>
      <c r="M532" s="11" t="s">
        <v>287</v>
      </c>
      <c r="N532" s="11" t="s">
        <v>320</v>
      </c>
      <c r="O532" s="11" t="s">
        <v>320</v>
      </c>
      <c r="P532" s="11" t="s">
        <v>287</v>
      </c>
      <c r="Q532" s="11" t="s">
        <v>287</v>
      </c>
      <c r="R532" s="11" t="s">
        <v>287</v>
      </c>
      <c r="S532" s="11" t="s">
        <v>320</v>
      </c>
      <c r="T532" s="11" t="s">
        <v>288</v>
      </c>
      <c r="U532" s="11" t="s">
        <v>288</v>
      </c>
      <c r="V532" s="11" t="s">
        <v>288</v>
      </c>
      <c r="W532" s="147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2</v>
      </c>
    </row>
    <row r="533" spans="1:65">
      <c r="A533" s="30"/>
      <c r="B533" s="19"/>
      <c r="C533" s="9"/>
      <c r="D533" s="26" t="s">
        <v>321</v>
      </c>
      <c r="E533" s="26" t="s">
        <v>322</v>
      </c>
      <c r="F533" s="26" t="s">
        <v>322</v>
      </c>
      <c r="G533" s="26" t="s">
        <v>323</v>
      </c>
      <c r="H533" s="26" t="s">
        <v>323</v>
      </c>
      <c r="I533" s="26" t="s">
        <v>323</v>
      </c>
      <c r="J533" s="26" t="s">
        <v>323</v>
      </c>
      <c r="K533" s="26" t="s">
        <v>323</v>
      </c>
      <c r="L533" s="26" t="s">
        <v>323</v>
      </c>
      <c r="M533" s="26" t="s">
        <v>323</v>
      </c>
      <c r="N533" s="26" t="s">
        <v>321</v>
      </c>
      <c r="O533" s="26" t="s">
        <v>321</v>
      </c>
      <c r="P533" s="26" t="s">
        <v>323</v>
      </c>
      <c r="Q533" s="26" t="s">
        <v>321</v>
      </c>
      <c r="R533" s="26" t="s">
        <v>290</v>
      </c>
      <c r="S533" s="26" t="s">
        <v>324</v>
      </c>
      <c r="T533" s="26" t="s">
        <v>321</v>
      </c>
      <c r="U533" s="26" t="s">
        <v>259</v>
      </c>
      <c r="V533" s="26" t="s">
        <v>323</v>
      </c>
      <c r="W533" s="147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8">
        <v>1</v>
      </c>
      <c r="C534" s="14">
        <v>1</v>
      </c>
      <c r="D534" s="148">
        <v>1.49</v>
      </c>
      <c r="E534" s="22">
        <v>1.5487544758343361</v>
      </c>
      <c r="F534" s="22">
        <v>1.5385415999999998</v>
      </c>
      <c r="G534" s="22">
        <v>1.6399999999999997</v>
      </c>
      <c r="H534" s="22">
        <v>1.51</v>
      </c>
      <c r="I534" s="22">
        <v>1.51</v>
      </c>
      <c r="J534" s="22">
        <v>1.55</v>
      </c>
      <c r="K534" s="22">
        <v>1.49</v>
      </c>
      <c r="L534" s="22">
        <v>1.5700000000000003</v>
      </c>
      <c r="M534" s="22">
        <v>1.5</v>
      </c>
      <c r="N534" s="22">
        <v>1.5567045296542998</v>
      </c>
      <c r="O534" s="22">
        <v>1.6400000000000001</v>
      </c>
      <c r="P534" s="22">
        <v>1.56</v>
      </c>
      <c r="Q534" s="22">
        <v>1.51</v>
      </c>
      <c r="R534" s="22">
        <v>1.52</v>
      </c>
      <c r="S534" s="149">
        <v>1.34</v>
      </c>
      <c r="T534" s="22">
        <v>1.6200000000000003</v>
      </c>
      <c r="U534" s="22">
        <v>1.6500000000000001</v>
      </c>
      <c r="V534" s="22">
        <v>1.6051472</v>
      </c>
      <c r="W534" s="147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>
        <v>1</v>
      </c>
      <c r="C535" s="9">
        <v>2</v>
      </c>
      <c r="D535" s="11">
        <v>1.56</v>
      </c>
      <c r="E535" s="11">
        <v>1.55132940645896</v>
      </c>
      <c r="F535" s="11">
        <v>1.5685100000000001</v>
      </c>
      <c r="G535" s="11">
        <v>1.6</v>
      </c>
      <c r="H535" s="11">
        <v>1.5</v>
      </c>
      <c r="I535" s="11">
        <v>1.5</v>
      </c>
      <c r="J535" s="11">
        <v>1.55</v>
      </c>
      <c r="K535" s="11">
        <v>1.52</v>
      </c>
      <c r="L535" s="11">
        <v>1.59</v>
      </c>
      <c r="M535" s="11">
        <v>1.49</v>
      </c>
      <c r="N535" s="11">
        <v>1.5540900045294315</v>
      </c>
      <c r="O535" s="11">
        <v>1.6199999999999999</v>
      </c>
      <c r="P535" s="11">
        <v>1.47</v>
      </c>
      <c r="Q535" s="11">
        <v>1.55</v>
      </c>
      <c r="R535" s="11">
        <v>1.52</v>
      </c>
      <c r="S535" s="150">
        <v>1.3</v>
      </c>
      <c r="T535" s="11">
        <v>1.6399999999999997</v>
      </c>
      <c r="U535" s="11">
        <v>1.6500000000000001</v>
      </c>
      <c r="V535" s="11">
        <v>1.6158747</v>
      </c>
      <c r="W535" s="147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e">
        <v>#N/A</v>
      </c>
    </row>
    <row r="536" spans="1:65">
      <c r="A536" s="30"/>
      <c r="B536" s="19">
        <v>1</v>
      </c>
      <c r="C536" s="9">
        <v>3</v>
      </c>
      <c r="D536" s="11">
        <v>1.54</v>
      </c>
      <c r="E536" s="11">
        <v>1.5591564797947033</v>
      </c>
      <c r="F536" s="11">
        <v>1.6175868999999998</v>
      </c>
      <c r="G536" s="11">
        <v>1.6099999999999999</v>
      </c>
      <c r="H536" s="11">
        <v>1.51</v>
      </c>
      <c r="I536" s="11">
        <v>1.51</v>
      </c>
      <c r="J536" s="11">
        <v>1.53</v>
      </c>
      <c r="K536" s="11">
        <v>1.5</v>
      </c>
      <c r="L536" s="11">
        <v>1.6</v>
      </c>
      <c r="M536" s="11">
        <v>1.5</v>
      </c>
      <c r="N536" s="11">
        <v>1.5474021822078601</v>
      </c>
      <c r="O536" s="11">
        <v>1.66</v>
      </c>
      <c r="P536" s="11">
        <v>1.49</v>
      </c>
      <c r="Q536" s="11">
        <v>1.55</v>
      </c>
      <c r="R536" s="11">
        <v>1.53</v>
      </c>
      <c r="S536" s="150">
        <v>1.29</v>
      </c>
      <c r="T536" s="11">
        <v>1.63</v>
      </c>
      <c r="U536" s="11">
        <v>1.6500000000000001</v>
      </c>
      <c r="V536" s="11">
        <v>1.6065438000000001</v>
      </c>
      <c r="W536" s="147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16</v>
      </c>
    </row>
    <row r="537" spans="1:65">
      <c r="A537" s="30"/>
      <c r="B537" s="19">
        <v>1</v>
      </c>
      <c r="C537" s="9">
        <v>4</v>
      </c>
      <c r="D537" s="11">
        <v>1.56</v>
      </c>
      <c r="E537" s="11">
        <v>1.5691725739017535</v>
      </c>
      <c r="F537" s="11">
        <v>1.5600617000000001</v>
      </c>
      <c r="G537" s="11">
        <v>1.6200000000000003</v>
      </c>
      <c r="H537" s="11">
        <v>1.51</v>
      </c>
      <c r="I537" s="11">
        <v>1.55</v>
      </c>
      <c r="J537" s="11">
        <v>1.56</v>
      </c>
      <c r="K537" s="11">
        <v>1.49</v>
      </c>
      <c r="L537" s="11">
        <v>1.58</v>
      </c>
      <c r="M537" s="11">
        <v>1.49</v>
      </c>
      <c r="N537" s="11">
        <v>1.5557109912778959</v>
      </c>
      <c r="O537" s="11">
        <v>1.6</v>
      </c>
      <c r="P537" s="11">
        <v>1.45</v>
      </c>
      <c r="Q537" s="11">
        <v>1.53</v>
      </c>
      <c r="R537" s="11">
        <v>1.48</v>
      </c>
      <c r="S537" s="150">
        <v>1.2</v>
      </c>
      <c r="T537" s="11">
        <v>1.6399999999999997</v>
      </c>
      <c r="U537" s="11">
        <v>1.6500000000000001</v>
      </c>
      <c r="V537" s="11">
        <v>1.621931</v>
      </c>
      <c r="W537" s="147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1.5604300226027932</v>
      </c>
    </row>
    <row r="538" spans="1:65">
      <c r="A538" s="30"/>
      <c r="B538" s="19">
        <v>1</v>
      </c>
      <c r="C538" s="9">
        <v>5</v>
      </c>
      <c r="D538" s="11">
        <v>1.55</v>
      </c>
      <c r="E538" s="11">
        <v>1.5675734851650514</v>
      </c>
      <c r="F538" s="11">
        <v>1.6006898999999999</v>
      </c>
      <c r="G538" s="11">
        <v>1.6099999999999999</v>
      </c>
      <c r="H538" s="11">
        <v>1.48</v>
      </c>
      <c r="I538" s="11">
        <v>1.52</v>
      </c>
      <c r="J538" s="11">
        <v>1.55</v>
      </c>
      <c r="K538" s="11">
        <v>1.52</v>
      </c>
      <c r="L538" s="11">
        <v>1.6</v>
      </c>
      <c r="M538" s="11">
        <v>1.48</v>
      </c>
      <c r="N538" s="11">
        <v>1.5475734616543</v>
      </c>
      <c r="O538" s="11">
        <v>1.6099999999999999</v>
      </c>
      <c r="P538" s="11">
        <v>1.49</v>
      </c>
      <c r="Q538" s="11">
        <v>1.58</v>
      </c>
      <c r="R538" s="11">
        <v>1.53</v>
      </c>
      <c r="S538" s="150">
        <v>1.24</v>
      </c>
      <c r="T538" s="11">
        <v>1.63</v>
      </c>
      <c r="U538" s="11">
        <v>1.6500000000000001</v>
      </c>
      <c r="V538" s="11">
        <v>1.5932586000000002</v>
      </c>
      <c r="W538" s="147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100</v>
      </c>
    </row>
    <row r="539" spans="1:65">
      <c r="A539" s="30"/>
      <c r="B539" s="19">
        <v>1</v>
      </c>
      <c r="C539" s="9">
        <v>6</v>
      </c>
      <c r="D539" s="11">
        <v>1.56</v>
      </c>
      <c r="E539" s="11">
        <v>1.5694083776407839</v>
      </c>
      <c r="F539" s="11">
        <v>1.6090896000000001</v>
      </c>
      <c r="G539" s="11">
        <v>1.6</v>
      </c>
      <c r="H539" s="11">
        <v>1.5</v>
      </c>
      <c r="I539" s="11">
        <v>1.53</v>
      </c>
      <c r="J539" s="11">
        <v>1.55</v>
      </c>
      <c r="K539" s="11">
        <v>1.52</v>
      </c>
      <c r="L539" s="11">
        <v>1.5700000000000003</v>
      </c>
      <c r="M539" s="11">
        <v>1.51</v>
      </c>
      <c r="N539" s="11">
        <v>1.5517735729823017</v>
      </c>
      <c r="O539" s="11">
        <v>1.63</v>
      </c>
      <c r="P539" s="11">
        <v>1.44</v>
      </c>
      <c r="Q539" s="11">
        <v>1.58</v>
      </c>
      <c r="R539" s="11">
        <v>1.54</v>
      </c>
      <c r="S539" s="150">
        <v>1.3</v>
      </c>
      <c r="T539" s="11">
        <v>1.6200000000000003</v>
      </c>
      <c r="U539" s="11">
        <v>1.66</v>
      </c>
      <c r="V539" s="11">
        <v>1.5965578999999996</v>
      </c>
      <c r="W539" s="147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20" t="s">
        <v>260</v>
      </c>
      <c r="C540" s="12"/>
      <c r="D540" s="23">
        <v>1.5433333333333332</v>
      </c>
      <c r="E540" s="23">
        <v>1.5608991331325981</v>
      </c>
      <c r="F540" s="23">
        <v>1.5824132833333335</v>
      </c>
      <c r="G540" s="23">
        <v>1.6133333333333333</v>
      </c>
      <c r="H540" s="23">
        <v>1.5016666666666667</v>
      </c>
      <c r="I540" s="23">
        <v>1.5199999999999998</v>
      </c>
      <c r="J540" s="23">
        <v>1.5483333333333331</v>
      </c>
      <c r="K540" s="23">
        <v>1.5066666666666666</v>
      </c>
      <c r="L540" s="23">
        <v>1.585</v>
      </c>
      <c r="M540" s="23">
        <v>1.4950000000000001</v>
      </c>
      <c r="N540" s="23">
        <v>1.5522091237176816</v>
      </c>
      <c r="O540" s="23">
        <v>1.6266666666666663</v>
      </c>
      <c r="P540" s="23">
        <v>1.4833333333333334</v>
      </c>
      <c r="Q540" s="23">
        <v>1.55</v>
      </c>
      <c r="R540" s="23">
        <v>1.5200000000000002</v>
      </c>
      <c r="S540" s="23">
        <v>1.2783333333333333</v>
      </c>
      <c r="T540" s="23">
        <v>1.6300000000000001</v>
      </c>
      <c r="U540" s="23">
        <v>1.6516666666666666</v>
      </c>
      <c r="V540" s="23">
        <v>1.6065522000000001</v>
      </c>
      <c r="W540" s="147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3" t="s">
        <v>261</v>
      </c>
      <c r="C541" s="29"/>
      <c r="D541" s="11">
        <v>1.5550000000000002</v>
      </c>
      <c r="E541" s="11">
        <v>1.5633649824798774</v>
      </c>
      <c r="F541" s="11">
        <v>1.5845999499999999</v>
      </c>
      <c r="G541" s="11">
        <v>1.6099999999999999</v>
      </c>
      <c r="H541" s="11">
        <v>1.5049999999999999</v>
      </c>
      <c r="I541" s="11">
        <v>1.5150000000000001</v>
      </c>
      <c r="J541" s="11">
        <v>1.55</v>
      </c>
      <c r="K541" s="11">
        <v>1.51</v>
      </c>
      <c r="L541" s="11">
        <v>1.585</v>
      </c>
      <c r="M541" s="11">
        <v>1.4950000000000001</v>
      </c>
      <c r="N541" s="11">
        <v>1.5529317887558665</v>
      </c>
      <c r="O541" s="11">
        <v>1.625</v>
      </c>
      <c r="P541" s="11">
        <v>1.48</v>
      </c>
      <c r="Q541" s="11">
        <v>1.55</v>
      </c>
      <c r="R541" s="11">
        <v>1.5249999999999999</v>
      </c>
      <c r="S541" s="11">
        <v>1.2949999999999999</v>
      </c>
      <c r="T541" s="11">
        <v>1.63</v>
      </c>
      <c r="U541" s="11">
        <v>1.6500000000000001</v>
      </c>
      <c r="V541" s="11">
        <v>1.6058455</v>
      </c>
      <c r="W541" s="147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262</v>
      </c>
      <c r="C542" s="29"/>
      <c r="D542" s="24">
        <v>2.7325202042558949E-2</v>
      </c>
      <c r="E542" s="24">
        <v>9.2467642932040767E-3</v>
      </c>
      <c r="F542" s="24">
        <v>3.1306430842714505E-2</v>
      </c>
      <c r="G542" s="24">
        <v>1.5055453054181515E-2</v>
      </c>
      <c r="H542" s="24">
        <v>1.1690451944500132E-2</v>
      </c>
      <c r="I542" s="24">
        <v>1.7888543819998333E-2</v>
      </c>
      <c r="J542" s="24">
        <v>9.8319208025017587E-3</v>
      </c>
      <c r="K542" s="24">
        <v>1.5055453054181633E-2</v>
      </c>
      <c r="L542" s="24">
        <v>1.3784048752090137E-2</v>
      </c>
      <c r="M542" s="24">
        <v>1.0488088481701525E-2</v>
      </c>
      <c r="N542" s="24">
        <v>4.0198312765608313E-3</v>
      </c>
      <c r="O542" s="24">
        <v>2.1602468994692859E-2</v>
      </c>
      <c r="P542" s="24">
        <v>4.2739521132865652E-2</v>
      </c>
      <c r="Q542" s="24">
        <v>2.7568097504180468E-2</v>
      </c>
      <c r="R542" s="24">
        <v>2.0976176963403051E-2</v>
      </c>
      <c r="S542" s="24">
        <v>4.996665554814201E-2</v>
      </c>
      <c r="T542" s="24">
        <v>8.9442719099988698E-3</v>
      </c>
      <c r="U542" s="24">
        <v>4.0824829046385439E-3</v>
      </c>
      <c r="V542" s="24">
        <v>1.0972660795814318E-2</v>
      </c>
      <c r="W542" s="203"/>
      <c r="X542" s="204"/>
      <c r="Y542" s="204"/>
      <c r="Z542" s="204"/>
      <c r="AA542" s="204"/>
      <c r="AB542" s="204"/>
      <c r="AC542" s="204"/>
      <c r="AD542" s="204"/>
      <c r="AE542" s="204"/>
      <c r="AF542" s="204"/>
      <c r="AG542" s="204"/>
      <c r="AH542" s="204"/>
      <c r="AI542" s="204"/>
      <c r="AJ542" s="204"/>
      <c r="AK542" s="204"/>
      <c r="AL542" s="204"/>
      <c r="AM542" s="204"/>
      <c r="AN542" s="204"/>
      <c r="AO542" s="204"/>
      <c r="AP542" s="204"/>
      <c r="AQ542" s="204"/>
      <c r="AR542" s="204"/>
      <c r="AS542" s="204"/>
      <c r="AT542" s="204"/>
      <c r="AU542" s="204"/>
      <c r="AV542" s="204"/>
      <c r="AW542" s="204"/>
      <c r="AX542" s="204"/>
      <c r="AY542" s="204"/>
      <c r="AZ542" s="204"/>
      <c r="BA542" s="204"/>
      <c r="BB542" s="204"/>
      <c r="BC542" s="204"/>
      <c r="BD542" s="204"/>
      <c r="BE542" s="204"/>
      <c r="BF542" s="204"/>
      <c r="BG542" s="204"/>
      <c r="BH542" s="204"/>
      <c r="BI542" s="204"/>
      <c r="BJ542" s="204"/>
      <c r="BK542" s="204"/>
      <c r="BL542" s="204"/>
      <c r="BM542" s="56"/>
    </row>
    <row r="543" spans="1:65">
      <c r="A543" s="30"/>
      <c r="B543" s="3" t="s">
        <v>86</v>
      </c>
      <c r="C543" s="29"/>
      <c r="D543" s="13">
        <v>1.7705314498418327E-2</v>
      </c>
      <c r="E543" s="13">
        <v>5.9239986088316741E-3</v>
      </c>
      <c r="F543" s="13">
        <v>1.9783978795203175E-2</v>
      </c>
      <c r="G543" s="13">
        <v>9.3318923889554855E-3</v>
      </c>
      <c r="H543" s="13">
        <v>7.784984646725948E-3</v>
      </c>
      <c r="I543" s="13">
        <v>1.1768778828946273E-2</v>
      </c>
      <c r="J543" s="13">
        <v>6.3500026711529132E-3</v>
      </c>
      <c r="K543" s="13">
        <v>9.9925573368462167E-3</v>
      </c>
      <c r="L543" s="13">
        <v>8.6965607268707484E-3</v>
      </c>
      <c r="M543" s="13">
        <v>7.015443800469247E-3</v>
      </c>
      <c r="N543" s="13">
        <v>2.5897485172184601E-3</v>
      </c>
      <c r="O543" s="13">
        <v>1.3280206349196433E-2</v>
      </c>
      <c r="P543" s="13">
        <v>2.8813160314291448E-2</v>
      </c>
      <c r="Q543" s="13">
        <v>1.7785869357535785E-2</v>
      </c>
      <c r="R543" s="13">
        <v>1.3800116423291479E-2</v>
      </c>
      <c r="S543" s="13">
        <v>3.908734462696898E-2</v>
      </c>
      <c r="T543" s="13">
        <v>5.4872833803674042E-3</v>
      </c>
      <c r="U543" s="13">
        <v>2.471735361032418E-3</v>
      </c>
      <c r="V543" s="13">
        <v>6.8299435249065156E-3</v>
      </c>
      <c r="W543" s="147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263</v>
      </c>
      <c r="C544" s="29"/>
      <c r="D544" s="13">
        <v>-1.0956396007392066E-2</v>
      </c>
      <c r="E544" s="13">
        <v>3.0062900803606851E-4</v>
      </c>
      <c r="F544" s="13">
        <v>1.4087950380416547E-2</v>
      </c>
      <c r="G544" s="13">
        <v>3.3903033115382897E-2</v>
      </c>
      <c r="H544" s="13">
        <v>-3.765843715190087E-2</v>
      </c>
      <c r="I544" s="13">
        <v>-2.5909539048317054E-2</v>
      </c>
      <c r="J544" s="13">
        <v>-7.7521510700511165E-3</v>
      </c>
      <c r="K544" s="13">
        <v>-3.4454192214559809E-2</v>
      </c>
      <c r="L544" s="13">
        <v>1.5745645137116737E-2</v>
      </c>
      <c r="M544" s="13">
        <v>-4.1930763735022247E-2</v>
      </c>
      <c r="N544" s="13">
        <v>-5.2683547266022535E-3</v>
      </c>
      <c r="O544" s="13">
        <v>4.244768628162543E-2</v>
      </c>
      <c r="P544" s="13">
        <v>-4.9407335255484686E-2</v>
      </c>
      <c r="Q544" s="13">
        <v>-6.6840694242705778E-3</v>
      </c>
      <c r="R544" s="13">
        <v>-2.5909539048316832E-2</v>
      </c>
      <c r="S544" s="13">
        <v>-0.18078137768646829</v>
      </c>
      <c r="T544" s="13">
        <v>4.4583849573186507E-2</v>
      </c>
      <c r="U544" s="13">
        <v>5.8468910968330956E-2</v>
      </c>
      <c r="V544" s="13">
        <v>2.9557350684829231E-2</v>
      </c>
      <c r="W544" s="147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264</v>
      </c>
      <c r="C545" s="47"/>
      <c r="D545" s="45">
        <v>0.1</v>
      </c>
      <c r="E545" s="45">
        <v>0.17</v>
      </c>
      <c r="F545" s="45">
        <v>0.5</v>
      </c>
      <c r="G545" s="45">
        <v>0.99</v>
      </c>
      <c r="H545" s="45">
        <v>0.75</v>
      </c>
      <c r="I545" s="45">
        <v>0.47</v>
      </c>
      <c r="J545" s="45">
        <v>0.03</v>
      </c>
      <c r="K545" s="45">
        <v>0.67</v>
      </c>
      <c r="L545" s="45">
        <v>0.54</v>
      </c>
      <c r="M545" s="45">
        <v>0.86</v>
      </c>
      <c r="N545" s="45">
        <v>0.03</v>
      </c>
      <c r="O545" s="45">
        <v>1.19</v>
      </c>
      <c r="P545" s="45">
        <v>1.04</v>
      </c>
      <c r="Q545" s="45">
        <v>0</v>
      </c>
      <c r="R545" s="45">
        <v>0.47</v>
      </c>
      <c r="S545" s="45">
        <v>4.2300000000000004</v>
      </c>
      <c r="T545" s="45">
        <v>1.24</v>
      </c>
      <c r="U545" s="45">
        <v>1.58</v>
      </c>
      <c r="V545" s="45">
        <v>0.88</v>
      </c>
      <c r="W545" s="147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BM546" s="55"/>
    </row>
    <row r="547" spans="1:65" ht="15">
      <c r="B547" s="8" t="s">
        <v>582</v>
      </c>
      <c r="BM547" s="28" t="s">
        <v>66</v>
      </c>
    </row>
    <row r="548" spans="1:65" ht="15">
      <c r="A548" s="25" t="s">
        <v>56</v>
      </c>
      <c r="B548" s="18" t="s">
        <v>110</v>
      </c>
      <c r="C548" s="15" t="s">
        <v>111</v>
      </c>
      <c r="D548" s="16" t="s">
        <v>228</v>
      </c>
      <c r="E548" s="17" t="s">
        <v>228</v>
      </c>
      <c r="F548" s="17" t="s">
        <v>228</v>
      </c>
      <c r="G548" s="17" t="s">
        <v>228</v>
      </c>
      <c r="H548" s="17" t="s">
        <v>228</v>
      </c>
      <c r="I548" s="17" t="s">
        <v>228</v>
      </c>
      <c r="J548" s="17" t="s">
        <v>228</v>
      </c>
      <c r="K548" s="17" t="s">
        <v>228</v>
      </c>
      <c r="L548" s="17" t="s">
        <v>228</v>
      </c>
      <c r="M548" s="17" t="s">
        <v>228</v>
      </c>
      <c r="N548" s="17" t="s">
        <v>228</v>
      </c>
      <c r="O548" s="17" t="s">
        <v>228</v>
      </c>
      <c r="P548" s="17" t="s">
        <v>228</v>
      </c>
      <c r="Q548" s="17" t="s">
        <v>228</v>
      </c>
      <c r="R548" s="17" t="s">
        <v>228</v>
      </c>
      <c r="S548" s="17" t="s">
        <v>228</v>
      </c>
      <c r="T548" s="17" t="s">
        <v>228</v>
      </c>
      <c r="U548" s="17" t="s">
        <v>228</v>
      </c>
      <c r="V548" s="17" t="s">
        <v>228</v>
      </c>
      <c r="W548" s="147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229</v>
      </c>
      <c r="C549" s="9" t="s">
        <v>229</v>
      </c>
      <c r="D549" s="145" t="s">
        <v>232</v>
      </c>
      <c r="E549" s="146" t="s">
        <v>233</v>
      </c>
      <c r="F549" s="146" t="s">
        <v>234</v>
      </c>
      <c r="G549" s="146" t="s">
        <v>237</v>
      </c>
      <c r="H549" s="146" t="s">
        <v>238</v>
      </c>
      <c r="I549" s="146" t="s">
        <v>239</v>
      </c>
      <c r="J549" s="146" t="s">
        <v>240</v>
      </c>
      <c r="K549" s="146" t="s">
        <v>241</v>
      </c>
      <c r="L549" s="146" t="s">
        <v>242</v>
      </c>
      <c r="M549" s="146" t="s">
        <v>243</v>
      </c>
      <c r="N549" s="146" t="s">
        <v>244</v>
      </c>
      <c r="O549" s="146" t="s">
        <v>246</v>
      </c>
      <c r="P549" s="146" t="s">
        <v>247</v>
      </c>
      <c r="Q549" s="146" t="s">
        <v>248</v>
      </c>
      <c r="R549" s="146" t="s">
        <v>249</v>
      </c>
      <c r="S549" s="146" t="s">
        <v>284</v>
      </c>
      <c r="T549" s="146" t="s">
        <v>252</v>
      </c>
      <c r="U549" s="146" t="s">
        <v>253</v>
      </c>
      <c r="V549" s="146" t="s">
        <v>299</v>
      </c>
      <c r="W549" s="147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1</v>
      </c>
    </row>
    <row r="550" spans="1:65">
      <c r="A550" s="30"/>
      <c r="B550" s="19"/>
      <c r="C550" s="9"/>
      <c r="D550" s="10" t="s">
        <v>288</v>
      </c>
      <c r="E550" s="11" t="s">
        <v>287</v>
      </c>
      <c r="F550" s="11" t="s">
        <v>288</v>
      </c>
      <c r="G550" s="11" t="s">
        <v>320</v>
      </c>
      <c r="H550" s="11" t="s">
        <v>320</v>
      </c>
      <c r="I550" s="11" t="s">
        <v>287</v>
      </c>
      <c r="J550" s="11" t="s">
        <v>287</v>
      </c>
      <c r="K550" s="11" t="s">
        <v>287</v>
      </c>
      <c r="L550" s="11" t="s">
        <v>287</v>
      </c>
      <c r="M550" s="11" t="s">
        <v>287</v>
      </c>
      <c r="N550" s="11" t="s">
        <v>320</v>
      </c>
      <c r="O550" s="11" t="s">
        <v>320</v>
      </c>
      <c r="P550" s="11" t="s">
        <v>287</v>
      </c>
      <c r="Q550" s="11" t="s">
        <v>287</v>
      </c>
      <c r="R550" s="11" t="s">
        <v>287</v>
      </c>
      <c r="S550" s="11" t="s">
        <v>320</v>
      </c>
      <c r="T550" s="11" t="s">
        <v>288</v>
      </c>
      <c r="U550" s="11" t="s">
        <v>288</v>
      </c>
      <c r="V550" s="11" t="s">
        <v>288</v>
      </c>
      <c r="W550" s="147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3</v>
      </c>
    </row>
    <row r="551" spans="1:65">
      <c r="A551" s="30"/>
      <c r="B551" s="19"/>
      <c r="C551" s="9"/>
      <c r="D551" s="26" t="s">
        <v>321</v>
      </c>
      <c r="E551" s="26" t="s">
        <v>322</v>
      </c>
      <c r="F551" s="26" t="s">
        <v>322</v>
      </c>
      <c r="G551" s="26" t="s">
        <v>323</v>
      </c>
      <c r="H551" s="26" t="s">
        <v>323</v>
      </c>
      <c r="I551" s="26" t="s">
        <v>323</v>
      </c>
      <c r="J551" s="26" t="s">
        <v>323</v>
      </c>
      <c r="K551" s="26" t="s">
        <v>323</v>
      </c>
      <c r="L551" s="26" t="s">
        <v>323</v>
      </c>
      <c r="M551" s="26" t="s">
        <v>323</v>
      </c>
      <c r="N551" s="26" t="s">
        <v>321</v>
      </c>
      <c r="O551" s="26" t="s">
        <v>321</v>
      </c>
      <c r="P551" s="26" t="s">
        <v>323</v>
      </c>
      <c r="Q551" s="26" t="s">
        <v>321</v>
      </c>
      <c r="R551" s="26" t="s">
        <v>290</v>
      </c>
      <c r="S551" s="26" t="s">
        <v>324</v>
      </c>
      <c r="T551" s="26" t="s">
        <v>321</v>
      </c>
      <c r="U551" s="26" t="s">
        <v>259</v>
      </c>
      <c r="V551" s="26" t="s">
        <v>323</v>
      </c>
      <c r="W551" s="147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8">
        <v>1</v>
      </c>
      <c r="C552" s="14">
        <v>1</v>
      </c>
      <c r="D552" s="233">
        <v>6.6100000000000006E-2</v>
      </c>
      <c r="E552" s="227">
        <v>6.8224948328712579E-2</v>
      </c>
      <c r="F552" s="233">
        <v>6.2763600000000003E-2</v>
      </c>
      <c r="G552" s="228">
        <v>7.5700000000000003E-2</v>
      </c>
      <c r="H552" s="227">
        <v>6.5000000000000002E-2</v>
      </c>
      <c r="I552" s="227">
        <v>6.3100000000000003E-2</v>
      </c>
      <c r="J552" s="227">
        <v>6.5300000000000011E-2</v>
      </c>
      <c r="K552" s="227">
        <v>6.409999999999999E-2</v>
      </c>
      <c r="L552" s="227">
        <v>6.4799999999999996E-2</v>
      </c>
      <c r="M552" s="227">
        <v>6.59E-2</v>
      </c>
      <c r="N552" s="227">
        <v>7.0202673439999988E-2</v>
      </c>
      <c r="O552" s="228">
        <v>7.3700000000000002E-2</v>
      </c>
      <c r="P552" s="227">
        <v>6.9499999999999992E-2</v>
      </c>
      <c r="Q552" s="228">
        <v>7.0900000000000005E-2</v>
      </c>
      <c r="R552" s="227">
        <v>6.7699999999999996E-2</v>
      </c>
      <c r="S552" s="227">
        <v>6.8000000000000005E-2</v>
      </c>
      <c r="T552" s="227">
        <v>6.7079999999999987E-2</v>
      </c>
      <c r="U552" s="227">
        <v>6.7000000000000004E-2</v>
      </c>
      <c r="V552" s="227">
        <v>6.6438499999999998E-2</v>
      </c>
      <c r="W552" s="203"/>
      <c r="X552" s="204"/>
      <c r="Y552" s="204"/>
      <c r="Z552" s="204"/>
      <c r="AA552" s="204"/>
      <c r="AB552" s="204"/>
      <c r="AC552" s="204"/>
      <c r="AD552" s="204"/>
      <c r="AE552" s="204"/>
      <c r="AF552" s="204"/>
      <c r="AG552" s="204"/>
      <c r="AH552" s="204"/>
      <c r="AI552" s="204"/>
      <c r="AJ552" s="204"/>
      <c r="AK552" s="204"/>
      <c r="AL552" s="204"/>
      <c r="AM552" s="204"/>
      <c r="AN552" s="204"/>
      <c r="AO552" s="204"/>
      <c r="AP552" s="204"/>
      <c r="AQ552" s="204"/>
      <c r="AR552" s="204"/>
      <c r="AS552" s="204"/>
      <c r="AT552" s="204"/>
      <c r="AU552" s="204"/>
      <c r="AV552" s="204"/>
      <c r="AW552" s="204"/>
      <c r="AX552" s="204"/>
      <c r="AY552" s="204"/>
      <c r="AZ552" s="204"/>
      <c r="BA552" s="204"/>
      <c r="BB552" s="204"/>
      <c r="BC552" s="204"/>
      <c r="BD552" s="204"/>
      <c r="BE552" s="204"/>
      <c r="BF552" s="204"/>
      <c r="BG552" s="204"/>
      <c r="BH552" s="204"/>
      <c r="BI552" s="204"/>
      <c r="BJ552" s="204"/>
      <c r="BK552" s="204"/>
      <c r="BL552" s="204"/>
      <c r="BM552" s="229">
        <v>1</v>
      </c>
    </row>
    <row r="553" spans="1:65">
      <c r="A553" s="30"/>
      <c r="B553" s="19">
        <v>1</v>
      </c>
      <c r="C553" s="9">
        <v>2</v>
      </c>
      <c r="D553" s="24">
        <v>6.9099999999999995E-2</v>
      </c>
      <c r="E553" s="24">
        <v>6.7645409992943814E-2</v>
      </c>
      <c r="F553" s="24">
        <v>6.499569999999999E-2</v>
      </c>
      <c r="G553" s="230">
        <v>7.3099999999999998E-2</v>
      </c>
      <c r="H553" s="24">
        <v>6.5100000000000005E-2</v>
      </c>
      <c r="I553" s="24">
        <v>6.2699999999999992E-2</v>
      </c>
      <c r="J553" s="24">
        <v>6.4799999999999996E-2</v>
      </c>
      <c r="K553" s="24">
        <v>6.4899999999999999E-2</v>
      </c>
      <c r="L553" s="24">
        <v>6.59E-2</v>
      </c>
      <c r="M553" s="24">
        <v>6.5300000000000011E-2</v>
      </c>
      <c r="N553" s="24">
        <v>6.7612833819999996E-2</v>
      </c>
      <c r="O553" s="230">
        <v>7.2499999999999995E-2</v>
      </c>
      <c r="P553" s="24">
        <v>6.5300000000000011E-2</v>
      </c>
      <c r="Q553" s="230">
        <v>7.2900000000000006E-2</v>
      </c>
      <c r="R553" s="24">
        <v>6.8099999999999994E-2</v>
      </c>
      <c r="S553" s="24">
        <v>6.9399999999999989E-2</v>
      </c>
      <c r="T553" s="24">
        <v>6.7229999999999998E-2</v>
      </c>
      <c r="U553" s="24">
        <v>6.7000000000000004E-2</v>
      </c>
      <c r="V553" s="24">
        <v>6.6555299999999998E-2</v>
      </c>
      <c r="W553" s="203"/>
      <c r="X553" s="204"/>
      <c r="Y553" s="204"/>
      <c r="Z553" s="204"/>
      <c r="AA553" s="204"/>
      <c r="AB553" s="204"/>
      <c r="AC553" s="204"/>
      <c r="AD553" s="204"/>
      <c r="AE553" s="204"/>
      <c r="AF553" s="204"/>
      <c r="AG553" s="204"/>
      <c r="AH553" s="204"/>
      <c r="AI553" s="204"/>
      <c r="AJ553" s="204"/>
      <c r="AK553" s="204"/>
      <c r="AL553" s="204"/>
      <c r="AM553" s="204"/>
      <c r="AN553" s="204"/>
      <c r="AO553" s="204"/>
      <c r="AP553" s="204"/>
      <c r="AQ553" s="204"/>
      <c r="AR553" s="204"/>
      <c r="AS553" s="204"/>
      <c r="AT553" s="204"/>
      <c r="AU553" s="204"/>
      <c r="AV553" s="204"/>
      <c r="AW553" s="204"/>
      <c r="AX553" s="204"/>
      <c r="AY553" s="204"/>
      <c r="AZ553" s="204"/>
      <c r="BA553" s="204"/>
      <c r="BB553" s="204"/>
      <c r="BC553" s="204"/>
      <c r="BD553" s="204"/>
      <c r="BE553" s="204"/>
      <c r="BF553" s="204"/>
      <c r="BG553" s="204"/>
      <c r="BH553" s="204"/>
      <c r="BI553" s="204"/>
      <c r="BJ553" s="204"/>
      <c r="BK553" s="204"/>
      <c r="BL553" s="204"/>
      <c r="BM553" s="229">
        <v>27</v>
      </c>
    </row>
    <row r="554" spans="1:65">
      <c r="A554" s="30"/>
      <c r="B554" s="19">
        <v>1</v>
      </c>
      <c r="C554" s="9">
        <v>3</v>
      </c>
      <c r="D554" s="24">
        <v>6.8199999999999997E-2</v>
      </c>
      <c r="E554" s="24">
        <v>6.9912342033613406E-2</v>
      </c>
      <c r="F554" s="24">
        <v>6.54695E-2</v>
      </c>
      <c r="G554" s="230">
        <v>7.4899999999999994E-2</v>
      </c>
      <c r="H554" s="24">
        <v>6.5500000000000003E-2</v>
      </c>
      <c r="I554" s="24">
        <v>6.3500000000000001E-2</v>
      </c>
      <c r="J554" s="24">
        <v>6.5700000000000008E-2</v>
      </c>
      <c r="K554" s="24">
        <v>6.4299999999999996E-2</v>
      </c>
      <c r="L554" s="24">
        <v>6.6600000000000006E-2</v>
      </c>
      <c r="M554" s="24">
        <v>6.5799999999999997E-2</v>
      </c>
      <c r="N554" s="24">
        <v>6.7521878729999998E-2</v>
      </c>
      <c r="O554" s="230">
        <v>7.2300000000000003E-2</v>
      </c>
      <c r="P554" s="24">
        <v>6.6600000000000006E-2</v>
      </c>
      <c r="Q554" s="230">
        <v>7.2400000000000006E-2</v>
      </c>
      <c r="R554" s="24">
        <v>6.8099999999999994E-2</v>
      </c>
      <c r="S554" s="24">
        <v>6.7900000000000002E-2</v>
      </c>
      <c r="T554" s="24">
        <v>6.7739999999999995E-2</v>
      </c>
      <c r="U554" s="24">
        <v>6.8000000000000005E-2</v>
      </c>
      <c r="V554" s="24">
        <v>6.6502499999999992E-2</v>
      </c>
      <c r="W554" s="203"/>
      <c r="X554" s="204"/>
      <c r="Y554" s="204"/>
      <c r="Z554" s="204"/>
      <c r="AA554" s="204"/>
      <c r="AB554" s="204"/>
      <c r="AC554" s="204"/>
      <c r="AD554" s="204"/>
      <c r="AE554" s="204"/>
      <c r="AF554" s="204"/>
      <c r="AG554" s="204"/>
      <c r="AH554" s="204"/>
      <c r="AI554" s="204"/>
      <c r="AJ554" s="204"/>
      <c r="AK554" s="204"/>
      <c r="AL554" s="204"/>
      <c r="AM554" s="204"/>
      <c r="AN554" s="204"/>
      <c r="AO554" s="204"/>
      <c r="AP554" s="204"/>
      <c r="AQ554" s="204"/>
      <c r="AR554" s="204"/>
      <c r="AS554" s="204"/>
      <c r="AT554" s="204"/>
      <c r="AU554" s="204"/>
      <c r="AV554" s="204"/>
      <c r="AW554" s="204"/>
      <c r="AX554" s="204"/>
      <c r="AY554" s="204"/>
      <c r="AZ554" s="204"/>
      <c r="BA554" s="204"/>
      <c r="BB554" s="204"/>
      <c r="BC554" s="204"/>
      <c r="BD554" s="204"/>
      <c r="BE554" s="204"/>
      <c r="BF554" s="204"/>
      <c r="BG554" s="204"/>
      <c r="BH554" s="204"/>
      <c r="BI554" s="204"/>
      <c r="BJ554" s="204"/>
      <c r="BK554" s="204"/>
      <c r="BL554" s="204"/>
      <c r="BM554" s="229">
        <v>16</v>
      </c>
    </row>
    <row r="555" spans="1:65">
      <c r="A555" s="30"/>
      <c r="B555" s="19">
        <v>1</v>
      </c>
      <c r="C555" s="9">
        <v>4</v>
      </c>
      <c r="D555" s="24">
        <v>6.9199999999999998E-2</v>
      </c>
      <c r="E555" s="24">
        <v>6.6430759669480449E-2</v>
      </c>
      <c r="F555" s="24">
        <v>6.4641500000000005E-2</v>
      </c>
      <c r="G555" s="230">
        <v>7.5399999999999995E-2</v>
      </c>
      <c r="H555" s="24">
        <v>6.4799999999999996E-2</v>
      </c>
      <c r="I555" s="24">
        <v>6.54E-2</v>
      </c>
      <c r="J555" s="24">
        <v>6.6400000000000001E-2</v>
      </c>
      <c r="K555" s="24">
        <v>6.4399999999999999E-2</v>
      </c>
      <c r="L555" s="24">
        <v>6.6100000000000006E-2</v>
      </c>
      <c r="M555" s="24">
        <v>6.5200000000000008E-2</v>
      </c>
      <c r="N555" s="24">
        <v>6.8508029349999999E-2</v>
      </c>
      <c r="O555" s="230">
        <v>7.3099999999999998E-2</v>
      </c>
      <c r="P555" s="24">
        <v>6.5700000000000008E-2</v>
      </c>
      <c r="Q555" s="230">
        <v>7.1599999999999997E-2</v>
      </c>
      <c r="R555" s="231">
        <v>6.5700000000000008E-2</v>
      </c>
      <c r="S555" s="24">
        <v>6.8000000000000005E-2</v>
      </c>
      <c r="T555" s="24">
        <v>6.7949999999999997E-2</v>
      </c>
      <c r="U555" s="24">
        <v>6.8000000000000005E-2</v>
      </c>
      <c r="V555" s="24">
        <v>6.7107799999999995E-2</v>
      </c>
      <c r="W555" s="203"/>
      <c r="X555" s="204"/>
      <c r="Y555" s="204"/>
      <c r="Z555" s="204"/>
      <c r="AA555" s="204"/>
      <c r="AB555" s="204"/>
      <c r="AC555" s="204"/>
      <c r="AD555" s="204"/>
      <c r="AE555" s="204"/>
      <c r="AF555" s="204"/>
      <c r="AG555" s="204"/>
      <c r="AH555" s="204"/>
      <c r="AI555" s="204"/>
      <c r="AJ555" s="204"/>
      <c r="AK555" s="204"/>
      <c r="AL555" s="204"/>
      <c r="AM555" s="204"/>
      <c r="AN555" s="204"/>
      <c r="AO555" s="204"/>
      <c r="AP555" s="204"/>
      <c r="AQ555" s="204"/>
      <c r="AR555" s="204"/>
      <c r="AS555" s="204"/>
      <c r="AT555" s="204"/>
      <c r="AU555" s="204"/>
      <c r="AV555" s="204"/>
      <c r="AW555" s="204"/>
      <c r="AX555" s="204"/>
      <c r="AY555" s="204"/>
      <c r="AZ555" s="204"/>
      <c r="BA555" s="204"/>
      <c r="BB555" s="204"/>
      <c r="BC555" s="204"/>
      <c r="BD555" s="204"/>
      <c r="BE555" s="204"/>
      <c r="BF555" s="204"/>
      <c r="BG555" s="204"/>
      <c r="BH555" s="204"/>
      <c r="BI555" s="204"/>
      <c r="BJ555" s="204"/>
      <c r="BK555" s="204"/>
      <c r="BL555" s="204"/>
      <c r="BM555" s="229">
        <v>6.6646051538087989E-2</v>
      </c>
    </row>
    <row r="556" spans="1:65">
      <c r="A556" s="30"/>
      <c r="B556" s="19">
        <v>1</v>
      </c>
      <c r="C556" s="9">
        <v>5</v>
      </c>
      <c r="D556" s="24">
        <v>6.88E-2</v>
      </c>
      <c r="E556" s="24">
        <v>6.7120224388617949E-2</v>
      </c>
      <c r="F556" s="24">
        <v>6.6087599999999996E-2</v>
      </c>
      <c r="G556" s="230">
        <v>7.4899999999999994E-2</v>
      </c>
      <c r="H556" s="24">
        <v>6.5200000000000008E-2</v>
      </c>
      <c r="I556" s="24">
        <v>6.4199999999999993E-2</v>
      </c>
      <c r="J556" s="24">
        <v>6.4899999999999999E-2</v>
      </c>
      <c r="K556" s="24">
        <v>6.59E-2</v>
      </c>
      <c r="L556" s="24">
        <v>6.7500000000000004E-2</v>
      </c>
      <c r="M556" s="24">
        <v>6.5000000000000002E-2</v>
      </c>
      <c r="N556" s="24">
        <v>7.0339444910000007E-2</v>
      </c>
      <c r="O556" s="230">
        <v>7.2400000000000006E-2</v>
      </c>
      <c r="P556" s="24">
        <v>6.8099999999999994E-2</v>
      </c>
      <c r="Q556" s="230">
        <v>7.3800000000000004E-2</v>
      </c>
      <c r="R556" s="24">
        <v>6.8499999999999991E-2</v>
      </c>
      <c r="S556" s="24">
        <v>6.8999999999999992E-2</v>
      </c>
      <c r="T556" s="24">
        <v>6.7660000000000012E-2</v>
      </c>
      <c r="U556" s="24">
        <v>6.8000000000000005E-2</v>
      </c>
      <c r="V556" s="24">
        <v>6.5551899999999996E-2</v>
      </c>
      <c r="W556" s="203"/>
      <c r="X556" s="204"/>
      <c r="Y556" s="204"/>
      <c r="Z556" s="204"/>
      <c r="AA556" s="204"/>
      <c r="AB556" s="204"/>
      <c r="AC556" s="204"/>
      <c r="AD556" s="204"/>
      <c r="AE556" s="204"/>
      <c r="AF556" s="204"/>
      <c r="AG556" s="204"/>
      <c r="AH556" s="204"/>
      <c r="AI556" s="204"/>
      <c r="AJ556" s="204"/>
      <c r="AK556" s="204"/>
      <c r="AL556" s="204"/>
      <c r="AM556" s="204"/>
      <c r="AN556" s="204"/>
      <c r="AO556" s="204"/>
      <c r="AP556" s="204"/>
      <c r="AQ556" s="204"/>
      <c r="AR556" s="204"/>
      <c r="AS556" s="204"/>
      <c r="AT556" s="204"/>
      <c r="AU556" s="204"/>
      <c r="AV556" s="204"/>
      <c r="AW556" s="204"/>
      <c r="AX556" s="204"/>
      <c r="AY556" s="204"/>
      <c r="AZ556" s="204"/>
      <c r="BA556" s="204"/>
      <c r="BB556" s="204"/>
      <c r="BC556" s="204"/>
      <c r="BD556" s="204"/>
      <c r="BE556" s="204"/>
      <c r="BF556" s="204"/>
      <c r="BG556" s="204"/>
      <c r="BH556" s="204"/>
      <c r="BI556" s="204"/>
      <c r="BJ556" s="204"/>
      <c r="BK556" s="204"/>
      <c r="BL556" s="204"/>
      <c r="BM556" s="229">
        <v>101</v>
      </c>
    </row>
    <row r="557" spans="1:65">
      <c r="A557" s="30"/>
      <c r="B557" s="19">
        <v>1</v>
      </c>
      <c r="C557" s="9">
        <v>6</v>
      </c>
      <c r="D557" s="24">
        <v>6.8400000000000002E-2</v>
      </c>
      <c r="E557" s="24">
        <v>6.9883905173078131E-2</v>
      </c>
      <c r="F557" s="24">
        <v>6.49758E-2</v>
      </c>
      <c r="G557" s="230">
        <v>7.4200000000000002E-2</v>
      </c>
      <c r="H557" s="24">
        <v>6.5300000000000011E-2</v>
      </c>
      <c r="I557" s="24">
        <v>6.359999999999999E-2</v>
      </c>
      <c r="J557" s="24">
        <v>6.4700000000000008E-2</v>
      </c>
      <c r="K557" s="24">
        <v>6.54E-2</v>
      </c>
      <c r="L557" s="24">
        <v>6.5600000000000006E-2</v>
      </c>
      <c r="M557" s="24">
        <v>6.6699999999999995E-2</v>
      </c>
      <c r="N557" s="24">
        <v>6.7099277819999997E-2</v>
      </c>
      <c r="O557" s="230">
        <v>7.3300000000000004E-2</v>
      </c>
      <c r="P557" s="24">
        <v>6.6799999999999998E-2</v>
      </c>
      <c r="Q557" s="230">
        <v>7.4299999999999991E-2</v>
      </c>
      <c r="R557" s="24">
        <v>6.8599999999999994E-2</v>
      </c>
      <c r="S557" s="24">
        <v>6.7900000000000002E-2</v>
      </c>
      <c r="T557" s="24">
        <v>6.7089999999999997E-2</v>
      </c>
      <c r="U557" s="24">
        <v>6.7000000000000004E-2</v>
      </c>
      <c r="V557" s="24">
        <v>6.5769099999999997E-2</v>
      </c>
      <c r="W557" s="203"/>
      <c r="X557" s="204"/>
      <c r="Y557" s="204"/>
      <c r="Z557" s="204"/>
      <c r="AA557" s="204"/>
      <c r="AB557" s="204"/>
      <c r="AC557" s="204"/>
      <c r="AD557" s="204"/>
      <c r="AE557" s="204"/>
      <c r="AF557" s="204"/>
      <c r="AG557" s="204"/>
      <c r="AH557" s="204"/>
      <c r="AI557" s="204"/>
      <c r="AJ557" s="204"/>
      <c r="AK557" s="204"/>
      <c r="AL557" s="204"/>
      <c r="AM557" s="204"/>
      <c r="AN557" s="204"/>
      <c r="AO557" s="204"/>
      <c r="AP557" s="204"/>
      <c r="AQ557" s="204"/>
      <c r="AR557" s="204"/>
      <c r="AS557" s="204"/>
      <c r="AT557" s="204"/>
      <c r="AU557" s="204"/>
      <c r="AV557" s="204"/>
      <c r="AW557" s="204"/>
      <c r="AX557" s="204"/>
      <c r="AY557" s="204"/>
      <c r="AZ557" s="204"/>
      <c r="BA557" s="204"/>
      <c r="BB557" s="204"/>
      <c r="BC557" s="204"/>
      <c r="BD557" s="204"/>
      <c r="BE557" s="204"/>
      <c r="BF557" s="204"/>
      <c r="BG557" s="204"/>
      <c r="BH557" s="204"/>
      <c r="BI557" s="204"/>
      <c r="BJ557" s="204"/>
      <c r="BK557" s="204"/>
      <c r="BL557" s="204"/>
      <c r="BM557" s="56"/>
    </row>
    <row r="558" spans="1:65">
      <c r="A558" s="30"/>
      <c r="B558" s="20" t="s">
        <v>260</v>
      </c>
      <c r="C558" s="12"/>
      <c r="D558" s="232">
        <v>6.8299999999999986E-2</v>
      </c>
      <c r="E558" s="232">
        <v>6.8202931597741059E-2</v>
      </c>
      <c r="F558" s="232">
        <v>6.4822283333333341E-2</v>
      </c>
      <c r="G558" s="232">
        <v>7.4700000000000003E-2</v>
      </c>
      <c r="H558" s="232">
        <v>6.515E-2</v>
      </c>
      <c r="I558" s="232">
        <v>6.3749999999999987E-2</v>
      </c>
      <c r="J558" s="232">
        <v>6.5300000000000011E-2</v>
      </c>
      <c r="K558" s="232">
        <v>6.483333333333334E-2</v>
      </c>
      <c r="L558" s="232">
        <v>6.6083333333333327E-2</v>
      </c>
      <c r="M558" s="232">
        <v>6.565E-2</v>
      </c>
      <c r="N558" s="232">
        <v>6.8547356344999991E-2</v>
      </c>
      <c r="O558" s="232">
        <v>7.2883333333333342E-2</v>
      </c>
      <c r="P558" s="232">
        <v>6.7000000000000004E-2</v>
      </c>
      <c r="Q558" s="232">
        <v>7.2650000000000006E-2</v>
      </c>
      <c r="R558" s="232">
        <v>6.778333333333332E-2</v>
      </c>
      <c r="S558" s="232">
        <v>6.8366666666666673E-2</v>
      </c>
      <c r="T558" s="232">
        <v>6.7458333333333328E-2</v>
      </c>
      <c r="U558" s="232">
        <v>6.7500000000000004E-2</v>
      </c>
      <c r="V558" s="232">
        <v>6.6320850000000001E-2</v>
      </c>
      <c r="W558" s="203"/>
      <c r="X558" s="204"/>
      <c r="Y558" s="204"/>
      <c r="Z558" s="204"/>
      <c r="AA558" s="204"/>
      <c r="AB558" s="204"/>
      <c r="AC558" s="204"/>
      <c r="AD558" s="204"/>
      <c r="AE558" s="204"/>
      <c r="AF558" s="204"/>
      <c r="AG558" s="204"/>
      <c r="AH558" s="204"/>
      <c r="AI558" s="204"/>
      <c r="AJ558" s="204"/>
      <c r="AK558" s="204"/>
      <c r="AL558" s="204"/>
      <c r="AM558" s="204"/>
      <c r="AN558" s="204"/>
      <c r="AO558" s="204"/>
      <c r="AP558" s="204"/>
      <c r="AQ558" s="204"/>
      <c r="AR558" s="204"/>
      <c r="AS558" s="204"/>
      <c r="AT558" s="204"/>
      <c r="AU558" s="204"/>
      <c r="AV558" s="204"/>
      <c r="AW558" s="204"/>
      <c r="AX558" s="204"/>
      <c r="AY558" s="204"/>
      <c r="AZ558" s="204"/>
      <c r="BA558" s="204"/>
      <c r="BB558" s="204"/>
      <c r="BC558" s="204"/>
      <c r="BD558" s="204"/>
      <c r="BE558" s="204"/>
      <c r="BF558" s="204"/>
      <c r="BG558" s="204"/>
      <c r="BH558" s="204"/>
      <c r="BI558" s="204"/>
      <c r="BJ558" s="204"/>
      <c r="BK558" s="204"/>
      <c r="BL558" s="204"/>
      <c r="BM558" s="56"/>
    </row>
    <row r="559" spans="1:65">
      <c r="A559" s="30"/>
      <c r="B559" s="3" t="s">
        <v>261</v>
      </c>
      <c r="C559" s="29"/>
      <c r="D559" s="24">
        <v>6.8599999999999994E-2</v>
      </c>
      <c r="E559" s="24">
        <v>6.7935179160828196E-2</v>
      </c>
      <c r="F559" s="24">
        <v>6.4985749999999995E-2</v>
      </c>
      <c r="G559" s="24">
        <v>7.4899999999999994E-2</v>
      </c>
      <c r="H559" s="24">
        <v>6.5150000000000013E-2</v>
      </c>
      <c r="I559" s="24">
        <v>6.3549999999999995E-2</v>
      </c>
      <c r="J559" s="24">
        <v>6.5100000000000005E-2</v>
      </c>
      <c r="K559" s="24">
        <v>6.4649999999999999E-2</v>
      </c>
      <c r="L559" s="24">
        <v>6.6000000000000003E-2</v>
      </c>
      <c r="M559" s="24">
        <v>6.5549999999999997E-2</v>
      </c>
      <c r="N559" s="24">
        <v>6.8060431584999997E-2</v>
      </c>
      <c r="O559" s="24">
        <v>7.2800000000000004E-2</v>
      </c>
      <c r="P559" s="24">
        <v>6.6700000000000009E-2</v>
      </c>
      <c r="Q559" s="24">
        <v>7.2650000000000006E-2</v>
      </c>
      <c r="R559" s="24">
        <v>6.8099999999999994E-2</v>
      </c>
      <c r="S559" s="24">
        <v>6.8000000000000005E-2</v>
      </c>
      <c r="T559" s="24">
        <v>6.7445000000000005E-2</v>
      </c>
      <c r="U559" s="24">
        <v>6.7500000000000004E-2</v>
      </c>
      <c r="V559" s="24">
        <v>6.6470499999999988E-2</v>
      </c>
      <c r="W559" s="203"/>
      <c r="X559" s="204"/>
      <c r="Y559" s="204"/>
      <c r="Z559" s="204"/>
      <c r="AA559" s="204"/>
      <c r="AB559" s="204"/>
      <c r="AC559" s="204"/>
      <c r="AD559" s="204"/>
      <c r="AE559" s="204"/>
      <c r="AF559" s="204"/>
      <c r="AG559" s="204"/>
      <c r="AH559" s="204"/>
      <c r="AI559" s="204"/>
      <c r="AJ559" s="204"/>
      <c r="AK559" s="204"/>
      <c r="AL559" s="204"/>
      <c r="AM559" s="204"/>
      <c r="AN559" s="204"/>
      <c r="AO559" s="204"/>
      <c r="AP559" s="204"/>
      <c r="AQ559" s="204"/>
      <c r="AR559" s="204"/>
      <c r="AS559" s="204"/>
      <c r="AT559" s="204"/>
      <c r="AU559" s="204"/>
      <c r="AV559" s="204"/>
      <c r="AW559" s="204"/>
      <c r="AX559" s="204"/>
      <c r="AY559" s="204"/>
      <c r="AZ559" s="204"/>
      <c r="BA559" s="204"/>
      <c r="BB559" s="204"/>
      <c r="BC559" s="204"/>
      <c r="BD559" s="204"/>
      <c r="BE559" s="204"/>
      <c r="BF559" s="204"/>
      <c r="BG559" s="204"/>
      <c r="BH559" s="204"/>
      <c r="BI559" s="204"/>
      <c r="BJ559" s="204"/>
      <c r="BK559" s="204"/>
      <c r="BL559" s="204"/>
      <c r="BM559" s="56"/>
    </row>
    <row r="560" spans="1:65">
      <c r="A560" s="30"/>
      <c r="B560" s="3" t="s">
        <v>262</v>
      </c>
      <c r="C560" s="29"/>
      <c r="D560" s="24">
        <v>1.145425685062105E-3</v>
      </c>
      <c r="E560" s="24">
        <v>1.4402721631352345E-3</v>
      </c>
      <c r="F560" s="24">
        <v>1.1264471641700118E-3</v>
      </c>
      <c r="G560" s="24">
        <v>9.3594871654380707E-4</v>
      </c>
      <c r="H560" s="24">
        <v>2.4289915602982535E-4</v>
      </c>
      <c r="I560" s="24">
        <v>9.5236547606473098E-4</v>
      </c>
      <c r="J560" s="24">
        <v>6.5421708935184549E-4</v>
      </c>
      <c r="K560" s="24">
        <v>7.0332543439482586E-4</v>
      </c>
      <c r="L560" s="24">
        <v>9.1524131608372626E-4</v>
      </c>
      <c r="M560" s="24">
        <v>6.2209324059982717E-4</v>
      </c>
      <c r="N560" s="24">
        <v>1.4124497035649356E-3</v>
      </c>
      <c r="O560" s="24">
        <v>5.6715665090578508E-4</v>
      </c>
      <c r="P560" s="24">
        <v>1.5646085772486286E-3</v>
      </c>
      <c r="Q560" s="24">
        <v>1.2911235417263501E-3</v>
      </c>
      <c r="R560" s="24">
        <v>1.0703581954965608E-3</v>
      </c>
      <c r="S560" s="24">
        <v>6.592925501373864E-4</v>
      </c>
      <c r="T560" s="24">
        <v>3.7220514056991331E-4</v>
      </c>
      <c r="U560" s="24">
        <v>5.4772255750516665E-4</v>
      </c>
      <c r="V560" s="24">
        <v>5.6864883979482401E-4</v>
      </c>
      <c r="W560" s="203"/>
      <c r="X560" s="204"/>
      <c r="Y560" s="204"/>
      <c r="Z560" s="204"/>
      <c r="AA560" s="204"/>
      <c r="AB560" s="204"/>
      <c r="AC560" s="204"/>
      <c r="AD560" s="204"/>
      <c r="AE560" s="204"/>
      <c r="AF560" s="204"/>
      <c r="AG560" s="204"/>
      <c r="AH560" s="204"/>
      <c r="AI560" s="204"/>
      <c r="AJ560" s="204"/>
      <c r="AK560" s="204"/>
      <c r="AL560" s="204"/>
      <c r="AM560" s="204"/>
      <c r="AN560" s="204"/>
      <c r="AO560" s="204"/>
      <c r="AP560" s="204"/>
      <c r="AQ560" s="204"/>
      <c r="AR560" s="204"/>
      <c r="AS560" s="204"/>
      <c r="AT560" s="204"/>
      <c r="AU560" s="204"/>
      <c r="AV560" s="204"/>
      <c r="AW560" s="204"/>
      <c r="AX560" s="204"/>
      <c r="AY560" s="204"/>
      <c r="AZ560" s="204"/>
      <c r="BA560" s="204"/>
      <c r="BB560" s="204"/>
      <c r="BC560" s="204"/>
      <c r="BD560" s="204"/>
      <c r="BE560" s="204"/>
      <c r="BF560" s="204"/>
      <c r="BG560" s="204"/>
      <c r="BH560" s="204"/>
      <c r="BI560" s="204"/>
      <c r="BJ560" s="204"/>
      <c r="BK560" s="204"/>
      <c r="BL560" s="204"/>
      <c r="BM560" s="56"/>
    </row>
    <row r="561" spans="1:65">
      <c r="A561" s="30"/>
      <c r="B561" s="3" t="s">
        <v>86</v>
      </c>
      <c r="C561" s="29"/>
      <c r="D561" s="13">
        <v>1.6770507833998614E-2</v>
      </c>
      <c r="E561" s="13">
        <v>2.1117452423158562E-2</v>
      </c>
      <c r="F561" s="13">
        <v>1.7377468152078541E-2</v>
      </c>
      <c r="G561" s="13">
        <v>1.2529433956409732E-2</v>
      </c>
      <c r="H561" s="13">
        <v>3.728306308976598E-3</v>
      </c>
      <c r="I561" s="13">
        <v>1.4939066291211469E-2</v>
      </c>
      <c r="J561" s="13">
        <v>1.0018638428052761E-2</v>
      </c>
      <c r="K561" s="13">
        <v>1.0848207214316079E-2</v>
      </c>
      <c r="L561" s="13">
        <v>1.384980553972852E-2</v>
      </c>
      <c r="M561" s="13">
        <v>9.4759061782151884E-3</v>
      </c>
      <c r="N561" s="13">
        <v>2.0605458457887894E-2</v>
      </c>
      <c r="O561" s="13">
        <v>7.7817057064594334E-3</v>
      </c>
      <c r="P561" s="13">
        <v>2.3352366824606396E-2</v>
      </c>
      <c r="Q561" s="13">
        <v>1.7771831269461115E-2</v>
      </c>
      <c r="R561" s="13">
        <v>1.5790875763411275E-2</v>
      </c>
      <c r="S561" s="13">
        <v>9.6434795241938515E-3</v>
      </c>
      <c r="T561" s="13">
        <v>5.5175561295107596E-3</v>
      </c>
      <c r="U561" s="13">
        <v>8.1144082593358011E-3</v>
      </c>
      <c r="V561" s="13">
        <v>8.5742091634052331E-3</v>
      </c>
      <c r="W561" s="147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263</v>
      </c>
      <c r="C562" s="29"/>
      <c r="D562" s="13">
        <v>2.4816900982750134E-2</v>
      </c>
      <c r="E562" s="13">
        <v>2.3360424567137716E-2</v>
      </c>
      <c r="F562" s="13">
        <v>-2.7364985061603675E-2</v>
      </c>
      <c r="G562" s="13">
        <v>0.12084659595038749</v>
      </c>
      <c r="H562" s="13">
        <v>-2.244771450913341E-2</v>
      </c>
      <c r="I562" s="13">
        <v>-4.3454210283304096E-2</v>
      </c>
      <c r="J562" s="13">
        <v>-2.0197018533329225E-2</v>
      </c>
      <c r="K562" s="13">
        <v>-2.7199183791386194E-2</v>
      </c>
      <c r="L562" s="13">
        <v>-8.443383993019804E-3</v>
      </c>
      <c r="M562" s="13">
        <v>-1.494539458978672E-2</v>
      </c>
      <c r="N562" s="13">
        <v>2.8528393851290801E-2</v>
      </c>
      <c r="O562" s="13">
        <v>9.3588166910094639E-2</v>
      </c>
      <c r="P562" s="13">
        <v>5.3108691924492746E-3</v>
      </c>
      <c r="Q562" s="13">
        <v>9.0087084281066154E-2</v>
      </c>
      <c r="R562" s="13">
        <v>1.7064503732758807E-2</v>
      </c>
      <c r="S562" s="13">
        <v>2.5817210305330018E-2</v>
      </c>
      <c r="T562" s="13">
        <v>1.2187995785183592E-2</v>
      </c>
      <c r="U562" s="13">
        <v>1.2813189111795964E-2</v>
      </c>
      <c r="V562" s="13">
        <v>-4.879531953999372E-3</v>
      </c>
      <c r="W562" s="147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264</v>
      </c>
      <c r="C563" s="47"/>
      <c r="D563" s="45">
        <v>0.41</v>
      </c>
      <c r="E563" s="45">
        <v>0.37</v>
      </c>
      <c r="F563" s="45">
        <v>1.29</v>
      </c>
      <c r="G563" s="45">
        <v>3.55</v>
      </c>
      <c r="H563" s="45">
        <v>1.1299999999999999</v>
      </c>
      <c r="I563" s="45">
        <v>1.82</v>
      </c>
      <c r="J563" s="45">
        <v>1.06</v>
      </c>
      <c r="K563" s="45">
        <v>1.29</v>
      </c>
      <c r="L563" s="45">
        <v>0.67</v>
      </c>
      <c r="M563" s="45">
        <v>0.89</v>
      </c>
      <c r="N563" s="45">
        <v>0.53</v>
      </c>
      <c r="O563" s="45">
        <v>2.66</v>
      </c>
      <c r="P563" s="45">
        <v>0.22</v>
      </c>
      <c r="Q563" s="45">
        <v>2.5499999999999998</v>
      </c>
      <c r="R563" s="45">
        <v>0.16</v>
      </c>
      <c r="S563" s="45">
        <v>0.45</v>
      </c>
      <c r="T563" s="45">
        <v>0</v>
      </c>
      <c r="U563" s="45">
        <v>0.02</v>
      </c>
      <c r="V563" s="45">
        <v>0.56000000000000005</v>
      </c>
      <c r="W563" s="147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BM564" s="55"/>
    </row>
    <row r="565" spans="1:65" ht="15">
      <c r="B565" s="8" t="s">
        <v>583</v>
      </c>
      <c r="BM565" s="28" t="s">
        <v>66</v>
      </c>
    </row>
    <row r="566" spans="1:65" ht="15">
      <c r="A566" s="25" t="s">
        <v>26</v>
      </c>
      <c r="B566" s="18" t="s">
        <v>110</v>
      </c>
      <c r="C566" s="15" t="s">
        <v>111</v>
      </c>
      <c r="D566" s="16" t="s">
        <v>228</v>
      </c>
      <c r="E566" s="17" t="s">
        <v>228</v>
      </c>
      <c r="F566" s="17" t="s">
        <v>228</v>
      </c>
      <c r="G566" s="17" t="s">
        <v>228</v>
      </c>
      <c r="H566" s="17" t="s">
        <v>228</v>
      </c>
      <c r="I566" s="17" t="s">
        <v>228</v>
      </c>
      <c r="J566" s="17" t="s">
        <v>228</v>
      </c>
      <c r="K566" s="17" t="s">
        <v>228</v>
      </c>
      <c r="L566" s="17" t="s">
        <v>228</v>
      </c>
      <c r="M566" s="17" t="s">
        <v>228</v>
      </c>
      <c r="N566" s="17" t="s">
        <v>228</v>
      </c>
      <c r="O566" s="17" t="s">
        <v>228</v>
      </c>
      <c r="P566" s="17" t="s">
        <v>228</v>
      </c>
      <c r="Q566" s="17" t="s">
        <v>228</v>
      </c>
      <c r="R566" s="17" t="s">
        <v>228</v>
      </c>
      <c r="S566" s="17" t="s">
        <v>228</v>
      </c>
      <c r="T566" s="17" t="s">
        <v>228</v>
      </c>
      <c r="U566" s="17" t="s">
        <v>228</v>
      </c>
      <c r="V566" s="17" t="s">
        <v>228</v>
      </c>
      <c r="W566" s="17" t="s">
        <v>228</v>
      </c>
      <c r="X566" s="147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229</v>
      </c>
      <c r="C567" s="9" t="s">
        <v>229</v>
      </c>
      <c r="D567" s="145" t="s">
        <v>232</v>
      </c>
      <c r="E567" s="146" t="s">
        <v>233</v>
      </c>
      <c r="F567" s="146" t="s">
        <v>234</v>
      </c>
      <c r="G567" s="146" t="s">
        <v>237</v>
      </c>
      <c r="H567" s="146" t="s">
        <v>238</v>
      </c>
      <c r="I567" s="146" t="s">
        <v>239</v>
      </c>
      <c r="J567" s="146" t="s">
        <v>240</v>
      </c>
      <c r="K567" s="146" t="s">
        <v>241</v>
      </c>
      <c r="L567" s="146" t="s">
        <v>242</v>
      </c>
      <c r="M567" s="146" t="s">
        <v>243</v>
      </c>
      <c r="N567" s="146" t="s">
        <v>244</v>
      </c>
      <c r="O567" s="146" t="s">
        <v>245</v>
      </c>
      <c r="P567" s="146" t="s">
        <v>246</v>
      </c>
      <c r="Q567" s="146" t="s">
        <v>247</v>
      </c>
      <c r="R567" s="146" t="s">
        <v>248</v>
      </c>
      <c r="S567" s="146" t="s">
        <v>249</v>
      </c>
      <c r="T567" s="146" t="s">
        <v>284</v>
      </c>
      <c r="U567" s="146" t="s">
        <v>252</v>
      </c>
      <c r="V567" s="146" t="s">
        <v>253</v>
      </c>
      <c r="W567" s="146" t="s">
        <v>299</v>
      </c>
      <c r="X567" s="147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3</v>
      </c>
    </row>
    <row r="568" spans="1:65">
      <c r="A568" s="30"/>
      <c r="B568" s="19"/>
      <c r="C568" s="9"/>
      <c r="D568" s="10" t="s">
        <v>287</v>
      </c>
      <c r="E568" s="11" t="s">
        <v>287</v>
      </c>
      <c r="F568" s="11" t="s">
        <v>288</v>
      </c>
      <c r="G568" s="11" t="s">
        <v>320</v>
      </c>
      <c r="H568" s="11" t="s">
        <v>287</v>
      </c>
      <c r="I568" s="11" t="s">
        <v>287</v>
      </c>
      <c r="J568" s="11" t="s">
        <v>287</v>
      </c>
      <c r="K568" s="11" t="s">
        <v>287</v>
      </c>
      <c r="L568" s="11" t="s">
        <v>287</v>
      </c>
      <c r="M568" s="11" t="s">
        <v>287</v>
      </c>
      <c r="N568" s="11" t="s">
        <v>320</v>
      </c>
      <c r="O568" s="11" t="s">
        <v>320</v>
      </c>
      <c r="P568" s="11" t="s">
        <v>320</v>
      </c>
      <c r="Q568" s="11" t="s">
        <v>287</v>
      </c>
      <c r="R568" s="11" t="s">
        <v>287</v>
      </c>
      <c r="S568" s="11" t="s">
        <v>287</v>
      </c>
      <c r="T568" s="11" t="s">
        <v>320</v>
      </c>
      <c r="U568" s="11" t="s">
        <v>288</v>
      </c>
      <c r="V568" s="11" t="s">
        <v>287</v>
      </c>
      <c r="W568" s="11" t="s">
        <v>288</v>
      </c>
      <c r="X568" s="14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2</v>
      </c>
    </row>
    <row r="569" spans="1:65">
      <c r="A569" s="30"/>
      <c r="B569" s="19"/>
      <c r="C569" s="9"/>
      <c r="D569" s="26" t="s">
        <v>321</v>
      </c>
      <c r="E569" s="26" t="s">
        <v>322</v>
      </c>
      <c r="F569" s="26" t="s">
        <v>322</v>
      </c>
      <c r="G569" s="26" t="s">
        <v>323</v>
      </c>
      <c r="H569" s="26" t="s">
        <v>323</v>
      </c>
      <c r="I569" s="26" t="s">
        <v>323</v>
      </c>
      <c r="J569" s="26" t="s">
        <v>323</v>
      </c>
      <c r="K569" s="26" t="s">
        <v>323</v>
      </c>
      <c r="L569" s="26" t="s">
        <v>323</v>
      </c>
      <c r="M569" s="26" t="s">
        <v>323</v>
      </c>
      <c r="N569" s="26" t="s">
        <v>321</v>
      </c>
      <c r="O569" s="26" t="s">
        <v>323</v>
      </c>
      <c r="P569" s="26" t="s">
        <v>321</v>
      </c>
      <c r="Q569" s="26" t="s">
        <v>323</v>
      </c>
      <c r="R569" s="26" t="s">
        <v>321</v>
      </c>
      <c r="S569" s="26" t="s">
        <v>290</v>
      </c>
      <c r="T569" s="26" t="s">
        <v>324</v>
      </c>
      <c r="U569" s="26" t="s">
        <v>321</v>
      </c>
      <c r="V569" s="26" t="s">
        <v>259</v>
      </c>
      <c r="W569" s="26" t="s">
        <v>323</v>
      </c>
      <c r="X569" s="14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2">
        <v>7.8</v>
      </c>
      <c r="E570" s="22">
        <v>7.5617561872187817</v>
      </c>
      <c r="F570" s="22">
        <v>8.6164570000000005</v>
      </c>
      <c r="G570" s="22">
        <v>7.91</v>
      </c>
      <c r="H570" s="22">
        <v>8.18</v>
      </c>
      <c r="I570" s="22">
        <v>8.01</v>
      </c>
      <c r="J570" s="22">
        <v>7.97</v>
      </c>
      <c r="K570" s="22">
        <v>7.6499999999999995</v>
      </c>
      <c r="L570" s="22">
        <v>7.6900000000000013</v>
      </c>
      <c r="M570" s="22">
        <v>8.7899999999999991</v>
      </c>
      <c r="N570" s="22">
        <v>6.8298780014865299</v>
      </c>
      <c r="O570" s="22">
        <v>8.1999999999999993</v>
      </c>
      <c r="P570" s="22">
        <v>7.9</v>
      </c>
      <c r="Q570" s="22">
        <v>6.88</v>
      </c>
      <c r="R570" s="149">
        <v>8</v>
      </c>
      <c r="S570" s="22">
        <v>7.59</v>
      </c>
      <c r="T570" s="22">
        <v>7.5</v>
      </c>
      <c r="U570" s="149">
        <v>12.4</v>
      </c>
      <c r="V570" s="22">
        <v>8.6</v>
      </c>
      <c r="W570" s="22">
        <v>7.7359999999999998</v>
      </c>
      <c r="X570" s="147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1</v>
      </c>
    </row>
    <row r="571" spans="1:65">
      <c r="A571" s="30"/>
      <c r="B571" s="19">
        <v>1</v>
      </c>
      <c r="C571" s="9">
        <v>2</v>
      </c>
      <c r="D571" s="11">
        <v>8.1999999999999993</v>
      </c>
      <c r="E571" s="11">
        <v>7.3725355207151111</v>
      </c>
      <c r="F571" s="11">
        <v>8.2560470000000006</v>
      </c>
      <c r="G571" s="11">
        <v>7.6900000000000013</v>
      </c>
      <c r="H571" s="11">
        <v>7.870000000000001</v>
      </c>
      <c r="I571" s="11">
        <v>7.879999999999999</v>
      </c>
      <c r="J571" s="11">
        <v>8.0399999999999991</v>
      </c>
      <c r="K571" s="11">
        <v>7.870000000000001</v>
      </c>
      <c r="L571" s="11">
        <v>7.879999999999999</v>
      </c>
      <c r="M571" s="11">
        <v>8.39</v>
      </c>
      <c r="N571" s="11">
        <v>6.8861292203887938</v>
      </c>
      <c r="O571" s="11">
        <v>8.3000000000000007</v>
      </c>
      <c r="P571" s="11">
        <v>8.1</v>
      </c>
      <c r="Q571" s="11">
        <v>6.88</v>
      </c>
      <c r="R571" s="150">
        <v>8</v>
      </c>
      <c r="S571" s="11">
        <v>7.58</v>
      </c>
      <c r="T571" s="11">
        <v>7.5</v>
      </c>
      <c r="U571" s="150">
        <v>12.2</v>
      </c>
      <c r="V571" s="11">
        <v>8.4</v>
      </c>
      <c r="W571" s="11">
        <v>7.5979999999999999</v>
      </c>
      <c r="X571" s="147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28</v>
      </c>
    </row>
    <row r="572" spans="1:65">
      <c r="A572" s="30"/>
      <c r="B572" s="19">
        <v>1</v>
      </c>
      <c r="C572" s="9">
        <v>3</v>
      </c>
      <c r="D572" s="11">
        <v>7.9</v>
      </c>
      <c r="E572" s="11">
        <v>7.5155739992246868</v>
      </c>
      <c r="F572" s="11">
        <v>8.5527339999999992</v>
      </c>
      <c r="G572" s="11">
        <v>7.79</v>
      </c>
      <c r="H572" s="11">
        <v>8.1199999999999992</v>
      </c>
      <c r="I572" s="11">
        <v>7.73</v>
      </c>
      <c r="J572" s="11">
        <v>8.1199999999999992</v>
      </c>
      <c r="K572" s="11">
        <v>7.6499999999999995</v>
      </c>
      <c r="L572" s="11">
        <v>8.1199999999999992</v>
      </c>
      <c r="M572" s="11">
        <v>8.66</v>
      </c>
      <c r="N572" s="11">
        <v>6.8072150620355547</v>
      </c>
      <c r="O572" s="11">
        <v>8.6</v>
      </c>
      <c r="P572" s="11">
        <v>7.9</v>
      </c>
      <c r="Q572" s="143">
        <v>7.36</v>
      </c>
      <c r="R572" s="150">
        <v>8</v>
      </c>
      <c r="S572" s="11">
        <v>7.6499999999999995</v>
      </c>
      <c r="T572" s="11">
        <v>7.3</v>
      </c>
      <c r="U572" s="150">
        <v>11.8</v>
      </c>
      <c r="V572" s="11">
        <v>8.4</v>
      </c>
      <c r="W572" s="11">
        <v>7.9740000000000002</v>
      </c>
      <c r="X572" s="147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16</v>
      </c>
    </row>
    <row r="573" spans="1:65">
      <c r="A573" s="30"/>
      <c r="B573" s="19">
        <v>1</v>
      </c>
      <c r="C573" s="9">
        <v>4</v>
      </c>
      <c r="D573" s="11">
        <v>8.1999999999999993</v>
      </c>
      <c r="E573" s="11">
        <v>7.6149073540575696</v>
      </c>
      <c r="F573" s="11">
        <v>8.7481489999999997</v>
      </c>
      <c r="G573" s="11">
        <v>7.74</v>
      </c>
      <c r="H573" s="11">
        <v>7.9899999999999993</v>
      </c>
      <c r="I573" s="11">
        <v>8.01</v>
      </c>
      <c r="J573" s="11">
        <v>8.0399999999999991</v>
      </c>
      <c r="K573" s="11">
        <v>7.54</v>
      </c>
      <c r="L573" s="11">
        <v>7.9</v>
      </c>
      <c r="M573" s="11">
        <v>8.4700000000000006</v>
      </c>
      <c r="N573" s="11">
        <v>6.6580444416722582</v>
      </c>
      <c r="O573" s="11">
        <v>8.1999999999999993</v>
      </c>
      <c r="P573" s="11">
        <v>7.9</v>
      </c>
      <c r="Q573" s="11">
        <v>6.74</v>
      </c>
      <c r="R573" s="150">
        <v>7</v>
      </c>
      <c r="S573" s="11">
        <v>7.36</v>
      </c>
      <c r="T573" s="11">
        <v>7.3</v>
      </c>
      <c r="U573" s="150">
        <v>11.8</v>
      </c>
      <c r="V573" s="11">
        <v>8.8000000000000007</v>
      </c>
      <c r="W573" s="11">
        <v>7.8959999999999999</v>
      </c>
      <c r="X573" s="147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7.8494358427777957</v>
      </c>
    </row>
    <row r="574" spans="1:65">
      <c r="A574" s="30"/>
      <c r="B574" s="19">
        <v>1</v>
      </c>
      <c r="C574" s="9">
        <v>5</v>
      </c>
      <c r="D574" s="11">
        <v>8</v>
      </c>
      <c r="E574" s="11">
        <v>7.4914185713668688</v>
      </c>
      <c r="F574" s="11">
        <v>8.7522360000000017</v>
      </c>
      <c r="G574" s="11">
        <v>7.7700000000000005</v>
      </c>
      <c r="H574" s="11">
        <v>8.19</v>
      </c>
      <c r="I574" s="11">
        <v>7.6</v>
      </c>
      <c r="J574" s="11">
        <v>7.9300000000000006</v>
      </c>
      <c r="K574" s="11">
        <v>7.7199999999999989</v>
      </c>
      <c r="L574" s="11">
        <v>8.1300000000000008</v>
      </c>
      <c r="M574" s="11">
        <v>8.66</v>
      </c>
      <c r="N574" s="11">
        <v>6.9279729303174253</v>
      </c>
      <c r="O574" s="11">
        <v>8.4</v>
      </c>
      <c r="P574" s="11">
        <v>7.9</v>
      </c>
      <c r="Q574" s="11">
        <v>6.56</v>
      </c>
      <c r="R574" s="150">
        <v>8</v>
      </c>
      <c r="S574" s="11">
        <v>7.7199999999999989</v>
      </c>
      <c r="T574" s="11">
        <v>7.4</v>
      </c>
      <c r="U574" s="150">
        <v>12.4</v>
      </c>
      <c r="V574" s="11">
        <v>8.1999999999999993</v>
      </c>
      <c r="W574" s="11">
        <v>7.7230000000000008</v>
      </c>
      <c r="X574" s="147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102</v>
      </c>
    </row>
    <row r="575" spans="1:65">
      <c r="A575" s="30"/>
      <c r="B575" s="19">
        <v>1</v>
      </c>
      <c r="C575" s="9">
        <v>6</v>
      </c>
      <c r="D575" s="11">
        <v>8.1999999999999993</v>
      </c>
      <c r="E575" s="11">
        <v>7.577939380878429</v>
      </c>
      <c r="F575" s="11">
        <v>8.5557149999999993</v>
      </c>
      <c r="G575" s="11">
        <v>7.68</v>
      </c>
      <c r="H575" s="11">
        <v>8.0500000000000007</v>
      </c>
      <c r="I575" s="11">
        <v>7.6900000000000013</v>
      </c>
      <c r="J575" s="11">
        <v>8.02</v>
      </c>
      <c r="K575" s="11">
        <v>7.85</v>
      </c>
      <c r="L575" s="11">
        <v>7.97</v>
      </c>
      <c r="M575" s="11">
        <v>8.84</v>
      </c>
      <c r="N575" s="11">
        <v>6.6673623506400004</v>
      </c>
      <c r="O575" s="11">
        <v>8.1999999999999993</v>
      </c>
      <c r="P575" s="11">
        <v>7.8</v>
      </c>
      <c r="Q575" s="11">
        <v>6.89</v>
      </c>
      <c r="R575" s="150">
        <v>8</v>
      </c>
      <c r="S575" s="11">
        <v>7.56</v>
      </c>
      <c r="T575" s="11">
        <v>7.5</v>
      </c>
      <c r="U575" s="150">
        <v>11.3</v>
      </c>
      <c r="V575" s="11">
        <v>8.8000000000000007</v>
      </c>
      <c r="W575" s="11">
        <v>8.02</v>
      </c>
      <c r="X575" s="147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20" t="s">
        <v>260</v>
      </c>
      <c r="C576" s="12"/>
      <c r="D576" s="23">
        <v>8.0499999999999989</v>
      </c>
      <c r="E576" s="23">
        <v>7.5223551689102415</v>
      </c>
      <c r="F576" s="23">
        <v>8.5802230000000002</v>
      </c>
      <c r="G576" s="23">
        <v>7.7633333333333345</v>
      </c>
      <c r="H576" s="23">
        <v>8.0666666666666682</v>
      </c>
      <c r="I576" s="23">
        <v>7.82</v>
      </c>
      <c r="J576" s="23">
        <v>8.0199999999999978</v>
      </c>
      <c r="K576" s="23">
        <v>7.713333333333332</v>
      </c>
      <c r="L576" s="23">
        <v>7.9483333333333333</v>
      </c>
      <c r="M576" s="23">
        <v>8.6349999999999998</v>
      </c>
      <c r="N576" s="23">
        <v>6.7961003344234259</v>
      </c>
      <c r="O576" s="23">
        <v>8.3166666666666647</v>
      </c>
      <c r="P576" s="23">
        <v>7.9166666666666652</v>
      </c>
      <c r="Q576" s="23">
        <v>6.8850000000000007</v>
      </c>
      <c r="R576" s="23">
        <v>7.833333333333333</v>
      </c>
      <c r="S576" s="23">
        <v>7.5766666666666671</v>
      </c>
      <c r="T576" s="23">
        <v>7.416666666666667</v>
      </c>
      <c r="U576" s="23">
        <v>11.983333333333334</v>
      </c>
      <c r="V576" s="23">
        <v>8.5333333333333332</v>
      </c>
      <c r="W576" s="23">
        <v>7.8245000000000005</v>
      </c>
      <c r="X576" s="147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3" t="s">
        <v>261</v>
      </c>
      <c r="C577" s="29"/>
      <c r="D577" s="11">
        <v>8.1</v>
      </c>
      <c r="E577" s="11">
        <v>7.5386650932217343</v>
      </c>
      <c r="F577" s="11">
        <v>8.5860859999999999</v>
      </c>
      <c r="G577" s="11">
        <v>7.7550000000000008</v>
      </c>
      <c r="H577" s="11">
        <v>8.0850000000000009</v>
      </c>
      <c r="I577" s="11">
        <v>7.8049999999999997</v>
      </c>
      <c r="J577" s="11">
        <v>8.0299999999999994</v>
      </c>
      <c r="K577" s="11">
        <v>7.6849999999999987</v>
      </c>
      <c r="L577" s="11">
        <v>7.9350000000000005</v>
      </c>
      <c r="M577" s="11">
        <v>8.66</v>
      </c>
      <c r="N577" s="11">
        <v>6.8185465317610419</v>
      </c>
      <c r="O577" s="11">
        <v>8.25</v>
      </c>
      <c r="P577" s="11">
        <v>7.9</v>
      </c>
      <c r="Q577" s="11">
        <v>6.88</v>
      </c>
      <c r="R577" s="11">
        <v>8</v>
      </c>
      <c r="S577" s="11">
        <v>7.585</v>
      </c>
      <c r="T577" s="11">
        <v>7.45</v>
      </c>
      <c r="U577" s="11">
        <v>12</v>
      </c>
      <c r="V577" s="11">
        <v>8.5</v>
      </c>
      <c r="W577" s="11">
        <v>7.8159999999999998</v>
      </c>
      <c r="X577" s="147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262</v>
      </c>
      <c r="C578" s="29"/>
      <c r="D578" s="24">
        <v>0.17606816861658972</v>
      </c>
      <c r="E578" s="24">
        <v>8.5623520313751589E-2</v>
      </c>
      <c r="F578" s="24">
        <v>0.1819598211485163</v>
      </c>
      <c r="G578" s="24">
        <v>8.3825214981332719E-2</v>
      </c>
      <c r="H578" s="24">
        <v>0.12307179476495234</v>
      </c>
      <c r="I578" s="24">
        <v>0.17274258305351317</v>
      </c>
      <c r="J578" s="24">
        <v>6.5421708935184036E-2</v>
      </c>
      <c r="K578" s="24">
        <v>0.12754084313139352</v>
      </c>
      <c r="L578" s="24">
        <v>0.16533803756748341</v>
      </c>
      <c r="M578" s="24">
        <v>0.17581240001774576</v>
      </c>
      <c r="N578" s="24">
        <v>0.11170760744913345</v>
      </c>
      <c r="O578" s="24">
        <v>0.16020819787597243</v>
      </c>
      <c r="P578" s="24">
        <v>9.8319208025017368E-2</v>
      </c>
      <c r="Q578" s="24">
        <v>0.26546186166754748</v>
      </c>
      <c r="R578" s="24">
        <v>0.40824829046386302</v>
      </c>
      <c r="S578" s="24">
        <v>0.12110601416389923</v>
      </c>
      <c r="T578" s="24">
        <v>9.8319208025017577E-2</v>
      </c>
      <c r="U578" s="24">
        <v>0.43089055068156973</v>
      </c>
      <c r="V578" s="24">
        <v>0.24221202832779976</v>
      </c>
      <c r="W578" s="24">
        <v>0.16438947654883498</v>
      </c>
      <c r="X578" s="203"/>
      <c r="Y578" s="204"/>
      <c r="Z578" s="204"/>
      <c r="AA578" s="204"/>
      <c r="AB578" s="204"/>
      <c r="AC578" s="204"/>
      <c r="AD578" s="204"/>
      <c r="AE578" s="204"/>
      <c r="AF578" s="204"/>
      <c r="AG578" s="204"/>
      <c r="AH578" s="204"/>
      <c r="AI578" s="204"/>
      <c r="AJ578" s="204"/>
      <c r="AK578" s="204"/>
      <c r="AL578" s="204"/>
      <c r="AM578" s="204"/>
      <c r="AN578" s="204"/>
      <c r="AO578" s="204"/>
      <c r="AP578" s="204"/>
      <c r="AQ578" s="204"/>
      <c r="AR578" s="204"/>
      <c r="AS578" s="204"/>
      <c r="AT578" s="204"/>
      <c r="AU578" s="204"/>
      <c r="AV578" s="204"/>
      <c r="AW578" s="204"/>
      <c r="AX578" s="204"/>
      <c r="AY578" s="204"/>
      <c r="AZ578" s="204"/>
      <c r="BA578" s="204"/>
      <c r="BB578" s="204"/>
      <c r="BC578" s="204"/>
      <c r="BD578" s="204"/>
      <c r="BE578" s="204"/>
      <c r="BF578" s="204"/>
      <c r="BG578" s="204"/>
      <c r="BH578" s="204"/>
      <c r="BI578" s="204"/>
      <c r="BJ578" s="204"/>
      <c r="BK578" s="204"/>
      <c r="BL578" s="204"/>
      <c r="BM578" s="56"/>
    </row>
    <row r="579" spans="1:65">
      <c r="A579" s="30"/>
      <c r="B579" s="3" t="s">
        <v>86</v>
      </c>
      <c r="C579" s="29"/>
      <c r="D579" s="13">
        <v>2.1871822188396242E-2</v>
      </c>
      <c r="E579" s="13">
        <v>1.1382541556616744E-2</v>
      </c>
      <c r="F579" s="13">
        <v>2.1206887180964445E-2</v>
      </c>
      <c r="G579" s="13">
        <v>1.0797580289566257E-2</v>
      </c>
      <c r="H579" s="13">
        <v>1.5256834061770948E-2</v>
      </c>
      <c r="I579" s="13">
        <v>2.2089844380244649E-2</v>
      </c>
      <c r="J579" s="13">
        <v>8.1573203161077381E-3</v>
      </c>
      <c r="K579" s="13">
        <v>1.6535113629826303E-2</v>
      </c>
      <c r="L579" s="13">
        <v>2.0801598351958491E-2</v>
      </c>
      <c r="M579" s="13">
        <v>2.0360440071539754E-2</v>
      </c>
      <c r="N579" s="13">
        <v>1.6437015634291782E-2</v>
      </c>
      <c r="O579" s="13">
        <v>1.9263510766649995E-2</v>
      </c>
      <c r="P579" s="13">
        <v>1.2419268382107459E-2</v>
      </c>
      <c r="Q579" s="13">
        <v>3.8556552166673558E-2</v>
      </c>
      <c r="R579" s="13">
        <v>5.211680303793996E-2</v>
      </c>
      <c r="S579" s="13">
        <v>1.5984075780541031E-2</v>
      </c>
      <c r="T579" s="13">
        <v>1.3256522430339448E-2</v>
      </c>
      <c r="U579" s="13">
        <v>3.595748684408092E-2</v>
      </c>
      <c r="V579" s="13">
        <v>2.8384222069664036E-2</v>
      </c>
      <c r="W579" s="13">
        <v>2.1009582279868998E-2</v>
      </c>
      <c r="X579" s="147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263</v>
      </c>
      <c r="C580" s="29"/>
      <c r="D580" s="13">
        <v>2.5551410475791236E-2</v>
      </c>
      <c r="E580" s="13">
        <v>-4.1669322537173037E-2</v>
      </c>
      <c r="F580" s="13">
        <v>9.3100596254264145E-2</v>
      </c>
      <c r="G580" s="13">
        <v>-1.0969260870344333E-2</v>
      </c>
      <c r="H580" s="13">
        <v>2.7674705321496962E-2</v>
      </c>
      <c r="I580" s="13">
        <v>-3.7500583949455768E-3</v>
      </c>
      <c r="J580" s="13">
        <v>2.1729479753521019E-2</v>
      </c>
      <c r="K580" s="13">
        <v>-1.7339145407461398E-2</v>
      </c>
      <c r="L580" s="13">
        <v>1.2599311916987377E-2</v>
      </c>
      <c r="M580" s="13">
        <v>0.10007905956005692</v>
      </c>
      <c r="N580" s="13">
        <v>-0.13419251134124954</v>
      </c>
      <c r="O580" s="13">
        <v>5.9524128007080179E-2</v>
      </c>
      <c r="P580" s="13">
        <v>8.5650517101465429E-3</v>
      </c>
      <c r="Q580" s="13">
        <v>-0.12286689923902805</v>
      </c>
      <c r="R580" s="13">
        <v>-2.0514225183811963E-3</v>
      </c>
      <c r="S580" s="13">
        <v>-3.4750163142246882E-2</v>
      </c>
      <c r="T580" s="13">
        <v>-5.5133793661020447E-2</v>
      </c>
      <c r="U580" s="13">
        <v>0.52664899406230647</v>
      </c>
      <c r="V580" s="13">
        <v>8.7126961001252834E-2</v>
      </c>
      <c r="W580" s="13">
        <v>-3.1767687866049998E-3</v>
      </c>
      <c r="X580" s="147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264</v>
      </c>
      <c r="C581" s="47"/>
      <c r="D581" s="45">
        <v>0.26</v>
      </c>
      <c r="E581" s="45">
        <v>0.78</v>
      </c>
      <c r="F581" s="45">
        <v>1.32</v>
      </c>
      <c r="G581" s="45">
        <v>0.3</v>
      </c>
      <c r="H581" s="45">
        <v>0.3</v>
      </c>
      <c r="I581" s="45">
        <v>0.19</v>
      </c>
      <c r="J581" s="45">
        <v>0.2</v>
      </c>
      <c r="K581" s="45">
        <v>0.4</v>
      </c>
      <c r="L581" s="45">
        <v>0.06</v>
      </c>
      <c r="M581" s="45">
        <v>1.42</v>
      </c>
      <c r="N581" s="45">
        <v>2.2200000000000002</v>
      </c>
      <c r="O581" s="45">
        <v>0.79</v>
      </c>
      <c r="P581" s="45">
        <v>0</v>
      </c>
      <c r="Q581" s="45">
        <v>2.0499999999999998</v>
      </c>
      <c r="R581" s="45" t="s">
        <v>265</v>
      </c>
      <c r="S581" s="45">
        <v>0.67</v>
      </c>
      <c r="T581" s="45">
        <v>0.99</v>
      </c>
      <c r="U581" s="45">
        <v>8.07</v>
      </c>
      <c r="V581" s="45">
        <v>1.22</v>
      </c>
      <c r="W581" s="45">
        <v>0.18</v>
      </c>
      <c r="X581" s="147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 t="s">
        <v>330</v>
      </c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BM582" s="55"/>
    </row>
    <row r="583" spans="1:65">
      <c r="BM583" s="55"/>
    </row>
    <row r="584" spans="1:65" ht="15">
      <c r="B584" s="8" t="s">
        <v>584</v>
      </c>
      <c r="BM584" s="28" t="s">
        <v>66</v>
      </c>
    </row>
    <row r="585" spans="1:65" ht="15">
      <c r="A585" s="25" t="s">
        <v>57</v>
      </c>
      <c r="B585" s="18" t="s">
        <v>110</v>
      </c>
      <c r="C585" s="15" t="s">
        <v>111</v>
      </c>
      <c r="D585" s="16" t="s">
        <v>228</v>
      </c>
      <c r="E585" s="17" t="s">
        <v>228</v>
      </c>
      <c r="F585" s="17" t="s">
        <v>228</v>
      </c>
      <c r="G585" s="17" t="s">
        <v>228</v>
      </c>
      <c r="H585" s="17" t="s">
        <v>228</v>
      </c>
      <c r="I585" s="17" t="s">
        <v>228</v>
      </c>
      <c r="J585" s="17" t="s">
        <v>228</v>
      </c>
      <c r="K585" s="17" t="s">
        <v>228</v>
      </c>
      <c r="L585" s="17" t="s">
        <v>228</v>
      </c>
      <c r="M585" s="17" t="s">
        <v>228</v>
      </c>
      <c r="N585" s="17" t="s">
        <v>228</v>
      </c>
      <c r="O585" s="17" t="s">
        <v>228</v>
      </c>
      <c r="P585" s="17" t="s">
        <v>228</v>
      </c>
      <c r="Q585" s="17" t="s">
        <v>228</v>
      </c>
      <c r="R585" s="17" t="s">
        <v>228</v>
      </c>
      <c r="S585" s="17" t="s">
        <v>228</v>
      </c>
      <c r="T585" s="17" t="s">
        <v>228</v>
      </c>
      <c r="U585" s="17" t="s">
        <v>228</v>
      </c>
      <c r="V585" s="17" t="s">
        <v>228</v>
      </c>
      <c r="W585" s="147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229</v>
      </c>
      <c r="C586" s="9" t="s">
        <v>229</v>
      </c>
      <c r="D586" s="145" t="s">
        <v>232</v>
      </c>
      <c r="E586" s="146" t="s">
        <v>233</v>
      </c>
      <c r="F586" s="146" t="s">
        <v>234</v>
      </c>
      <c r="G586" s="146" t="s">
        <v>237</v>
      </c>
      <c r="H586" s="146" t="s">
        <v>238</v>
      </c>
      <c r="I586" s="146" t="s">
        <v>239</v>
      </c>
      <c r="J586" s="146" t="s">
        <v>240</v>
      </c>
      <c r="K586" s="146" t="s">
        <v>241</v>
      </c>
      <c r="L586" s="146" t="s">
        <v>242</v>
      </c>
      <c r="M586" s="146" t="s">
        <v>243</v>
      </c>
      <c r="N586" s="146" t="s">
        <v>244</v>
      </c>
      <c r="O586" s="146" t="s">
        <v>246</v>
      </c>
      <c r="P586" s="146" t="s">
        <v>247</v>
      </c>
      <c r="Q586" s="146" t="s">
        <v>248</v>
      </c>
      <c r="R586" s="146" t="s">
        <v>249</v>
      </c>
      <c r="S586" s="146" t="s">
        <v>284</v>
      </c>
      <c r="T586" s="146" t="s">
        <v>252</v>
      </c>
      <c r="U586" s="146" t="s">
        <v>253</v>
      </c>
      <c r="V586" s="146" t="s">
        <v>299</v>
      </c>
      <c r="W586" s="147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1</v>
      </c>
    </row>
    <row r="587" spans="1:65">
      <c r="A587" s="30"/>
      <c r="B587" s="19"/>
      <c r="C587" s="9"/>
      <c r="D587" s="10" t="s">
        <v>288</v>
      </c>
      <c r="E587" s="11" t="s">
        <v>287</v>
      </c>
      <c r="F587" s="11" t="s">
        <v>288</v>
      </c>
      <c r="G587" s="11" t="s">
        <v>320</v>
      </c>
      <c r="H587" s="11" t="s">
        <v>320</v>
      </c>
      <c r="I587" s="11" t="s">
        <v>287</v>
      </c>
      <c r="J587" s="11" t="s">
        <v>287</v>
      </c>
      <c r="K587" s="11" t="s">
        <v>287</v>
      </c>
      <c r="L587" s="11" t="s">
        <v>287</v>
      </c>
      <c r="M587" s="11" t="s">
        <v>287</v>
      </c>
      <c r="N587" s="11" t="s">
        <v>320</v>
      </c>
      <c r="O587" s="11" t="s">
        <v>320</v>
      </c>
      <c r="P587" s="11" t="s">
        <v>287</v>
      </c>
      <c r="Q587" s="11" t="s">
        <v>287</v>
      </c>
      <c r="R587" s="11" t="s">
        <v>287</v>
      </c>
      <c r="S587" s="11" t="s">
        <v>320</v>
      </c>
      <c r="T587" s="11" t="s">
        <v>288</v>
      </c>
      <c r="U587" s="11" t="s">
        <v>288</v>
      </c>
      <c r="V587" s="11" t="s">
        <v>288</v>
      </c>
      <c r="W587" s="147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9"/>
      <c r="C588" s="9"/>
      <c r="D588" s="26" t="s">
        <v>321</v>
      </c>
      <c r="E588" s="26" t="s">
        <v>322</v>
      </c>
      <c r="F588" s="26" t="s">
        <v>322</v>
      </c>
      <c r="G588" s="26" t="s">
        <v>323</v>
      </c>
      <c r="H588" s="26" t="s">
        <v>323</v>
      </c>
      <c r="I588" s="26" t="s">
        <v>323</v>
      </c>
      <c r="J588" s="26" t="s">
        <v>323</v>
      </c>
      <c r="K588" s="26" t="s">
        <v>323</v>
      </c>
      <c r="L588" s="26" t="s">
        <v>323</v>
      </c>
      <c r="M588" s="26" t="s">
        <v>323</v>
      </c>
      <c r="N588" s="26" t="s">
        <v>321</v>
      </c>
      <c r="O588" s="26" t="s">
        <v>321</v>
      </c>
      <c r="P588" s="26" t="s">
        <v>323</v>
      </c>
      <c r="Q588" s="26" t="s">
        <v>321</v>
      </c>
      <c r="R588" s="26" t="s">
        <v>290</v>
      </c>
      <c r="S588" s="26" t="s">
        <v>324</v>
      </c>
      <c r="T588" s="26" t="s">
        <v>321</v>
      </c>
      <c r="U588" s="26" t="s">
        <v>259</v>
      </c>
      <c r="V588" s="26" t="s">
        <v>323</v>
      </c>
      <c r="W588" s="147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8">
        <v>1</v>
      </c>
      <c r="C589" s="14">
        <v>1</v>
      </c>
      <c r="D589" s="233">
        <v>0.09</v>
      </c>
      <c r="E589" s="227">
        <v>0.12069231120408005</v>
      </c>
      <c r="F589" s="227">
        <v>0.12458179999999999</v>
      </c>
      <c r="G589" s="227">
        <v>0.109</v>
      </c>
      <c r="H589" s="227">
        <v>0.11</v>
      </c>
      <c r="I589" s="227">
        <v>0.12</v>
      </c>
      <c r="J589" s="227">
        <v>0.13</v>
      </c>
      <c r="K589" s="227">
        <v>0.12</v>
      </c>
      <c r="L589" s="227">
        <v>0.12</v>
      </c>
      <c r="M589" s="227">
        <v>0.11</v>
      </c>
      <c r="N589" s="227">
        <v>0.118385757361</v>
      </c>
      <c r="O589" s="228">
        <v>0.13999999999999999</v>
      </c>
      <c r="P589" s="227">
        <v>0.123</v>
      </c>
      <c r="Q589" s="227">
        <v>0.13</v>
      </c>
      <c r="R589" s="227">
        <v>0.121</v>
      </c>
      <c r="S589" s="227">
        <v>0.10100000000000001</v>
      </c>
      <c r="T589" s="228">
        <v>0.09</v>
      </c>
      <c r="U589" s="227">
        <v>0.12</v>
      </c>
      <c r="V589" s="227">
        <v>0.10405440000000001</v>
      </c>
      <c r="W589" s="203"/>
      <c r="X589" s="204"/>
      <c r="Y589" s="204"/>
      <c r="Z589" s="204"/>
      <c r="AA589" s="204"/>
      <c r="AB589" s="204"/>
      <c r="AC589" s="204"/>
      <c r="AD589" s="204"/>
      <c r="AE589" s="204"/>
      <c r="AF589" s="204"/>
      <c r="AG589" s="204"/>
      <c r="AH589" s="204"/>
      <c r="AI589" s="204"/>
      <c r="AJ589" s="204"/>
      <c r="AK589" s="204"/>
      <c r="AL589" s="204"/>
      <c r="AM589" s="204"/>
      <c r="AN589" s="204"/>
      <c r="AO589" s="204"/>
      <c r="AP589" s="204"/>
      <c r="AQ589" s="204"/>
      <c r="AR589" s="204"/>
      <c r="AS589" s="204"/>
      <c r="AT589" s="204"/>
      <c r="AU589" s="204"/>
      <c r="AV589" s="204"/>
      <c r="AW589" s="204"/>
      <c r="AX589" s="204"/>
      <c r="AY589" s="204"/>
      <c r="AZ589" s="204"/>
      <c r="BA589" s="204"/>
      <c r="BB589" s="204"/>
      <c r="BC589" s="204"/>
      <c r="BD589" s="204"/>
      <c r="BE589" s="204"/>
      <c r="BF589" s="204"/>
      <c r="BG589" s="204"/>
      <c r="BH589" s="204"/>
      <c r="BI589" s="204"/>
      <c r="BJ589" s="204"/>
      <c r="BK589" s="204"/>
      <c r="BL589" s="204"/>
      <c r="BM589" s="229">
        <v>1</v>
      </c>
    </row>
    <row r="590" spans="1:65">
      <c r="A590" s="30"/>
      <c r="B590" s="19">
        <v>1</v>
      </c>
      <c r="C590" s="9">
        <v>2</v>
      </c>
      <c r="D590" s="24">
        <v>0.12</v>
      </c>
      <c r="E590" s="24">
        <v>0.121917464039111</v>
      </c>
      <c r="F590" s="24">
        <v>0.1297613</v>
      </c>
      <c r="G590" s="24">
        <v>0.11</v>
      </c>
      <c r="H590" s="24">
        <v>0.11</v>
      </c>
      <c r="I590" s="24">
        <v>0.11</v>
      </c>
      <c r="J590" s="24">
        <v>0.13</v>
      </c>
      <c r="K590" s="24">
        <v>0.12</v>
      </c>
      <c r="L590" s="24">
        <v>0.12</v>
      </c>
      <c r="M590" s="24">
        <v>0.11</v>
      </c>
      <c r="N590" s="24">
        <v>0.11487490896099999</v>
      </c>
      <c r="O590" s="230">
        <v>0.13999999999999999</v>
      </c>
      <c r="P590" s="24">
        <v>0.11499999999999999</v>
      </c>
      <c r="Q590" s="24">
        <v>0.13</v>
      </c>
      <c r="R590" s="24">
        <v>0.121</v>
      </c>
      <c r="S590" s="24">
        <v>9.7699999999999995E-2</v>
      </c>
      <c r="T590" s="230">
        <v>0.09</v>
      </c>
      <c r="U590" s="24">
        <v>0.11</v>
      </c>
      <c r="V590" s="24">
        <v>0.11163080000000002</v>
      </c>
      <c r="W590" s="203"/>
      <c r="X590" s="204"/>
      <c r="Y590" s="204"/>
      <c r="Z590" s="204"/>
      <c r="AA590" s="204"/>
      <c r="AB590" s="204"/>
      <c r="AC590" s="204"/>
      <c r="AD590" s="204"/>
      <c r="AE590" s="204"/>
      <c r="AF590" s="204"/>
      <c r="AG590" s="204"/>
      <c r="AH590" s="204"/>
      <c r="AI590" s="204"/>
      <c r="AJ590" s="204"/>
      <c r="AK590" s="204"/>
      <c r="AL590" s="204"/>
      <c r="AM590" s="204"/>
      <c r="AN590" s="204"/>
      <c r="AO590" s="204"/>
      <c r="AP590" s="204"/>
      <c r="AQ590" s="204"/>
      <c r="AR590" s="204"/>
      <c r="AS590" s="204"/>
      <c r="AT590" s="204"/>
      <c r="AU590" s="204"/>
      <c r="AV590" s="204"/>
      <c r="AW590" s="204"/>
      <c r="AX590" s="204"/>
      <c r="AY590" s="204"/>
      <c r="AZ590" s="204"/>
      <c r="BA590" s="204"/>
      <c r="BB590" s="204"/>
      <c r="BC590" s="204"/>
      <c r="BD590" s="204"/>
      <c r="BE590" s="204"/>
      <c r="BF590" s="204"/>
      <c r="BG590" s="204"/>
      <c r="BH590" s="204"/>
      <c r="BI590" s="204"/>
      <c r="BJ590" s="204"/>
      <c r="BK590" s="204"/>
      <c r="BL590" s="204"/>
      <c r="BM590" s="229" t="e">
        <v>#N/A</v>
      </c>
    </row>
    <row r="591" spans="1:65">
      <c r="A591" s="30"/>
      <c r="B591" s="19">
        <v>1</v>
      </c>
      <c r="C591" s="9">
        <v>3</v>
      </c>
      <c r="D591" s="24">
        <v>0.12</v>
      </c>
      <c r="E591" s="24">
        <v>0.12450686374214871</v>
      </c>
      <c r="F591" s="24">
        <v>0.1379544</v>
      </c>
      <c r="G591" s="24">
        <v>0.105</v>
      </c>
      <c r="H591" s="24">
        <v>0.11</v>
      </c>
      <c r="I591" s="24">
        <v>0.12</v>
      </c>
      <c r="J591" s="24">
        <v>0.13</v>
      </c>
      <c r="K591" s="24">
        <v>0.11</v>
      </c>
      <c r="L591" s="24">
        <v>0.12</v>
      </c>
      <c r="M591" s="24">
        <v>0.11</v>
      </c>
      <c r="N591" s="24">
        <v>0.11693868002272943</v>
      </c>
      <c r="O591" s="230">
        <v>0.15</v>
      </c>
      <c r="P591" s="24">
        <v>0.11899999999999998</v>
      </c>
      <c r="Q591" s="24">
        <v>0.14000000000000001</v>
      </c>
      <c r="R591" s="24">
        <v>0.12</v>
      </c>
      <c r="S591" s="24">
        <v>9.6000000000000002E-2</v>
      </c>
      <c r="T591" s="230">
        <v>0.09</v>
      </c>
      <c r="U591" s="24">
        <v>0.11</v>
      </c>
      <c r="V591" s="24">
        <v>0.10695990000000001</v>
      </c>
      <c r="W591" s="203"/>
      <c r="X591" s="204"/>
      <c r="Y591" s="204"/>
      <c r="Z591" s="204"/>
      <c r="AA591" s="204"/>
      <c r="AB591" s="204"/>
      <c r="AC591" s="204"/>
      <c r="AD591" s="204"/>
      <c r="AE591" s="204"/>
      <c r="AF591" s="204"/>
      <c r="AG591" s="204"/>
      <c r="AH591" s="204"/>
      <c r="AI591" s="204"/>
      <c r="AJ591" s="204"/>
      <c r="AK591" s="204"/>
      <c r="AL591" s="204"/>
      <c r="AM591" s="204"/>
      <c r="AN591" s="204"/>
      <c r="AO591" s="204"/>
      <c r="AP591" s="204"/>
      <c r="AQ591" s="204"/>
      <c r="AR591" s="204"/>
      <c r="AS591" s="204"/>
      <c r="AT591" s="204"/>
      <c r="AU591" s="204"/>
      <c r="AV591" s="204"/>
      <c r="AW591" s="204"/>
      <c r="AX591" s="204"/>
      <c r="AY591" s="204"/>
      <c r="AZ591" s="204"/>
      <c r="BA591" s="204"/>
      <c r="BB591" s="204"/>
      <c r="BC591" s="204"/>
      <c r="BD591" s="204"/>
      <c r="BE591" s="204"/>
      <c r="BF591" s="204"/>
      <c r="BG591" s="204"/>
      <c r="BH591" s="204"/>
      <c r="BI591" s="204"/>
      <c r="BJ591" s="204"/>
      <c r="BK591" s="204"/>
      <c r="BL591" s="204"/>
      <c r="BM591" s="229">
        <v>16</v>
      </c>
    </row>
    <row r="592" spans="1:65">
      <c r="A592" s="30"/>
      <c r="B592" s="19">
        <v>1</v>
      </c>
      <c r="C592" s="9">
        <v>4</v>
      </c>
      <c r="D592" s="24">
        <v>0.12</v>
      </c>
      <c r="E592" s="24">
        <v>0.12185250918389073</v>
      </c>
      <c r="F592" s="24">
        <v>0.1324352</v>
      </c>
      <c r="G592" s="24">
        <v>0.108</v>
      </c>
      <c r="H592" s="24">
        <v>0.12</v>
      </c>
      <c r="I592" s="24">
        <v>0.12</v>
      </c>
      <c r="J592" s="24">
        <v>0.13</v>
      </c>
      <c r="K592" s="24">
        <v>0.11</v>
      </c>
      <c r="L592" s="24">
        <v>0.12</v>
      </c>
      <c r="M592" s="24">
        <v>0.1</v>
      </c>
      <c r="N592" s="24">
        <v>0.11538333257138443</v>
      </c>
      <c r="O592" s="230">
        <v>0.13999999999999999</v>
      </c>
      <c r="P592" s="24">
        <v>0.11399999999999999</v>
      </c>
      <c r="Q592" s="24">
        <v>0.13</v>
      </c>
      <c r="R592" s="24">
        <v>0.11899999999999998</v>
      </c>
      <c r="S592" s="24">
        <v>9.0399999999999994E-2</v>
      </c>
      <c r="T592" s="230">
        <v>0.09</v>
      </c>
      <c r="U592" s="24">
        <v>0.12</v>
      </c>
      <c r="V592" s="24">
        <v>0.11027590000000002</v>
      </c>
      <c r="W592" s="203"/>
      <c r="X592" s="204"/>
      <c r="Y592" s="204"/>
      <c r="Z592" s="204"/>
      <c r="AA592" s="204"/>
      <c r="AB592" s="204"/>
      <c r="AC592" s="204"/>
      <c r="AD592" s="204"/>
      <c r="AE592" s="204"/>
      <c r="AF592" s="204"/>
      <c r="AG592" s="204"/>
      <c r="AH592" s="204"/>
      <c r="AI592" s="204"/>
      <c r="AJ592" s="204"/>
      <c r="AK592" s="204"/>
      <c r="AL592" s="204"/>
      <c r="AM592" s="204"/>
      <c r="AN592" s="204"/>
      <c r="AO592" s="204"/>
      <c r="AP592" s="204"/>
      <c r="AQ592" s="204"/>
      <c r="AR592" s="204"/>
      <c r="AS592" s="204"/>
      <c r="AT592" s="204"/>
      <c r="AU592" s="204"/>
      <c r="AV592" s="204"/>
      <c r="AW592" s="204"/>
      <c r="AX592" s="204"/>
      <c r="AY592" s="204"/>
      <c r="AZ592" s="204"/>
      <c r="BA592" s="204"/>
      <c r="BB592" s="204"/>
      <c r="BC592" s="204"/>
      <c r="BD592" s="204"/>
      <c r="BE592" s="204"/>
      <c r="BF592" s="204"/>
      <c r="BG592" s="204"/>
      <c r="BH592" s="204"/>
      <c r="BI592" s="204"/>
      <c r="BJ592" s="204"/>
      <c r="BK592" s="204"/>
      <c r="BL592" s="204"/>
      <c r="BM592" s="229">
        <v>0.11720261042559654</v>
      </c>
    </row>
    <row r="593" spans="1:65">
      <c r="A593" s="30"/>
      <c r="B593" s="19">
        <v>1</v>
      </c>
      <c r="C593" s="9">
        <v>5</v>
      </c>
      <c r="D593" s="24">
        <v>0.12</v>
      </c>
      <c r="E593" s="24">
        <v>0.1240987453337274</v>
      </c>
      <c r="F593" s="24">
        <v>0.13719290000000001</v>
      </c>
      <c r="G593" s="24">
        <v>0.107</v>
      </c>
      <c r="H593" s="24">
        <v>0.11</v>
      </c>
      <c r="I593" s="24">
        <v>0.12</v>
      </c>
      <c r="J593" s="24">
        <v>0.13</v>
      </c>
      <c r="K593" s="24">
        <v>0.12</v>
      </c>
      <c r="L593" s="24">
        <v>0.12</v>
      </c>
      <c r="M593" s="24">
        <v>0.11</v>
      </c>
      <c r="N593" s="24">
        <v>0.11733442444709291</v>
      </c>
      <c r="O593" s="230">
        <v>0.13999999999999999</v>
      </c>
      <c r="P593" s="24">
        <v>0.11899999999999998</v>
      </c>
      <c r="Q593" s="24">
        <v>0.13</v>
      </c>
      <c r="R593" s="24">
        <v>0.123</v>
      </c>
      <c r="S593" s="24">
        <v>9.11E-2</v>
      </c>
      <c r="T593" s="230">
        <v>0.09</v>
      </c>
      <c r="U593" s="24">
        <v>0.11</v>
      </c>
      <c r="V593" s="24">
        <v>0.11373950000000002</v>
      </c>
      <c r="W593" s="203"/>
      <c r="X593" s="204"/>
      <c r="Y593" s="204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4"/>
      <c r="AT593" s="204"/>
      <c r="AU593" s="204"/>
      <c r="AV593" s="204"/>
      <c r="AW593" s="204"/>
      <c r="AX593" s="204"/>
      <c r="AY593" s="204"/>
      <c r="AZ593" s="204"/>
      <c r="BA593" s="204"/>
      <c r="BB593" s="204"/>
      <c r="BC593" s="204"/>
      <c r="BD593" s="204"/>
      <c r="BE593" s="204"/>
      <c r="BF593" s="204"/>
      <c r="BG593" s="204"/>
      <c r="BH593" s="204"/>
      <c r="BI593" s="204"/>
      <c r="BJ593" s="204"/>
      <c r="BK593" s="204"/>
      <c r="BL593" s="204"/>
      <c r="BM593" s="229">
        <v>103</v>
      </c>
    </row>
    <row r="594" spans="1:65">
      <c r="A594" s="30"/>
      <c r="B594" s="19">
        <v>1</v>
      </c>
      <c r="C594" s="9">
        <v>6</v>
      </c>
      <c r="D594" s="24">
        <v>0.12</v>
      </c>
      <c r="E594" s="24">
        <v>0.12169752562869439</v>
      </c>
      <c r="F594" s="24">
        <v>0.1352825</v>
      </c>
      <c r="G594" s="24">
        <v>0.107</v>
      </c>
      <c r="H594" s="24">
        <v>0.11</v>
      </c>
      <c r="I594" s="24">
        <v>0.12</v>
      </c>
      <c r="J594" s="24">
        <v>0.13</v>
      </c>
      <c r="K594" s="24">
        <v>0.12</v>
      </c>
      <c r="L594" s="24">
        <v>0.12</v>
      </c>
      <c r="M594" s="24">
        <v>0.11</v>
      </c>
      <c r="N594" s="24">
        <v>0.11649914091599042</v>
      </c>
      <c r="O594" s="230">
        <v>0.13999999999999999</v>
      </c>
      <c r="P594" s="24">
        <v>0.11600000000000001</v>
      </c>
      <c r="Q594" s="24">
        <v>0.13</v>
      </c>
      <c r="R594" s="24">
        <v>0.12</v>
      </c>
      <c r="S594" s="24">
        <v>9.870000000000001E-2</v>
      </c>
      <c r="T594" s="230">
        <v>0.09</v>
      </c>
      <c r="U594" s="24">
        <v>0.11</v>
      </c>
      <c r="V594" s="24">
        <v>0.10571600000000002</v>
      </c>
      <c r="W594" s="203"/>
      <c r="X594" s="204"/>
      <c r="Y594" s="204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4"/>
      <c r="AT594" s="204"/>
      <c r="AU594" s="204"/>
      <c r="AV594" s="204"/>
      <c r="AW594" s="204"/>
      <c r="AX594" s="204"/>
      <c r="AY594" s="204"/>
      <c r="AZ594" s="204"/>
      <c r="BA594" s="204"/>
      <c r="BB594" s="204"/>
      <c r="BC594" s="204"/>
      <c r="BD594" s="204"/>
      <c r="BE594" s="204"/>
      <c r="BF594" s="204"/>
      <c r="BG594" s="204"/>
      <c r="BH594" s="204"/>
      <c r="BI594" s="204"/>
      <c r="BJ594" s="204"/>
      <c r="BK594" s="204"/>
      <c r="BL594" s="204"/>
      <c r="BM594" s="56"/>
    </row>
    <row r="595" spans="1:65">
      <c r="A595" s="30"/>
      <c r="B595" s="20" t="s">
        <v>260</v>
      </c>
      <c r="C595" s="12"/>
      <c r="D595" s="232">
        <v>0.11499999999999999</v>
      </c>
      <c r="E595" s="232">
        <v>0.12246090318860871</v>
      </c>
      <c r="F595" s="232">
        <v>0.13286801666666667</v>
      </c>
      <c r="G595" s="232">
        <v>0.10766666666666667</v>
      </c>
      <c r="H595" s="232">
        <v>0.11166666666666668</v>
      </c>
      <c r="I595" s="232">
        <v>0.11833333333333333</v>
      </c>
      <c r="J595" s="232">
        <v>0.13</v>
      </c>
      <c r="K595" s="232">
        <v>0.11666666666666665</v>
      </c>
      <c r="L595" s="232">
        <v>0.12</v>
      </c>
      <c r="M595" s="232">
        <v>0.10833333333333334</v>
      </c>
      <c r="N595" s="232">
        <v>0.11656937404653288</v>
      </c>
      <c r="O595" s="232">
        <v>0.14166666666666666</v>
      </c>
      <c r="P595" s="232">
        <v>0.11766666666666666</v>
      </c>
      <c r="Q595" s="232">
        <v>0.13166666666666668</v>
      </c>
      <c r="R595" s="232">
        <v>0.12066666666666666</v>
      </c>
      <c r="S595" s="232">
        <v>9.5816666666666661E-2</v>
      </c>
      <c r="T595" s="232">
        <v>8.9999999999999983E-2</v>
      </c>
      <c r="U595" s="232">
        <v>0.11333333333333333</v>
      </c>
      <c r="V595" s="232">
        <v>0.10872941666666669</v>
      </c>
      <c r="W595" s="203"/>
      <c r="X595" s="204"/>
      <c r="Y595" s="204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4"/>
      <c r="AT595" s="204"/>
      <c r="AU595" s="204"/>
      <c r="AV595" s="204"/>
      <c r="AW595" s="204"/>
      <c r="AX595" s="204"/>
      <c r="AY595" s="204"/>
      <c r="AZ595" s="204"/>
      <c r="BA595" s="204"/>
      <c r="BB595" s="204"/>
      <c r="BC595" s="204"/>
      <c r="BD595" s="204"/>
      <c r="BE595" s="204"/>
      <c r="BF595" s="204"/>
      <c r="BG595" s="204"/>
      <c r="BH595" s="204"/>
      <c r="BI595" s="204"/>
      <c r="BJ595" s="204"/>
      <c r="BK595" s="204"/>
      <c r="BL595" s="204"/>
      <c r="BM595" s="56"/>
    </row>
    <row r="596" spans="1:65">
      <c r="A596" s="30"/>
      <c r="B596" s="3" t="s">
        <v>261</v>
      </c>
      <c r="C596" s="29"/>
      <c r="D596" s="24">
        <v>0.12</v>
      </c>
      <c r="E596" s="24">
        <v>0.12188498661150086</v>
      </c>
      <c r="F596" s="24">
        <v>0.13385885</v>
      </c>
      <c r="G596" s="24">
        <v>0.1075</v>
      </c>
      <c r="H596" s="24">
        <v>0.11</v>
      </c>
      <c r="I596" s="24">
        <v>0.12</v>
      </c>
      <c r="J596" s="24">
        <v>0.13</v>
      </c>
      <c r="K596" s="24">
        <v>0.12</v>
      </c>
      <c r="L596" s="24">
        <v>0.12</v>
      </c>
      <c r="M596" s="24">
        <v>0.11</v>
      </c>
      <c r="N596" s="24">
        <v>0.11671891046935992</v>
      </c>
      <c r="O596" s="24">
        <v>0.13999999999999999</v>
      </c>
      <c r="P596" s="24">
        <v>0.11749999999999999</v>
      </c>
      <c r="Q596" s="24">
        <v>0.13</v>
      </c>
      <c r="R596" s="24">
        <v>0.1205</v>
      </c>
      <c r="S596" s="24">
        <v>9.6849999999999992E-2</v>
      </c>
      <c r="T596" s="24">
        <v>0.09</v>
      </c>
      <c r="U596" s="24">
        <v>0.11</v>
      </c>
      <c r="V596" s="24">
        <v>0.10861790000000002</v>
      </c>
      <c r="W596" s="203"/>
      <c r="X596" s="204"/>
      <c r="Y596" s="204"/>
      <c r="Z596" s="204"/>
      <c r="AA596" s="204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4"/>
      <c r="AT596" s="204"/>
      <c r="AU596" s="204"/>
      <c r="AV596" s="204"/>
      <c r="AW596" s="204"/>
      <c r="AX596" s="204"/>
      <c r="AY596" s="204"/>
      <c r="AZ596" s="204"/>
      <c r="BA596" s="204"/>
      <c r="BB596" s="204"/>
      <c r="BC596" s="204"/>
      <c r="BD596" s="204"/>
      <c r="BE596" s="204"/>
      <c r="BF596" s="204"/>
      <c r="BG596" s="204"/>
      <c r="BH596" s="204"/>
      <c r="BI596" s="204"/>
      <c r="BJ596" s="204"/>
      <c r="BK596" s="204"/>
      <c r="BL596" s="204"/>
      <c r="BM596" s="56"/>
    </row>
    <row r="597" spans="1:65">
      <c r="A597" s="30"/>
      <c r="B597" s="3" t="s">
        <v>262</v>
      </c>
      <c r="C597" s="29"/>
      <c r="D597" s="24">
        <v>1.2247448713915891E-2</v>
      </c>
      <c r="E597" s="24">
        <v>1.4996408743343883E-3</v>
      </c>
      <c r="F597" s="24">
        <v>5.0775199928377156E-3</v>
      </c>
      <c r="G597" s="24">
        <v>1.7511900715418279E-3</v>
      </c>
      <c r="H597" s="24">
        <v>4.0824829046386289E-3</v>
      </c>
      <c r="I597" s="24">
        <v>4.0824829046386272E-3</v>
      </c>
      <c r="J597" s="24">
        <v>0</v>
      </c>
      <c r="K597" s="24">
        <v>5.1639777949432199E-3</v>
      </c>
      <c r="L597" s="24">
        <v>0</v>
      </c>
      <c r="M597" s="24">
        <v>4.082482904638628E-3</v>
      </c>
      <c r="N597" s="24">
        <v>1.2887029420323539E-3</v>
      </c>
      <c r="O597" s="24">
        <v>4.0824829046386341E-3</v>
      </c>
      <c r="P597" s="24">
        <v>3.3266599866332391E-3</v>
      </c>
      <c r="Q597" s="24">
        <v>4.0824829046386341E-3</v>
      </c>
      <c r="R597" s="24">
        <v>1.3662601021279511E-3</v>
      </c>
      <c r="S597" s="24">
        <v>4.2508430536385014E-3</v>
      </c>
      <c r="T597" s="24">
        <v>1.5202354861220293E-17</v>
      </c>
      <c r="U597" s="24">
        <v>5.1639777949432199E-3</v>
      </c>
      <c r="V597" s="24">
        <v>3.7410752739909822E-3</v>
      </c>
      <c r="W597" s="203"/>
      <c r="X597" s="204"/>
      <c r="Y597" s="204"/>
      <c r="Z597" s="204"/>
      <c r="AA597" s="204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4"/>
      <c r="AT597" s="204"/>
      <c r="AU597" s="204"/>
      <c r="AV597" s="204"/>
      <c r="AW597" s="204"/>
      <c r="AX597" s="204"/>
      <c r="AY597" s="204"/>
      <c r="AZ597" s="204"/>
      <c r="BA597" s="204"/>
      <c r="BB597" s="204"/>
      <c r="BC597" s="204"/>
      <c r="BD597" s="204"/>
      <c r="BE597" s="204"/>
      <c r="BF597" s="204"/>
      <c r="BG597" s="204"/>
      <c r="BH597" s="204"/>
      <c r="BI597" s="204"/>
      <c r="BJ597" s="204"/>
      <c r="BK597" s="204"/>
      <c r="BL597" s="204"/>
      <c r="BM597" s="56"/>
    </row>
    <row r="598" spans="1:65">
      <c r="A598" s="30"/>
      <c r="B598" s="3" t="s">
        <v>86</v>
      </c>
      <c r="C598" s="29"/>
      <c r="D598" s="13">
        <v>0.10649955403405123</v>
      </c>
      <c r="E598" s="13">
        <v>1.2245874685610555E-2</v>
      </c>
      <c r="F598" s="13">
        <v>3.8214764698234115E-2</v>
      </c>
      <c r="G598" s="13">
        <v>1.6264923265094378E-2</v>
      </c>
      <c r="H598" s="13">
        <v>3.6559548399748912E-2</v>
      </c>
      <c r="I598" s="13">
        <v>3.4499855532157411E-2</v>
      </c>
      <c r="J598" s="13">
        <v>0</v>
      </c>
      <c r="K598" s="13">
        <v>4.4262666813799034E-2</v>
      </c>
      <c r="L598" s="13">
        <v>0</v>
      </c>
      <c r="M598" s="13">
        <v>3.768445758127964E-2</v>
      </c>
      <c r="N598" s="13">
        <v>1.1055244592099478E-2</v>
      </c>
      <c r="O598" s="13">
        <v>2.8817526385684477E-2</v>
      </c>
      <c r="P598" s="13">
        <v>2.8271897903398634E-2</v>
      </c>
      <c r="Q598" s="13">
        <v>3.100619927573646E-2</v>
      </c>
      <c r="R598" s="13">
        <v>1.1322597531447109E-2</v>
      </c>
      <c r="S598" s="13">
        <v>4.4364338705567941E-2</v>
      </c>
      <c r="T598" s="13">
        <v>1.6891505401355884E-16</v>
      </c>
      <c r="U598" s="13">
        <v>4.5564509955381353E-2</v>
      </c>
      <c r="V598" s="13">
        <v>3.4407204496093725E-2</v>
      </c>
      <c r="W598" s="147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263</v>
      </c>
      <c r="C599" s="29"/>
      <c r="D599" s="13">
        <v>-1.8793185728528061E-2</v>
      </c>
      <c r="E599" s="13">
        <v>4.4864979917407899E-2</v>
      </c>
      <c r="F599" s="13">
        <v>0.13366089871364228</v>
      </c>
      <c r="G599" s="13">
        <v>-8.136289562410004E-2</v>
      </c>
      <c r="H599" s="13">
        <v>-4.72339629537879E-2</v>
      </c>
      <c r="I599" s="13">
        <v>9.6475914967319998E-3</v>
      </c>
      <c r="J599" s="13">
        <v>0.10919031178514227</v>
      </c>
      <c r="K599" s="13">
        <v>-4.5727971158979752E-3</v>
      </c>
      <c r="L599" s="13">
        <v>2.3867980109362197E-2</v>
      </c>
      <c r="M599" s="13">
        <v>-7.5674740179048072E-2</v>
      </c>
      <c r="N599" s="13">
        <v>-5.4029204363640337E-3</v>
      </c>
      <c r="O599" s="13">
        <v>0.20873303207355254</v>
      </c>
      <c r="P599" s="13">
        <v>3.959436051679921E-3</v>
      </c>
      <c r="Q599" s="13">
        <v>0.12341070039777247</v>
      </c>
      <c r="R599" s="13">
        <v>2.9556135554414054E-2</v>
      </c>
      <c r="S599" s="13">
        <v>-0.18246985865989962</v>
      </c>
      <c r="T599" s="13">
        <v>-0.23209901491797857</v>
      </c>
      <c r="U599" s="13">
        <v>-3.3013574341158036E-2</v>
      </c>
      <c r="V599" s="13">
        <v>-7.2295264825256389E-2</v>
      </c>
      <c r="W599" s="147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264</v>
      </c>
      <c r="C600" s="47"/>
      <c r="D600" s="45">
        <v>0.19</v>
      </c>
      <c r="E600" s="45">
        <v>0.67</v>
      </c>
      <c r="F600" s="45">
        <v>1.89</v>
      </c>
      <c r="G600" s="45">
        <v>1.05</v>
      </c>
      <c r="H600" s="45">
        <v>0.57999999999999996</v>
      </c>
      <c r="I600" s="45">
        <v>0.19</v>
      </c>
      <c r="J600" s="45">
        <v>1.55</v>
      </c>
      <c r="K600" s="45">
        <v>0</v>
      </c>
      <c r="L600" s="45">
        <v>0.39</v>
      </c>
      <c r="M600" s="45">
        <v>0.97</v>
      </c>
      <c r="N600" s="45">
        <v>0.01</v>
      </c>
      <c r="O600" s="45">
        <v>2.91</v>
      </c>
      <c r="P600" s="45">
        <v>0.12</v>
      </c>
      <c r="Q600" s="45">
        <v>1.75</v>
      </c>
      <c r="R600" s="45">
        <v>0.47</v>
      </c>
      <c r="S600" s="45">
        <v>2.4300000000000002</v>
      </c>
      <c r="T600" s="45">
        <v>3.1</v>
      </c>
      <c r="U600" s="45">
        <v>0.39</v>
      </c>
      <c r="V600" s="45">
        <v>0.92</v>
      </c>
      <c r="W600" s="147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BM601" s="55"/>
    </row>
    <row r="602" spans="1:65" ht="15">
      <c r="B602" s="8" t="s">
        <v>585</v>
      </c>
      <c r="BM602" s="28" t="s">
        <v>66</v>
      </c>
    </row>
    <row r="603" spans="1:65" ht="15">
      <c r="A603" s="25" t="s">
        <v>29</v>
      </c>
      <c r="B603" s="18" t="s">
        <v>110</v>
      </c>
      <c r="C603" s="15" t="s">
        <v>111</v>
      </c>
      <c r="D603" s="16" t="s">
        <v>228</v>
      </c>
      <c r="E603" s="17" t="s">
        <v>228</v>
      </c>
      <c r="F603" s="17" t="s">
        <v>228</v>
      </c>
      <c r="G603" s="17" t="s">
        <v>228</v>
      </c>
      <c r="H603" s="17" t="s">
        <v>228</v>
      </c>
      <c r="I603" s="17" t="s">
        <v>228</v>
      </c>
      <c r="J603" s="17" t="s">
        <v>228</v>
      </c>
      <c r="K603" s="17" t="s">
        <v>228</v>
      </c>
      <c r="L603" s="17" t="s">
        <v>228</v>
      </c>
      <c r="M603" s="17" t="s">
        <v>228</v>
      </c>
      <c r="N603" s="17" t="s">
        <v>228</v>
      </c>
      <c r="O603" s="17" t="s">
        <v>228</v>
      </c>
      <c r="P603" s="147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9" t="s">
        <v>229</v>
      </c>
      <c r="C604" s="9" t="s">
        <v>229</v>
      </c>
      <c r="D604" s="145" t="s">
        <v>232</v>
      </c>
      <c r="E604" s="146" t="s">
        <v>233</v>
      </c>
      <c r="F604" s="146" t="s">
        <v>237</v>
      </c>
      <c r="G604" s="146" t="s">
        <v>238</v>
      </c>
      <c r="H604" s="146" t="s">
        <v>239</v>
      </c>
      <c r="I604" s="146" t="s">
        <v>240</v>
      </c>
      <c r="J604" s="146" t="s">
        <v>241</v>
      </c>
      <c r="K604" s="146" t="s">
        <v>242</v>
      </c>
      <c r="L604" s="146" t="s">
        <v>243</v>
      </c>
      <c r="M604" s="146" t="s">
        <v>244</v>
      </c>
      <c r="N604" s="146" t="s">
        <v>246</v>
      </c>
      <c r="O604" s="146" t="s">
        <v>284</v>
      </c>
      <c r="P604" s="147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 t="s">
        <v>3</v>
      </c>
    </row>
    <row r="605" spans="1:65">
      <c r="A605" s="30"/>
      <c r="B605" s="19"/>
      <c r="C605" s="9"/>
      <c r="D605" s="10" t="s">
        <v>287</v>
      </c>
      <c r="E605" s="11" t="s">
        <v>287</v>
      </c>
      <c r="F605" s="11" t="s">
        <v>320</v>
      </c>
      <c r="G605" s="11" t="s">
        <v>287</v>
      </c>
      <c r="H605" s="11" t="s">
        <v>287</v>
      </c>
      <c r="I605" s="11" t="s">
        <v>287</v>
      </c>
      <c r="J605" s="11" t="s">
        <v>287</v>
      </c>
      <c r="K605" s="11" t="s">
        <v>287</v>
      </c>
      <c r="L605" s="11" t="s">
        <v>287</v>
      </c>
      <c r="M605" s="11" t="s">
        <v>320</v>
      </c>
      <c r="N605" s="11" t="s">
        <v>320</v>
      </c>
      <c r="O605" s="11" t="s">
        <v>320</v>
      </c>
      <c r="P605" s="147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9"/>
      <c r="C606" s="9"/>
      <c r="D606" s="26" t="s">
        <v>321</v>
      </c>
      <c r="E606" s="26" t="s">
        <v>322</v>
      </c>
      <c r="F606" s="26" t="s">
        <v>323</v>
      </c>
      <c r="G606" s="26" t="s">
        <v>323</v>
      </c>
      <c r="H606" s="26" t="s">
        <v>323</v>
      </c>
      <c r="I606" s="26" t="s">
        <v>323</v>
      </c>
      <c r="J606" s="26" t="s">
        <v>323</v>
      </c>
      <c r="K606" s="26" t="s">
        <v>323</v>
      </c>
      <c r="L606" s="26" t="s">
        <v>323</v>
      </c>
      <c r="M606" s="26" t="s">
        <v>321</v>
      </c>
      <c r="N606" s="26" t="s">
        <v>321</v>
      </c>
      <c r="O606" s="26" t="s">
        <v>324</v>
      </c>
      <c r="P606" s="147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8">
        <v>1</v>
      </c>
      <c r="C607" s="14">
        <v>1</v>
      </c>
      <c r="D607" s="22">
        <v>0.08</v>
      </c>
      <c r="E607" s="22">
        <v>0.11507102468494332</v>
      </c>
      <c r="F607" s="149">
        <v>0.2</v>
      </c>
      <c r="G607" s="149">
        <v>1.1200000000000001</v>
      </c>
      <c r="H607" s="22">
        <v>0.12</v>
      </c>
      <c r="I607" s="22">
        <v>0.14000000000000001</v>
      </c>
      <c r="J607" s="22">
        <v>0.1</v>
      </c>
      <c r="K607" s="22">
        <v>7.0000000000000007E-2</v>
      </c>
      <c r="L607" s="22">
        <v>0.18</v>
      </c>
      <c r="M607" s="149" t="s">
        <v>96</v>
      </c>
      <c r="N607" s="149" t="s">
        <v>96</v>
      </c>
      <c r="O607" s="149">
        <v>0.43</v>
      </c>
      <c r="P607" s="147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>
        <v>1</v>
      </c>
      <c r="C608" s="9">
        <v>2</v>
      </c>
      <c r="D608" s="11">
        <v>0.1</v>
      </c>
      <c r="E608" s="11">
        <v>0.1075022804522959</v>
      </c>
      <c r="F608" s="150">
        <v>0.2</v>
      </c>
      <c r="G608" s="150">
        <v>1.1100000000000001</v>
      </c>
      <c r="H608" s="11">
        <v>0.11</v>
      </c>
      <c r="I608" s="11">
        <v>0.14000000000000001</v>
      </c>
      <c r="J608" s="11">
        <v>0.09</v>
      </c>
      <c r="K608" s="11">
        <v>0.08</v>
      </c>
      <c r="L608" s="11">
        <v>0.18</v>
      </c>
      <c r="M608" s="150" t="s">
        <v>96</v>
      </c>
      <c r="N608" s="150" t="s">
        <v>96</v>
      </c>
      <c r="O608" s="150">
        <v>0.43</v>
      </c>
      <c r="P608" s="147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29</v>
      </c>
    </row>
    <row r="609" spans="1:65">
      <c r="A609" s="30"/>
      <c r="B609" s="19">
        <v>1</v>
      </c>
      <c r="C609" s="9">
        <v>3</v>
      </c>
      <c r="D609" s="11">
        <v>0.09</v>
      </c>
      <c r="E609" s="11">
        <v>0.11737027460521884</v>
      </c>
      <c r="F609" s="150">
        <v>0.2</v>
      </c>
      <c r="G609" s="150">
        <v>1.1000000000000001</v>
      </c>
      <c r="H609" s="11">
        <v>0.12</v>
      </c>
      <c r="I609" s="11">
        <v>0.13</v>
      </c>
      <c r="J609" s="11">
        <v>0.11</v>
      </c>
      <c r="K609" s="11">
        <v>0.08</v>
      </c>
      <c r="L609" s="11">
        <v>0.18</v>
      </c>
      <c r="M609" s="150" t="s">
        <v>96</v>
      </c>
      <c r="N609" s="150" t="s">
        <v>96</v>
      </c>
      <c r="O609" s="150">
        <v>0.44</v>
      </c>
      <c r="P609" s="147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16</v>
      </c>
    </row>
    <row r="610" spans="1:65">
      <c r="A610" s="30"/>
      <c r="B610" s="19">
        <v>1</v>
      </c>
      <c r="C610" s="9">
        <v>4</v>
      </c>
      <c r="D610" s="11">
        <v>0.09</v>
      </c>
      <c r="E610" s="11">
        <v>9.9068389783524613E-2</v>
      </c>
      <c r="F610" s="150">
        <v>0.3</v>
      </c>
      <c r="G610" s="150">
        <v>1.07</v>
      </c>
      <c r="H610" s="11">
        <v>0.12</v>
      </c>
      <c r="I610" s="11">
        <v>0.14000000000000001</v>
      </c>
      <c r="J610" s="11">
        <v>0.1</v>
      </c>
      <c r="K610" s="11">
        <v>0.09</v>
      </c>
      <c r="L610" s="143">
        <v>0.25</v>
      </c>
      <c r="M610" s="150" t="s">
        <v>96</v>
      </c>
      <c r="N610" s="150" t="s">
        <v>96</v>
      </c>
      <c r="O610" s="150">
        <v>0.43</v>
      </c>
      <c r="P610" s="147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0.11750573249678964</v>
      </c>
    </row>
    <row r="611" spans="1:65">
      <c r="A611" s="30"/>
      <c r="B611" s="19">
        <v>1</v>
      </c>
      <c r="C611" s="9">
        <v>5</v>
      </c>
      <c r="D611" s="11">
        <v>0.1</v>
      </c>
      <c r="E611" s="11">
        <v>0.11705330244462275</v>
      </c>
      <c r="F611" s="150">
        <v>0.2</v>
      </c>
      <c r="G611" s="150">
        <v>1.1299999999999999</v>
      </c>
      <c r="H611" s="11">
        <v>0.11</v>
      </c>
      <c r="I611" s="11">
        <v>0.14000000000000001</v>
      </c>
      <c r="J611" s="11">
        <v>0.11</v>
      </c>
      <c r="K611" s="11">
        <v>7.0000000000000007E-2</v>
      </c>
      <c r="L611" s="11">
        <v>0.18</v>
      </c>
      <c r="M611" s="150" t="s">
        <v>96</v>
      </c>
      <c r="N611" s="150" t="s">
        <v>96</v>
      </c>
      <c r="O611" s="143">
        <v>0.36</v>
      </c>
      <c r="P611" s="147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104</v>
      </c>
    </row>
    <row r="612" spans="1:65">
      <c r="A612" s="30"/>
      <c r="B612" s="19">
        <v>1</v>
      </c>
      <c r="C612" s="9">
        <v>6</v>
      </c>
      <c r="D612" s="11">
        <v>0.1</v>
      </c>
      <c r="E612" s="11">
        <v>0.12917549289455982</v>
      </c>
      <c r="F612" s="150">
        <v>0.2</v>
      </c>
      <c r="G612" s="150">
        <v>1.1000000000000001</v>
      </c>
      <c r="H612" s="11">
        <v>0.11</v>
      </c>
      <c r="I612" s="11">
        <v>0.14000000000000001</v>
      </c>
      <c r="J612" s="11">
        <v>0.11</v>
      </c>
      <c r="K612" s="11">
        <v>0.08</v>
      </c>
      <c r="L612" s="11">
        <v>0.18</v>
      </c>
      <c r="M612" s="150" t="s">
        <v>96</v>
      </c>
      <c r="N612" s="150" t="s">
        <v>96</v>
      </c>
      <c r="O612" s="150">
        <v>0.39</v>
      </c>
      <c r="P612" s="147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20" t="s">
        <v>260</v>
      </c>
      <c r="C613" s="12"/>
      <c r="D613" s="23">
        <v>9.3333333333333324E-2</v>
      </c>
      <c r="E613" s="23">
        <v>0.11420679414419421</v>
      </c>
      <c r="F613" s="23">
        <v>0.21666666666666667</v>
      </c>
      <c r="G613" s="23">
        <v>1.1050000000000002</v>
      </c>
      <c r="H613" s="23">
        <v>0.11499999999999999</v>
      </c>
      <c r="I613" s="23">
        <v>0.13833333333333334</v>
      </c>
      <c r="J613" s="23">
        <v>0.10333333333333333</v>
      </c>
      <c r="K613" s="23">
        <v>7.8333333333333352E-2</v>
      </c>
      <c r="L613" s="23">
        <v>0.19166666666666665</v>
      </c>
      <c r="M613" s="23" t="s">
        <v>693</v>
      </c>
      <c r="N613" s="23" t="s">
        <v>693</v>
      </c>
      <c r="O613" s="23">
        <v>0.41333333333333333</v>
      </c>
      <c r="P613" s="147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261</v>
      </c>
      <c r="C614" s="29"/>
      <c r="D614" s="11">
        <v>9.5000000000000001E-2</v>
      </c>
      <c r="E614" s="11">
        <v>0.11606216356478304</v>
      </c>
      <c r="F614" s="11">
        <v>0.2</v>
      </c>
      <c r="G614" s="11">
        <v>1.105</v>
      </c>
      <c r="H614" s="11">
        <v>0.11499999999999999</v>
      </c>
      <c r="I614" s="11">
        <v>0.14000000000000001</v>
      </c>
      <c r="J614" s="11">
        <v>0.10500000000000001</v>
      </c>
      <c r="K614" s="11">
        <v>0.08</v>
      </c>
      <c r="L614" s="11">
        <v>0.18</v>
      </c>
      <c r="M614" s="11" t="s">
        <v>693</v>
      </c>
      <c r="N614" s="11" t="s">
        <v>693</v>
      </c>
      <c r="O614" s="11">
        <v>0.43</v>
      </c>
      <c r="P614" s="147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262</v>
      </c>
      <c r="C615" s="29"/>
      <c r="D615" s="24">
        <v>8.164965809277263E-3</v>
      </c>
      <c r="E615" s="24">
        <v>1.0168980728376329E-2</v>
      </c>
      <c r="F615" s="24">
        <v>4.0824829046386367E-2</v>
      </c>
      <c r="G615" s="24">
        <v>2.0736441353327684E-2</v>
      </c>
      <c r="H615" s="24">
        <v>5.4772255750516587E-3</v>
      </c>
      <c r="I615" s="24">
        <v>4.0824829046386341E-3</v>
      </c>
      <c r="J615" s="24">
        <v>8.1649658092772612E-3</v>
      </c>
      <c r="K615" s="24">
        <v>7.5277265270908061E-3</v>
      </c>
      <c r="L615" s="24">
        <v>2.8577380332470488E-2</v>
      </c>
      <c r="M615" s="24" t="s">
        <v>693</v>
      </c>
      <c r="N615" s="24" t="s">
        <v>693</v>
      </c>
      <c r="O615" s="24">
        <v>3.1411250638372655E-2</v>
      </c>
      <c r="P615" s="147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86</v>
      </c>
      <c r="C616" s="29"/>
      <c r="D616" s="13">
        <v>8.7481776527970678E-2</v>
      </c>
      <c r="E616" s="13">
        <v>8.9040068102579487E-2</v>
      </c>
      <c r="F616" s="13">
        <v>0.18842228790639862</v>
      </c>
      <c r="G616" s="13">
        <v>1.8766010274504689E-2</v>
      </c>
      <c r="H616" s="13">
        <v>4.7628048478710078E-2</v>
      </c>
      <c r="I616" s="13">
        <v>2.9511924611845548E-2</v>
      </c>
      <c r="J616" s="13">
        <v>7.9015798154296074E-2</v>
      </c>
      <c r="K616" s="13">
        <v>9.6098636516052827E-2</v>
      </c>
      <c r="L616" s="13">
        <v>0.14909937564767212</v>
      </c>
      <c r="M616" s="13" t="s">
        <v>693</v>
      </c>
      <c r="N616" s="13" t="s">
        <v>693</v>
      </c>
      <c r="O616" s="13">
        <v>7.5994961221869328E-2</v>
      </c>
      <c r="P616" s="147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263</v>
      </c>
      <c r="C617" s="29"/>
      <c r="D617" s="13">
        <v>-0.20571250993322154</v>
      </c>
      <c r="E617" s="13">
        <v>-2.8074701399657731E-2</v>
      </c>
      <c r="F617" s="13">
        <v>0.84388167336930731</v>
      </c>
      <c r="G617" s="13">
        <v>8.4037965341834688</v>
      </c>
      <c r="H617" s="13">
        <v>-2.1324342596290791E-2</v>
      </c>
      <c r="I617" s="13">
        <v>0.17724752992040393</v>
      </c>
      <c r="J617" s="13">
        <v>-0.12061027885463804</v>
      </c>
      <c r="K617" s="13">
        <v>-0.33336585655109641</v>
      </c>
      <c r="L617" s="13">
        <v>0.63112609567284861</v>
      </c>
      <c r="M617" s="13" t="s">
        <v>693</v>
      </c>
      <c r="N617" s="13" t="s">
        <v>693</v>
      </c>
      <c r="O617" s="13">
        <v>2.5175588845814478</v>
      </c>
      <c r="P617" s="147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46" t="s">
        <v>264</v>
      </c>
      <c r="C618" s="47"/>
      <c r="D618" s="45">
        <v>0.67</v>
      </c>
      <c r="E618" s="45">
        <v>0</v>
      </c>
      <c r="F618" s="45" t="s">
        <v>265</v>
      </c>
      <c r="G618" s="45">
        <v>32.01</v>
      </c>
      <c r="H618" s="45">
        <v>0.03</v>
      </c>
      <c r="I618" s="45">
        <v>0.78</v>
      </c>
      <c r="J618" s="45">
        <v>0.35</v>
      </c>
      <c r="K618" s="45">
        <v>1.1599999999999999</v>
      </c>
      <c r="L618" s="45">
        <v>2.5</v>
      </c>
      <c r="M618" s="45">
        <v>0.46</v>
      </c>
      <c r="N618" s="45">
        <v>0.46</v>
      </c>
      <c r="O618" s="45">
        <v>9.66</v>
      </c>
      <c r="P618" s="147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1" t="s">
        <v>304</v>
      </c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BM619" s="55"/>
    </row>
    <row r="620" spans="1:65">
      <c r="BM620" s="55"/>
    </row>
    <row r="621" spans="1:65" ht="15">
      <c r="B621" s="8" t="s">
        <v>586</v>
      </c>
      <c r="BM621" s="28" t="s">
        <v>319</v>
      </c>
    </row>
    <row r="622" spans="1:65" ht="15">
      <c r="A622" s="25" t="s">
        <v>31</v>
      </c>
      <c r="B622" s="18" t="s">
        <v>110</v>
      </c>
      <c r="C622" s="15" t="s">
        <v>111</v>
      </c>
      <c r="D622" s="16" t="s">
        <v>228</v>
      </c>
      <c r="E622" s="17" t="s">
        <v>228</v>
      </c>
      <c r="F622" s="17" t="s">
        <v>228</v>
      </c>
      <c r="G622" s="17" t="s">
        <v>228</v>
      </c>
      <c r="H622" s="17" t="s">
        <v>228</v>
      </c>
      <c r="I622" s="147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229</v>
      </c>
      <c r="C623" s="9" t="s">
        <v>229</v>
      </c>
      <c r="D623" s="145" t="s">
        <v>232</v>
      </c>
      <c r="E623" s="146" t="s">
        <v>233</v>
      </c>
      <c r="F623" s="146" t="s">
        <v>235</v>
      </c>
      <c r="G623" s="146" t="s">
        <v>237</v>
      </c>
      <c r="H623" s="146" t="s">
        <v>253</v>
      </c>
      <c r="I623" s="147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287</v>
      </c>
      <c r="E624" s="11" t="s">
        <v>287</v>
      </c>
      <c r="F624" s="11" t="s">
        <v>287</v>
      </c>
      <c r="G624" s="11" t="s">
        <v>320</v>
      </c>
      <c r="H624" s="11" t="s">
        <v>287</v>
      </c>
      <c r="I624" s="147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2</v>
      </c>
    </row>
    <row r="625" spans="1:65">
      <c r="A625" s="30"/>
      <c r="B625" s="19"/>
      <c r="C625" s="9"/>
      <c r="D625" s="26" t="s">
        <v>321</v>
      </c>
      <c r="E625" s="26" t="s">
        <v>322</v>
      </c>
      <c r="F625" s="26" t="s">
        <v>323</v>
      </c>
      <c r="G625" s="26" t="s">
        <v>323</v>
      </c>
      <c r="H625" s="26" t="s">
        <v>259</v>
      </c>
      <c r="I625" s="147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</v>
      </c>
    </row>
    <row r="626" spans="1:65">
      <c r="A626" s="30"/>
      <c r="B626" s="18">
        <v>1</v>
      </c>
      <c r="C626" s="14">
        <v>1</v>
      </c>
      <c r="D626" s="22">
        <v>5.3090000000000002</v>
      </c>
      <c r="E626" s="22">
        <v>5.3878273416377755</v>
      </c>
      <c r="F626" s="149">
        <v>9.6546000000000003</v>
      </c>
      <c r="G626" s="22">
        <v>6.13</v>
      </c>
      <c r="H626" s="22">
        <v>6.24</v>
      </c>
      <c r="I626" s="147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</v>
      </c>
    </row>
    <row r="627" spans="1:65">
      <c r="A627" s="30"/>
      <c r="B627" s="19">
        <v>1</v>
      </c>
      <c r="C627" s="9">
        <v>2</v>
      </c>
      <c r="D627" s="11">
        <v>5.5549999999999997</v>
      </c>
      <c r="E627" s="11">
        <v>5.2665928419227512</v>
      </c>
      <c r="F627" s="150">
        <v>9.7167600000000007</v>
      </c>
      <c r="G627" s="11">
        <v>6.01</v>
      </c>
      <c r="H627" s="11">
        <v>6.59</v>
      </c>
      <c r="I627" s="147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4</v>
      </c>
    </row>
    <row r="628" spans="1:65">
      <c r="A628" s="30"/>
      <c r="B628" s="19">
        <v>1</v>
      </c>
      <c r="C628" s="9">
        <v>3</v>
      </c>
      <c r="D628" s="11">
        <v>5.2859999999999996</v>
      </c>
      <c r="E628" s="11">
        <v>5.4681929974002959</v>
      </c>
      <c r="F628" s="150">
        <v>9.6308399999999992</v>
      </c>
      <c r="G628" s="11">
        <v>6.37</v>
      </c>
      <c r="H628" s="11">
        <v>6.4099999999999993</v>
      </c>
      <c r="I628" s="147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16</v>
      </c>
    </row>
    <row r="629" spans="1:65">
      <c r="A629" s="30"/>
      <c r="B629" s="19">
        <v>1</v>
      </c>
      <c r="C629" s="9">
        <v>4</v>
      </c>
      <c r="D629" s="11">
        <v>5.4219999999999997</v>
      </c>
      <c r="E629" s="11">
        <v>5.6495872685361972</v>
      </c>
      <c r="F629" s="150">
        <v>9.6381200000000007</v>
      </c>
      <c r="G629" s="11">
        <v>6.27</v>
      </c>
      <c r="H629" s="11">
        <v>6.22</v>
      </c>
      <c r="I629" s="147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8">
        <v>5.8303988416599797</v>
      </c>
    </row>
    <row r="630" spans="1:65">
      <c r="A630" s="30"/>
      <c r="B630" s="19">
        <v>1</v>
      </c>
      <c r="C630" s="9">
        <v>5</v>
      </c>
      <c r="D630" s="11">
        <v>5.4550000000000001</v>
      </c>
      <c r="E630" s="11">
        <v>5.413377490594609</v>
      </c>
      <c r="F630" s="150">
        <v>9.6380800000000004</v>
      </c>
      <c r="G630" s="11">
        <v>5.93</v>
      </c>
      <c r="H630" s="11">
        <v>6.46</v>
      </c>
      <c r="I630" s="147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8">
        <v>10</v>
      </c>
    </row>
    <row r="631" spans="1:65">
      <c r="A631" s="30"/>
      <c r="B631" s="19">
        <v>1</v>
      </c>
      <c r="C631" s="9">
        <v>6</v>
      </c>
      <c r="D631" s="11">
        <v>5.44</v>
      </c>
      <c r="E631" s="11">
        <v>5.3469942597479418</v>
      </c>
      <c r="F631" s="150">
        <v>9.71584</v>
      </c>
      <c r="G631" s="11">
        <v>5.91</v>
      </c>
      <c r="H631" s="11">
        <v>6.39</v>
      </c>
      <c r="I631" s="147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20" t="s">
        <v>260</v>
      </c>
      <c r="C632" s="12"/>
      <c r="D632" s="23">
        <v>5.4111666666666665</v>
      </c>
      <c r="E632" s="23">
        <v>5.4220953666399287</v>
      </c>
      <c r="F632" s="23">
        <v>9.6657066666666669</v>
      </c>
      <c r="G632" s="23">
        <v>6.1033333333333344</v>
      </c>
      <c r="H632" s="23">
        <v>6.3849999999999989</v>
      </c>
      <c r="I632" s="147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3" t="s">
        <v>261</v>
      </c>
      <c r="C633" s="29"/>
      <c r="D633" s="11">
        <v>5.431</v>
      </c>
      <c r="E633" s="11">
        <v>5.4006024161161923</v>
      </c>
      <c r="F633" s="11">
        <v>9.6463600000000014</v>
      </c>
      <c r="G633" s="11">
        <v>6.07</v>
      </c>
      <c r="H633" s="11">
        <v>6.3999999999999995</v>
      </c>
      <c r="I633" s="147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262</v>
      </c>
      <c r="C634" s="29"/>
      <c r="D634" s="24">
        <v>9.9662263001934023E-2</v>
      </c>
      <c r="E634" s="24">
        <v>0.13034497868365194</v>
      </c>
      <c r="F634" s="24">
        <v>3.9957710978817097E-2</v>
      </c>
      <c r="G634" s="24">
        <v>0.18747444270264324</v>
      </c>
      <c r="H634" s="24">
        <v>0.13896042602122372</v>
      </c>
      <c r="I634" s="147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86</v>
      </c>
      <c r="C635" s="29"/>
      <c r="D635" s="13">
        <v>1.8417888256124809E-2</v>
      </c>
      <c r="E635" s="13">
        <v>2.4039595372227232E-2</v>
      </c>
      <c r="F635" s="13">
        <v>4.1339668538272522E-3</v>
      </c>
      <c r="G635" s="13">
        <v>3.0716730098740014E-2</v>
      </c>
      <c r="H635" s="13">
        <v>2.1763574944592599E-2</v>
      </c>
      <c r="I635" s="147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263</v>
      </c>
      <c r="C636" s="29"/>
      <c r="D636" s="13">
        <v>-7.1904544848248042E-2</v>
      </c>
      <c r="E636" s="13">
        <v>-7.0030110479337715E-2</v>
      </c>
      <c r="F636" s="13">
        <v>0.6578122576456078</v>
      </c>
      <c r="G636" s="13">
        <v>4.6812319205875585E-2</v>
      </c>
      <c r="H636" s="13">
        <v>9.5122336121711726E-2</v>
      </c>
      <c r="I636" s="147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264</v>
      </c>
      <c r="C637" s="47"/>
      <c r="D637" s="45">
        <v>0.69</v>
      </c>
      <c r="E637" s="45">
        <v>0.67</v>
      </c>
      <c r="F637" s="45">
        <v>3.53</v>
      </c>
      <c r="G637" s="45">
        <v>0</v>
      </c>
      <c r="H637" s="45">
        <v>0.28000000000000003</v>
      </c>
      <c r="I637" s="147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F638" s="20"/>
      <c r="G638" s="20"/>
      <c r="H638" s="20"/>
      <c r="BM638" s="55"/>
    </row>
    <row r="639" spans="1:65" ht="15">
      <c r="B639" s="8" t="s">
        <v>587</v>
      </c>
      <c r="BM639" s="28" t="s">
        <v>66</v>
      </c>
    </row>
    <row r="640" spans="1:65" ht="15">
      <c r="A640" s="25" t="s">
        <v>34</v>
      </c>
      <c r="B640" s="18" t="s">
        <v>110</v>
      </c>
      <c r="C640" s="15" t="s">
        <v>111</v>
      </c>
      <c r="D640" s="16" t="s">
        <v>228</v>
      </c>
      <c r="E640" s="17" t="s">
        <v>228</v>
      </c>
      <c r="F640" s="17" t="s">
        <v>228</v>
      </c>
      <c r="G640" s="17" t="s">
        <v>228</v>
      </c>
      <c r="H640" s="17" t="s">
        <v>228</v>
      </c>
      <c r="I640" s="17" t="s">
        <v>228</v>
      </c>
      <c r="J640" s="17" t="s">
        <v>228</v>
      </c>
      <c r="K640" s="17" t="s">
        <v>228</v>
      </c>
      <c r="L640" s="17" t="s">
        <v>228</v>
      </c>
      <c r="M640" s="17" t="s">
        <v>228</v>
      </c>
      <c r="N640" s="17" t="s">
        <v>228</v>
      </c>
      <c r="O640" s="17" t="s">
        <v>228</v>
      </c>
      <c r="P640" s="17" t="s">
        <v>228</v>
      </c>
      <c r="Q640" s="17" t="s">
        <v>228</v>
      </c>
      <c r="R640" s="17" t="s">
        <v>228</v>
      </c>
      <c r="S640" s="17" t="s">
        <v>228</v>
      </c>
      <c r="T640" s="17" t="s">
        <v>228</v>
      </c>
      <c r="U640" s="17" t="s">
        <v>228</v>
      </c>
      <c r="V640" s="17" t="s">
        <v>228</v>
      </c>
      <c r="W640" s="17" t="s">
        <v>228</v>
      </c>
      <c r="X640" s="147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229</v>
      </c>
      <c r="C641" s="9" t="s">
        <v>229</v>
      </c>
      <c r="D641" s="145" t="s">
        <v>232</v>
      </c>
      <c r="E641" s="146" t="s">
        <v>233</v>
      </c>
      <c r="F641" s="146" t="s">
        <v>234</v>
      </c>
      <c r="G641" s="146" t="s">
        <v>235</v>
      </c>
      <c r="H641" s="146" t="s">
        <v>237</v>
      </c>
      <c r="I641" s="146" t="s">
        <v>238</v>
      </c>
      <c r="J641" s="146" t="s">
        <v>239</v>
      </c>
      <c r="K641" s="146" t="s">
        <v>240</v>
      </c>
      <c r="L641" s="146" t="s">
        <v>241</v>
      </c>
      <c r="M641" s="146" t="s">
        <v>242</v>
      </c>
      <c r="N641" s="146" t="s">
        <v>243</v>
      </c>
      <c r="O641" s="146" t="s">
        <v>244</v>
      </c>
      <c r="P641" s="146" t="s">
        <v>246</v>
      </c>
      <c r="Q641" s="146" t="s">
        <v>247</v>
      </c>
      <c r="R641" s="146" t="s">
        <v>248</v>
      </c>
      <c r="S641" s="146" t="s">
        <v>249</v>
      </c>
      <c r="T641" s="146" t="s">
        <v>284</v>
      </c>
      <c r="U641" s="146" t="s">
        <v>252</v>
      </c>
      <c r="V641" s="146" t="s">
        <v>253</v>
      </c>
      <c r="W641" s="146" t="s">
        <v>299</v>
      </c>
      <c r="X641" s="147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287</v>
      </c>
      <c r="E642" s="11" t="s">
        <v>287</v>
      </c>
      <c r="F642" s="11" t="s">
        <v>288</v>
      </c>
      <c r="G642" s="11" t="s">
        <v>288</v>
      </c>
      <c r="H642" s="11" t="s">
        <v>320</v>
      </c>
      <c r="I642" s="11" t="s">
        <v>320</v>
      </c>
      <c r="J642" s="11" t="s">
        <v>287</v>
      </c>
      <c r="K642" s="11" t="s">
        <v>287</v>
      </c>
      <c r="L642" s="11" t="s">
        <v>287</v>
      </c>
      <c r="M642" s="11" t="s">
        <v>287</v>
      </c>
      <c r="N642" s="11" t="s">
        <v>287</v>
      </c>
      <c r="O642" s="11" t="s">
        <v>320</v>
      </c>
      <c r="P642" s="11" t="s">
        <v>320</v>
      </c>
      <c r="Q642" s="11" t="s">
        <v>287</v>
      </c>
      <c r="R642" s="11" t="s">
        <v>287</v>
      </c>
      <c r="S642" s="11" t="s">
        <v>287</v>
      </c>
      <c r="T642" s="11" t="s">
        <v>320</v>
      </c>
      <c r="U642" s="11" t="s">
        <v>288</v>
      </c>
      <c r="V642" s="11" t="s">
        <v>288</v>
      </c>
      <c r="W642" s="11" t="s">
        <v>288</v>
      </c>
      <c r="X642" s="147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/>
      <c r="C643" s="9"/>
      <c r="D643" s="26" t="s">
        <v>321</v>
      </c>
      <c r="E643" s="26" t="s">
        <v>322</v>
      </c>
      <c r="F643" s="26" t="s">
        <v>322</v>
      </c>
      <c r="G643" s="26" t="s">
        <v>323</v>
      </c>
      <c r="H643" s="26" t="s">
        <v>323</v>
      </c>
      <c r="I643" s="26" t="s">
        <v>323</v>
      </c>
      <c r="J643" s="26" t="s">
        <v>323</v>
      </c>
      <c r="K643" s="26" t="s">
        <v>323</v>
      </c>
      <c r="L643" s="26" t="s">
        <v>323</v>
      </c>
      <c r="M643" s="26" t="s">
        <v>323</v>
      </c>
      <c r="N643" s="26" t="s">
        <v>323</v>
      </c>
      <c r="O643" s="26" t="s">
        <v>321</v>
      </c>
      <c r="P643" s="26" t="s">
        <v>321</v>
      </c>
      <c r="Q643" s="26" t="s">
        <v>323</v>
      </c>
      <c r="R643" s="26" t="s">
        <v>321</v>
      </c>
      <c r="S643" s="26" t="s">
        <v>290</v>
      </c>
      <c r="T643" s="26" t="s">
        <v>324</v>
      </c>
      <c r="U643" s="26" t="s">
        <v>321</v>
      </c>
      <c r="V643" s="26" t="s">
        <v>259</v>
      </c>
      <c r="W643" s="26" t="s">
        <v>323</v>
      </c>
      <c r="X643" s="147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8">
        <v>1</v>
      </c>
      <c r="C644" s="14">
        <v>1</v>
      </c>
      <c r="D644" s="220">
        <v>47.3</v>
      </c>
      <c r="E644" s="220">
        <v>49.389982384700325</v>
      </c>
      <c r="F644" s="224">
        <v>47.655999999999999</v>
      </c>
      <c r="G644" s="220">
        <v>45.29</v>
      </c>
      <c r="H644" s="220">
        <v>50.2</v>
      </c>
      <c r="I644" s="220">
        <v>46</v>
      </c>
      <c r="J644" s="220">
        <v>49.3</v>
      </c>
      <c r="K644" s="220">
        <v>51</v>
      </c>
      <c r="L644" s="220">
        <v>48.9</v>
      </c>
      <c r="M644" s="220">
        <v>48.9</v>
      </c>
      <c r="N644" s="220">
        <v>52.6</v>
      </c>
      <c r="O644" s="220">
        <v>47.637824276938943</v>
      </c>
      <c r="P644" s="220">
        <v>50</v>
      </c>
      <c r="Q644" s="220">
        <v>47</v>
      </c>
      <c r="R644" s="220">
        <v>47</v>
      </c>
      <c r="S644" s="220">
        <v>47.3</v>
      </c>
      <c r="T644" s="220">
        <v>49.2</v>
      </c>
      <c r="U644" s="220">
        <v>43.8</v>
      </c>
      <c r="V644" s="220">
        <v>51</v>
      </c>
      <c r="W644" s="220">
        <v>46.271000000000001</v>
      </c>
      <c r="X644" s="217"/>
      <c r="Y644" s="218"/>
      <c r="Z644" s="218"/>
      <c r="AA644" s="218"/>
      <c r="AB644" s="218"/>
      <c r="AC644" s="218"/>
      <c r="AD644" s="218"/>
      <c r="AE644" s="218"/>
      <c r="AF644" s="218"/>
      <c r="AG644" s="218"/>
      <c r="AH644" s="218"/>
      <c r="AI644" s="218"/>
      <c r="AJ644" s="218"/>
      <c r="AK644" s="218"/>
      <c r="AL644" s="218"/>
      <c r="AM644" s="218"/>
      <c r="AN644" s="218"/>
      <c r="AO644" s="218"/>
      <c r="AP644" s="218"/>
      <c r="AQ644" s="218"/>
      <c r="AR644" s="218"/>
      <c r="AS644" s="218"/>
      <c r="AT644" s="218"/>
      <c r="AU644" s="218"/>
      <c r="AV644" s="218"/>
      <c r="AW644" s="218"/>
      <c r="AX644" s="218"/>
      <c r="AY644" s="218"/>
      <c r="AZ644" s="218"/>
      <c r="BA644" s="218"/>
      <c r="BB644" s="218"/>
      <c r="BC644" s="218"/>
      <c r="BD644" s="218"/>
      <c r="BE644" s="218"/>
      <c r="BF644" s="218"/>
      <c r="BG644" s="218"/>
      <c r="BH644" s="218"/>
      <c r="BI644" s="218"/>
      <c r="BJ644" s="218"/>
      <c r="BK644" s="218"/>
      <c r="BL644" s="218"/>
      <c r="BM644" s="221">
        <v>1</v>
      </c>
    </row>
    <row r="645" spans="1:65">
      <c r="A645" s="30"/>
      <c r="B645" s="19">
        <v>1</v>
      </c>
      <c r="C645" s="9">
        <v>2</v>
      </c>
      <c r="D645" s="216">
        <v>48.5</v>
      </c>
      <c r="E645" s="216">
        <v>48.12134752096545</v>
      </c>
      <c r="F645" s="216">
        <v>50.344000000000001</v>
      </c>
      <c r="G645" s="216">
        <v>46.55</v>
      </c>
      <c r="H645" s="216">
        <v>49.1</v>
      </c>
      <c r="I645" s="216">
        <v>45</v>
      </c>
      <c r="J645" s="216">
        <v>47.9</v>
      </c>
      <c r="K645" s="216">
        <v>52</v>
      </c>
      <c r="L645" s="216">
        <v>50.1</v>
      </c>
      <c r="M645" s="216">
        <v>47.1</v>
      </c>
      <c r="N645" s="216">
        <v>50.7</v>
      </c>
      <c r="O645" s="216">
        <v>46.666396447300002</v>
      </c>
      <c r="P645" s="216">
        <v>50</v>
      </c>
      <c r="Q645" s="216">
        <v>46.7</v>
      </c>
      <c r="R645" s="216">
        <v>48</v>
      </c>
      <c r="S645" s="216">
        <v>47.6</v>
      </c>
      <c r="T645" s="216">
        <v>51.2</v>
      </c>
      <c r="U645" s="216">
        <v>43.45</v>
      </c>
      <c r="V645" s="216">
        <v>52</v>
      </c>
      <c r="W645" s="216">
        <v>47.036999999999999</v>
      </c>
      <c r="X645" s="217"/>
      <c r="Y645" s="218"/>
      <c r="Z645" s="218"/>
      <c r="AA645" s="218"/>
      <c r="AB645" s="218"/>
      <c r="AC645" s="218"/>
      <c r="AD645" s="218"/>
      <c r="AE645" s="218"/>
      <c r="AF645" s="218"/>
      <c r="AG645" s="218"/>
      <c r="AH645" s="218"/>
      <c r="AI645" s="218"/>
      <c r="AJ645" s="218"/>
      <c r="AK645" s="218"/>
      <c r="AL645" s="218"/>
      <c r="AM645" s="218"/>
      <c r="AN645" s="218"/>
      <c r="AO645" s="218"/>
      <c r="AP645" s="218"/>
      <c r="AQ645" s="218"/>
      <c r="AR645" s="218"/>
      <c r="AS645" s="218"/>
      <c r="AT645" s="218"/>
      <c r="AU645" s="218"/>
      <c r="AV645" s="218"/>
      <c r="AW645" s="218"/>
      <c r="AX645" s="218"/>
      <c r="AY645" s="218"/>
      <c r="AZ645" s="218"/>
      <c r="BA645" s="218"/>
      <c r="BB645" s="218"/>
      <c r="BC645" s="218"/>
      <c r="BD645" s="218"/>
      <c r="BE645" s="218"/>
      <c r="BF645" s="218"/>
      <c r="BG645" s="218"/>
      <c r="BH645" s="218"/>
      <c r="BI645" s="218"/>
      <c r="BJ645" s="218"/>
      <c r="BK645" s="218"/>
      <c r="BL645" s="218"/>
      <c r="BM645" s="221">
        <v>14</v>
      </c>
    </row>
    <row r="646" spans="1:65">
      <c r="A646" s="30"/>
      <c r="B646" s="19">
        <v>1</v>
      </c>
      <c r="C646" s="9">
        <v>3</v>
      </c>
      <c r="D646" s="216">
        <v>47.9</v>
      </c>
      <c r="E646" s="216">
        <v>50.165704095520191</v>
      </c>
      <c r="F646" s="216">
        <v>49.956000000000003</v>
      </c>
      <c r="G646" s="216">
        <v>46.04</v>
      </c>
      <c r="H646" s="216">
        <v>49.7</v>
      </c>
      <c r="I646" s="216">
        <v>47</v>
      </c>
      <c r="J646" s="216">
        <v>47.1</v>
      </c>
      <c r="K646" s="216">
        <v>51.9</v>
      </c>
      <c r="L646" s="216">
        <v>49.1</v>
      </c>
      <c r="M646" s="216">
        <v>49.2</v>
      </c>
      <c r="N646" s="216">
        <v>51.3</v>
      </c>
      <c r="O646" s="216">
        <v>46.498218333700002</v>
      </c>
      <c r="P646" s="216">
        <v>51</v>
      </c>
      <c r="Q646" s="216">
        <v>49.9</v>
      </c>
      <c r="R646" s="216">
        <v>48</v>
      </c>
      <c r="S646" s="216">
        <v>47.6</v>
      </c>
      <c r="T646" s="216">
        <v>51.2</v>
      </c>
      <c r="U646" s="216">
        <v>43.96</v>
      </c>
      <c r="V646" s="216">
        <v>52</v>
      </c>
      <c r="W646" s="216">
        <v>47.18</v>
      </c>
      <c r="X646" s="217"/>
      <c r="Y646" s="218"/>
      <c r="Z646" s="218"/>
      <c r="AA646" s="218"/>
      <c r="AB646" s="218"/>
      <c r="AC646" s="218"/>
      <c r="AD646" s="218"/>
      <c r="AE646" s="218"/>
      <c r="AF646" s="218"/>
      <c r="AG646" s="218"/>
      <c r="AH646" s="218"/>
      <c r="AI646" s="218"/>
      <c r="AJ646" s="218"/>
      <c r="AK646" s="218"/>
      <c r="AL646" s="218"/>
      <c r="AM646" s="218"/>
      <c r="AN646" s="218"/>
      <c r="AO646" s="218"/>
      <c r="AP646" s="218"/>
      <c r="AQ646" s="218"/>
      <c r="AR646" s="218"/>
      <c r="AS646" s="218"/>
      <c r="AT646" s="218"/>
      <c r="AU646" s="218"/>
      <c r="AV646" s="218"/>
      <c r="AW646" s="218"/>
      <c r="AX646" s="218"/>
      <c r="AY646" s="218"/>
      <c r="AZ646" s="218"/>
      <c r="BA646" s="218"/>
      <c r="BB646" s="218"/>
      <c r="BC646" s="218"/>
      <c r="BD646" s="218"/>
      <c r="BE646" s="218"/>
      <c r="BF646" s="218"/>
      <c r="BG646" s="218"/>
      <c r="BH646" s="218"/>
      <c r="BI646" s="218"/>
      <c r="BJ646" s="218"/>
      <c r="BK646" s="218"/>
      <c r="BL646" s="218"/>
      <c r="BM646" s="221">
        <v>16</v>
      </c>
    </row>
    <row r="647" spans="1:65">
      <c r="A647" s="30"/>
      <c r="B647" s="19">
        <v>1</v>
      </c>
      <c r="C647" s="9">
        <v>4</v>
      </c>
      <c r="D647" s="216">
        <v>49.4</v>
      </c>
      <c r="E647" s="216">
        <v>47.965949172869131</v>
      </c>
      <c r="F647" s="216">
        <v>50.098999999999997</v>
      </c>
      <c r="G647" s="216">
        <v>45.42</v>
      </c>
      <c r="H647" s="216">
        <v>49.8</v>
      </c>
      <c r="I647" s="216">
        <v>46</v>
      </c>
      <c r="J647" s="216">
        <v>48.9</v>
      </c>
      <c r="K647" s="216">
        <v>52.7</v>
      </c>
      <c r="L647" s="216">
        <v>49.3</v>
      </c>
      <c r="M647" s="216">
        <v>48.8</v>
      </c>
      <c r="N647" s="216">
        <v>50.5</v>
      </c>
      <c r="O647" s="216">
        <v>45.911287464699996</v>
      </c>
      <c r="P647" s="216">
        <v>51</v>
      </c>
      <c r="Q647" s="216">
        <v>45</v>
      </c>
      <c r="R647" s="216">
        <v>47</v>
      </c>
      <c r="S647" s="226">
        <v>45.5</v>
      </c>
      <c r="T647" s="216">
        <v>50.1</v>
      </c>
      <c r="U647" s="216">
        <v>44.45</v>
      </c>
      <c r="V647" s="216">
        <v>52</v>
      </c>
      <c r="W647" s="216">
        <v>47.192999999999998</v>
      </c>
      <c r="X647" s="217"/>
      <c r="Y647" s="218"/>
      <c r="Z647" s="218"/>
      <c r="AA647" s="218"/>
      <c r="AB647" s="218"/>
      <c r="AC647" s="218"/>
      <c r="AD647" s="218"/>
      <c r="AE647" s="218"/>
      <c r="AF647" s="218"/>
      <c r="AG647" s="218"/>
      <c r="AH647" s="218"/>
      <c r="AI647" s="218"/>
      <c r="AJ647" s="218"/>
      <c r="AK647" s="218"/>
      <c r="AL647" s="218"/>
      <c r="AM647" s="218"/>
      <c r="AN647" s="218"/>
      <c r="AO647" s="218"/>
      <c r="AP647" s="218"/>
      <c r="AQ647" s="218"/>
      <c r="AR647" s="218"/>
      <c r="AS647" s="218"/>
      <c r="AT647" s="218"/>
      <c r="AU647" s="218"/>
      <c r="AV647" s="218"/>
      <c r="AW647" s="218"/>
      <c r="AX647" s="218"/>
      <c r="AY647" s="218"/>
      <c r="AZ647" s="218"/>
      <c r="BA647" s="218"/>
      <c r="BB647" s="218"/>
      <c r="BC647" s="218"/>
      <c r="BD647" s="218"/>
      <c r="BE647" s="218"/>
      <c r="BF647" s="218"/>
      <c r="BG647" s="218"/>
      <c r="BH647" s="218"/>
      <c r="BI647" s="218"/>
      <c r="BJ647" s="218"/>
      <c r="BK647" s="218"/>
      <c r="BL647" s="218"/>
      <c r="BM647" s="221">
        <v>48.487984559389886</v>
      </c>
    </row>
    <row r="648" spans="1:65">
      <c r="A648" s="30"/>
      <c r="B648" s="19">
        <v>1</v>
      </c>
      <c r="C648" s="9">
        <v>5</v>
      </c>
      <c r="D648" s="216">
        <v>47.7</v>
      </c>
      <c r="E648" s="216">
        <v>48.281371615759547</v>
      </c>
      <c r="F648" s="216">
        <v>49.966000000000001</v>
      </c>
      <c r="G648" s="216">
        <v>46.52</v>
      </c>
      <c r="H648" s="216">
        <v>49.9</v>
      </c>
      <c r="I648" s="216">
        <v>46</v>
      </c>
      <c r="J648" s="216">
        <v>47.5</v>
      </c>
      <c r="K648" s="216">
        <v>50.8</v>
      </c>
      <c r="L648" s="216">
        <v>48.9</v>
      </c>
      <c r="M648" s="216">
        <v>49.6</v>
      </c>
      <c r="N648" s="216">
        <v>50</v>
      </c>
      <c r="O648" s="216">
        <v>47.627208419699997</v>
      </c>
      <c r="P648" s="216">
        <v>51</v>
      </c>
      <c r="Q648" s="216">
        <v>44.3</v>
      </c>
      <c r="R648" s="216">
        <v>49</v>
      </c>
      <c r="S648" s="216">
        <v>47.7</v>
      </c>
      <c r="T648" s="216">
        <v>50</v>
      </c>
      <c r="U648" s="216">
        <v>43.87</v>
      </c>
      <c r="V648" s="216">
        <v>51</v>
      </c>
      <c r="W648" s="216">
        <v>46.692</v>
      </c>
      <c r="X648" s="217"/>
      <c r="Y648" s="218"/>
      <c r="Z648" s="218"/>
      <c r="AA648" s="218"/>
      <c r="AB648" s="218"/>
      <c r="AC648" s="218"/>
      <c r="AD648" s="218"/>
      <c r="AE648" s="218"/>
      <c r="AF648" s="218"/>
      <c r="AG648" s="218"/>
      <c r="AH648" s="218"/>
      <c r="AI648" s="218"/>
      <c r="AJ648" s="218"/>
      <c r="AK648" s="218"/>
      <c r="AL648" s="218"/>
      <c r="AM648" s="218"/>
      <c r="AN648" s="218"/>
      <c r="AO648" s="218"/>
      <c r="AP648" s="218"/>
      <c r="AQ648" s="218"/>
      <c r="AR648" s="218"/>
      <c r="AS648" s="218"/>
      <c r="AT648" s="218"/>
      <c r="AU648" s="218"/>
      <c r="AV648" s="218"/>
      <c r="AW648" s="218"/>
      <c r="AX648" s="218"/>
      <c r="AY648" s="218"/>
      <c r="AZ648" s="218"/>
      <c r="BA648" s="218"/>
      <c r="BB648" s="218"/>
      <c r="BC648" s="218"/>
      <c r="BD648" s="218"/>
      <c r="BE648" s="218"/>
      <c r="BF648" s="218"/>
      <c r="BG648" s="218"/>
      <c r="BH648" s="218"/>
      <c r="BI648" s="218"/>
      <c r="BJ648" s="218"/>
      <c r="BK648" s="218"/>
      <c r="BL648" s="218"/>
      <c r="BM648" s="221">
        <v>105</v>
      </c>
    </row>
    <row r="649" spans="1:65">
      <c r="A649" s="30"/>
      <c r="B649" s="19">
        <v>1</v>
      </c>
      <c r="C649" s="9">
        <v>6</v>
      </c>
      <c r="D649" s="216">
        <v>50.2</v>
      </c>
      <c r="E649" s="216">
        <v>49.453526769733791</v>
      </c>
      <c r="F649" s="216">
        <v>50.575000000000003</v>
      </c>
      <c r="G649" s="216">
        <v>46.43</v>
      </c>
      <c r="H649" s="216">
        <v>48.6</v>
      </c>
      <c r="I649" s="216">
        <v>46</v>
      </c>
      <c r="J649" s="216">
        <v>47.1</v>
      </c>
      <c r="K649" s="216">
        <v>53.2</v>
      </c>
      <c r="L649" s="216">
        <v>50.5</v>
      </c>
      <c r="M649" s="216">
        <v>46.8</v>
      </c>
      <c r="N649" s="216">
        <v>51</v>
      </c>
      <c r="O649" s="216">
        <v>46.113330624900001</v>
      </c>
      <c r="P649" s="216">
        <v>50</v>
      </c>
      <c r="Q649" s="216">
        <v>46.7</v>
      </c>
      <c r="R649" s="216">
        <v>49</v>
      </c>
      <c r="S649" s="216">
        <v>47.4</v>
      </c>
      <c r="T649" s="216">
        <v>49.3</v>
      </c>
      <c r="U649" s="216">
        <v>44.06</v>
      </c>
      <c r="V649" s="216">
        <v>51</v>
      </c>
      <c r="W649" s="216">
        <v>46.664999999999999</v>
      </c>
      <c r="X649" s="217"/>
      <c r="Y649" s="218"/>
      <c r="Z649" s="218"/>
      <c r="AA649" s="218"/>
      <c r="AB649" s="218"/>
      <c r="AC649" s="218"/>
      <c r="AD649" s="218"/>
      <c r="AE649" s="218"/>
      <c r="AF649" s="218"/>
      <c r="AG649" s="218"/>
      <c r="AH649" s="218"/>
      <c r="AI649" s="218"/>
      <c r="AJ649" s="218"/>
      <c r="AK649" s="218"/>
      <c r="AL649" s="218"/>
      <c r="AM649" s="218"/>
      <c r="AN649" s="218"/>
      <c r="AO649" s="218"/>
      <c r="AP649" s="218"/>
      <c r="AQ649" s="218"/>
      <c r="AR649" s="218"/>
      <c r="AS649" s="218"/>
      <c r="AT649" s="218"/>
      <c r="AU649" s="218"/>
      <c r="AV649" s="218"/>
      <c r="AW649" s="218"/>
      <c r="AX649" s="218"/>
      <c r="AY649" s="218"/>
      <c r="AZ649" s="218"/>
      <c r="BA649" s="218"/>
      <c r="BB649" s="218"/>
      <c r="BC649" s="218"/>
      <c r="BD649" s="218"/>
      <c r="BE649" s="218"/>
      <c r="BF649" s="218"/>
      <c r="BG649" s="218"/>
      <c r="BH649" s="218"/>
      <c r="BI649" s="218"/>
      <c r="BJ649" s="218"/>
      <c r="BK649" s="218"/>
      <c r="BL649" s="218"/>
      <c r="BM649" s="219"/>
    </row>
    <row r="650" spans="1:65">
      <c r="A650" s="30"/>
      <c r="B650" s="20" t="s">
        <v>260</v>
      </c>
      <c r="C650" s="12"/>
      <c r="D650" s="222">
        <v>48.5</v>
      </c>
      <c r="E650" s="222">
        <v>48.896313593258071</v>
      </c>
      <c r="F650" s="222">
        <v>49.765999999999998</v>
      </c>
      <c r="G650" s="222">
        <v>46.041666666666664</v>
      </c>
      <c r="H650" s="222">
        <v>49.550000000000004</v>
      </c>
      <c r="I650" s="222">
        <v>46</v>
      </c>
      <c r="J650" s="222">
        <v>47.966666666666669</v>
      </c>
      <c r="K650" s="222">
        <v>51.933333333333337</v>
      </c>
      <c r="L650" s="222">
        <v>49.466666666666661</v>
      </c>
      <c r="M650" s="222">
        <v>48.4</v>
      </c>
      <c r="N650" s="222">
        <v>51.016666666666673</v>
      </c>
      <c r="O650" s="222">
        <v>46.742377594539825</v>
      </c>
      <c r="P650" s="222">
        <v>50.5</v>
      </c>
      <c r="Q650" s="222">
        <v>46.599999999999994</v>
      </c>
      <c r="R650" s="222">
        <v>48</v>
      </c>
      <c r="S650" s="222">
        <v>47.18333333333333</v>
      </c>
      <c r="T650" s="222">
        <v>50.166666666666664</v>
      </c>
      <c r="U650" s="222">
        <v>43.931666666666672</v>
      </c>
      <c r="V650" s="222">
        <v>51.5</v>
      </c>
      <c r="W650" s="222">
        <v>46.839666666666666</v>
      </c>
      <c r="X650" s="217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18"/>
      <c r="AT650" s="218"/>
      <c r="AU650" s="218"/>
      <c r="AV650" s="218"/>
      <c r="AW650" s="218"/>
      <c r="AX650" s="218"/>
      <c r="AY650" s="218"/>
      <c r="AZ650" s="218"/>
      <c r="BA650" s="218"/>
      <c r="BB650" s="218"/>
      <c r="BC650" s="218"/>
      <c r="BD650" s="218"/>
      <c r="BE650" s="218"/>
      <c r="BF650" s="218"/>
      <c r="BG650" s="218"/>
      <c r="BH650" s="218"/>
      <c r="BI650" s="218"/>
      <c r="BJ650" s="218"/>
      <c r="BK650" s="218"/>
      <c r="BL650" s="218"/>
      <c r="BM650" s="219"/>
    </row>
    <row r="651" spans="1:65">
      <c r="A651" s="30"/>
      <c r="B651" s="3" t="s">
        <v>261</v>
      </c>
      <c r="C651" s="29"/>
      <c r="D651" s="216">
        <v>48.2</v>
      </c>
      <c r="E651" s="216">
        <v>48.835677000229936</v>
      </c>
      <c r="F651" s="216">
        <v>50.032499999999999</v>
      </c>
      <c r="G651" s="216">
        <v>46.234999999999999</v>
      </c>
      <c r="H651" s="216">
        <v>49.75</v>
      </c>
      <c r="I651" s="216">
        <v>46</v>
      </c>
      <c r="J651" s="216">
        <v>47.7</v>
      </c>
      <c r="K651" s="216">
        <v>51.95</v>
      </c>
      <c r="L651" s="216">
        <v>49.2</v>
      </c>
      <c r="M651" s="216">
        <v>48.849999999999994</v>
      </c>
      <c r="N651" s="216">
        <v>50.85</v>
      </c>
      <c r="O651" s="216">
        <v>46.582307390500006</v>
      </c>
      <c r="P651" s="216">
        <v>50.5</v>
      </c>
      <c r="Q651" s="216">
        <v>46.7</v>
      </c>
      <c r="R651" s="216">
        <v>48</v>
      </c>
      <c r="S651" s="216">
        <v>47.5</v>
      </c>
      <c r="T651" s="216">
        <v>50.05</v>
      </c>
      <c r="U651" s="216">
        <v>43.914999999999999</v>
      </c>
      <c r="V651" s="216">
        <v>51.5</v>
      </c>
      <c r="W651" s="216">
        <v>46.8645</v>
      </c>
      <c r="X651" s="217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19"/>
    </row>
    <row r="652" spans="1:65">
      <c r="A652" s="30"/>
      <c r="B652" s="3" t="s">
        <v>262</v>
      </c>
      <c r="C652" s="29"/>
      <c r="D652" s="24">
        <v>1.1081516141756065</v>
      </c>
      <c r="E652" s="24">
        <v>0.89552796165564708</v>
      </c>
      <c r="F652" s="24">
        <v>1.0609103637914008</v>
      </c>
      <c r="G652" s="24">
        <v>0.56382325835909475</v>
      </c>
      <c r="H652" s="24">
        <v>0.58906705900092537</v>
      </c>
      <c r="I652" s="24">
        <v>0.63245553203367588</v>
      </c>
      <c r="J652" s="24">
        <v>0.93523615556000805</v>
      </c>
      <c r="K652" s="24">
        <v>0.93309520771819976</v>
      </c>
      <c r="L652" s="24">
        <v>0.6742897497861492</v>
      </c>
      <c r="M652" s="24">
        <v>1.1610340218960002</v>
      </c>
      <c r="N652" s="24">
        <v>0.89312186551817596</v>
      </c>
      <c r="O652" s="24">
        <v>0.73980377445552081</v>
      </c>
      <c r="P652" s="24">
        <v>0.54772255750516607</v>
      </c>
      <c r="Q652" s="24">
        <v>1.9452506265260527</v>
      </c>
      <c r="R652" s="24">
        <v>0.89442719099991586</v>
      </c>
      <c r="S652" s="24">
        <v>0.83765545820860465</v>
      </c>
      <c r="T652" s="24">
        <v>0.87787622514034902</v>
      </c>
      <c r="U652" s="24">
        <v>0.32835448324435446</v>
      </c>
      <c r="V652" s="24">
        <v>0.54772255750516607</v>
      </c>
      <c r="W652" s="24">
        <v>0.36202412442635107</v>
      </c>
      <c r="X652" s="147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86</v>
      </c>
      <c r="C653" s="29"/>
      <c r="D653" s="13">
        <v>2.2848486890218692E-2</v>
      </c>
      <c r="E653" s="13">
        <v>1.8314835942542802E-2</v>
      </c>
      <c r="F653" s="13">
        <v>2.1317975400703307E-2</v>
      </c>
      <c r="G653" s="13">
        <v>1.2245935023183959E-2</v>
      </c>
      <c r="H653" s="13">
        <v>1.1888336205871349E-2</v>
      </c>
      <c r="I653" s="13">
        <v>1.374903330507991E-2</v>
      </c>
      <c r="J653" s="13">
        <v>1.9497626592633939E-2</v>
      </c>
      <c r="K653" s="13">
        <v>1.7967173447718865E-2</v>
      </c>
      <c r="L653" s="13">
        <v>1.3631194402684958E-2</v>
      </c>
      <c r="M653" s="13">
        <v>2.3988306237520667E-2</v>
      </c>
      <c r="N653" s="13">
        <v>1.7506472372130204E-2</v>
      </c>
      <c r="O653" s="13">
        <v>1.5827260240650242E-2</v>
      </c>
      <c r="P653" s="13">
        <v>1.084599123772606E-2</v>
      </c>
      <c r="Q653" s="13">
        <v>4.1743575676524744E-2</v>
      </c>
      <c r="R653" s="13">
        <v>1.8633899812498248E-2</v>
      </c>
      <c r="S653" s="13">
        <v>1.7753206461503454E-2</v>
      </c>
      <c r="T653" s="13">
        <v>1.7499193856618255E-2</v>
      </c>
      <c r="U653" s="13">
        <v>7.4742095658641315E-3</v>
      </c>
      <c r="V653" s="13">
        <v>1.063538946611973E-2</v>
      </c>
      <c r="W653" s="13">
        <v>7.7290072750236848E-3</v>
      </c>
      <c r="X653" s="147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263</v>
      </c>
      <c r="C654" s="29"/>
      <c r="D654" s="13">
        <v>2.4780243434108229E-4</v>
      </c>
      <c r="E654" s="13">
        <v>8.4212416246760569E-3</v>
      </c>
      <c r="F654" s="13">
        <v>2.6357363627781849E-2</v>
      </c>
      <c r="G654" s="13">
        <v>-5.0452043221695053E-2</v>
      </c>
      <c r="H654" s="13">
        <v>2.1902651765393966E-2</v>
      </c>
      <c r="I654" s="13">
        <v>-5.1311362639593905E-2</v>
      </c>
      <c r="J654" s="13">
        <v>-1.0751486114764952E-2</v>
      </c>
      <c r="K654" s="13">
        <v>7.1055722469212101E-2</v>
      </c>
      <c r="L654" s="13">
        <v>2.018401292959604E-2</v>
      </c>
      <c r="M654" s="13">
        <v>-1.8145641686162506E-3</v>
      </c>
      <c r="N654" s="13">
        <v>5.2150695275436032E-2</v>
      </c>
      <c r="O654" s="13">
        <v>-3.6000815061966063E-2</v>
      </c>
      <c r="P654" s="13">
        <v>4.1495134493489294E-2</v>
      </c>
      <c r="Q654" s="13">
        <v>-3.8937163021849686E-2</v>
      </c>
      <c r="R654" s="13">
        <v>-1.0064030580445804E-2</v>
      </c>
      <c r="S654" s="13">
        <v>-2.6906691171264763E-2</v>
      </c>
      <c r="T654" s="13">
        <v>3.4620579150297814E-2</v>
      </c>
      <c r="U654" s="13">
        <v>-9.3967978544096109E-2</v>
      </c>
      <c r="V654" s="13">
        <v>6.2118800523063289E-2</v>
      </c>
      <c r="W654" s="13">
        <v>-3.399435773009496E-2</v>
      </c>
      <c r="X654" s="147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264</v>
      </c>
      <c r="C655" s="47"/>
      <c r="D655" s="45">
        <v>0.02</v>
      </c>
      <c r="E655" s="45">
        <v>0.18</v>
      </c>
      <c r="F655" s="45">
        <v>0.53</v>
      </c>
      <c r="G655" s="45">
        <v>0.98</v>
      </c>
      <c r="H655" s="45">
        <v>0.45</v>
      </c>
      <c r="I655" s="45">
        <v>1</v>
      </c>
      <c r="J655" s="45">
        <v>0.2</v>
      </c>
      <c r="K655" s="45">
        <v>1.42</v>
      </c>
      <c r="L655" s="45">
        <v>0.41</v>
      </c>
      <c r="M655" s="45">
        <v>0.02</v>
      </c>
      <c r="N655" s="45">
        <v>1.04</v>
      </c>
      <c r="O655" s="45">
        <v>0.69</v>
      </c>
      <c r="P655" s="45">
        <v>0.83</v>
      </c>
      <c r="Q655" s="45">
        <v>0.75</v>
      </c>
      <c r="R655" s="45">
        <v>0.18</v>
      </c>
      <c r="S655" s="45">
        <v>0.51</v>
      </c>
      <c r="T655" s="45">
        <v>0.7</v>
      </c>
      <c r="U655" s="45">
        <v>1.84</v>
      </c>
      <c r="V655" s="45">
        <v>1.24</v>
      </c>
      <c r="W655" s="45">
        <v>0.65</v>
      </c>
      <c r="X655" s="147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BM656" s="55"/>
    </row>
    <row r="657" spans="1:65" ht="15">
      <c r="B657" s="8" t="s">
        <v>588</v>
      </c>
      <c r="BM657" s="28" t="s">
        <v>66</v>
      </c>
    </row>
    <row r="658" spans="1:65" ht="15">
      <c r="A658" s="25" t="s">
        <v>58</v>
      </c>
      <c r="B658" s="18" t="s">
        <v>110</v>
      </c>
      <c r="C658" s="15" t="s">
        <v>111</v>
      </c>
      <c r="D658" s="16" t="s">
        <v>228</v>
      </c>
      <c r="E658" s="17" t="s">
        <v>228</v>
      </c>
      <c r="F658" s="17" t="s">
        <v>228</v>
      </c>
      <c r="G658" s="17" t="s">
        <v>228</v>
      </c>
      <c r="H658" s="17" t="s">
        <v>228</v>
      </c>
      <c r="I658" s="17" t="s">
        <v>228</v>
      </c>
      <c r="J658" s="17" t="s">
        <v>228</v>
      </c>
      <c r="K658" s="17" t="s">
        <v>228</v>
      </c>
      <c r="L658" s="17" t="s">
        <v>228</v>
      </c>
      <c r="M658" s="17" t="s">
        <v>228</v>
      </c>
      <c r="N658" s="17" t="s">
        <v>228</v>
      </c>
      <c r="O658" s="17" t="s">
        <v>228</v>
      </c>
      <c r="P658" s="17" t="s">
        <v>228</v>
      </c>
      <c r="Q658" s="17" t="s">
        <v>228</v>
      </c>
      <c r="R658" s="17" t="s">
        <v>228</v>
      </c>
      <c r="S658" s="17" t="s">
        <v>228</v>
      </c>
      <c r="T658" s="17" t="s">
        <v>228</v>
      </c>
      <c r="U658" s="17" t="s">
        <v>228</v>
      </c>
      <c r="V658" s="17" t="s">
        <v>228</v>
      </c>
      <c r="W658" s="147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229</v>
      </c>
      <c r="C659" s="9" t="s">
        <v>229</v>
      </c>
      <c r="D659" s="145" t="s">
        <v>232</v>
      </c>
      <c r="E659" s="146" t="s">
        <v>233</v>
      </c>
      <c r="F659" s="146" t="s">
        <v>234</v>
      </c>
      <c r="G659" s="146" t="s">
        <v>237</v>
      </c>
      <c r="H659" s="146" t="s">
        <v>238</v>
      </c>
      <c r="I659" s="146" t="s">
        <v>239</v>
      </c>
      <c r="J659" s="146" t="s">
        <v>240</v>
      </c>
      <c r="K659" s="146" t="s">
        <v>241</v>
      </c>
      <c r="L659" s="146" t="s">
        <v>242</v>
      </c>
      <c r="M659" s="146" t="s">
        <v>243</v>
      </c>
      <c r="N659" s="146" t="s">
        <v>244</v>
      </c>
      <c r="O659" s="146" t="s">
        <v>246</v>
      </c>
      <c r="P659" s="146" t="s">
        <v>247</v>
      </c>
      <c r="Q659" s="146" t="s">
        <v>248</v>
      </c>
      <c r="R659" s="146" t="s">
        <v>249</v>
      </c>
      <c r="S659" s="146" t="s">
        <v>284</v>
      </c>
      <c r="T659" s="146" t="s">
        <v>252</v>
      </c>
      <c r="U659" s="146" t="s">
        <v>253</v>
      </c>
      <c r="V659" s="146" t="s">
        <v>299</v>
      </c>
      <c r="W659" s="147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288</v>
      </c>
      <c r="E660" s="11" t="s">
        <v>287</v>
      </c>
      <c r="F660" s="11" t="s">
        <v>288</v>
      </c>
      <c r="G660" s="11" t="s">
        <v>320</v>
      </c>
      <c r="H660" s="11" t="s">
        <v>320</v>
      </c>
      <c r="I660" s="11" t="s">
        <v>287</v>
      </c>
      <c r="J660" s="11" t="s">
        <v>287</v>
      </c>
      <c r="K660" s="11" t="s">
        <v>287</v>
      </c>
      <c r="L660" s="11" t="s">
        <v>287</v>
      </c>
      <c r="M660" s="11" t="s">
        <v>287</v>
      </c>
      <c r="N660" s="11" t="s">
        <v>320</v>
      </c>
      <c r="O660" s="11" t="s">
        <v>320</v>
      </c>
      <c r="P660" s="11" t="s">
        <v>287</v>
      </c>
      <c r="Q660" s="11" t="s">
        <v>287</v>
      </c>
      <c r="R660" s="11" t="s">
        <v>287</v>
      </c>
      <c r="S660" s="11" t="s">
        <v>320</v>
      </c>
      <c r="T660" s="11" t="s">
        <v>288</v>
      </c>
      <c r="U660" s="11" t="s">
        <v>288</v>
      </c>
      <c r="V660" s="11" t="s">
        <v>288</v>
      </c>
      <c r="W660" s="14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 t="s">
        <v>321</v>
      </c>
      <c r="E661" s="26" t="s">
        <v>322</v>
      </c>
      <c r="F661" s="26" t="s">
        <v>322</v>
      </c>
      <c r="G661" s="26" t="s">
        <v>323</v>
      </c>
      <c r="H661" s="26" t="s">
        <v>323</v>
      </c>
      <c r="I661" s="26" t="s">
        <v>323</v>
      </c>
      <c r="J661" s="26" t="s">
        <v>323</v>
      </c>
      <c r="K661" s="26" t="s">
        <v>323</v>
      </c>
      <c r="L661" s="26" t="s">
        <v>323</v>
      </c>
      <c r="M661" s="26" t="s">
        <v>323</v>
      </c>
      <c r="N661" s="26" t="s">
        <v>321</v>
      </c>
      <c r="O661" s="26" t="s">
        <v>321</v>
      </c>
      <c r="P661" s="26" t="s">
        <v>323</v>
      </c>
      <c r="Q661" s="26" t="s">
        <v>321</v>
      </c>
      <c r="R661" s="26" t="s">
        <v>290</v>
      </c>
      <c r="S661" s="26" t="s">
        <v>324</v>
      </c>
      <c r="T661" s="26" t="s">
        <v>321</v>
      </c>
      <c r="U661" s="26" t="s">
        <v>259</v>
      </c>
      <c r="V661" s="26" t="s">
        <v>323</v>
      </c>
      <c r="W661" s="14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27">
        <v>3.6600000000000001E-2</v>
      </c>
      <c r="E662" s="227">
        <v>3.7578250315642187E-2</v>
      </c>
      <c r="F662" s="233">
        <v>3.7923000000000005E-2</v>
      </c>
      <c r="G662" s="227">
        <v>3.9E-2</v>
      </c>
      <c r="H662" s="227">
        <v>3.6900000000000002E-2</v>
      </c>
      <c r="I662" s="227">
        <v>3.6999999999999998E-2</v>
      </c>
      <c r="J662" s="227">
        <v>3.7999999999999999E-2</v>
      </c>
      <c r="K662" s="227">
        <v>3.6000000000000004E-2</v>
      </c>
      <c r="L662" s="227">
        <v>3.7999999999999999E-2</v>
      </c>
      <c r="M662" s="227">
        <v>3.7999999999999999E-2</v>
      </c>
      <c r="N662" s="227">
        <v>3.5041558721140099E-2</v>
      </c>
      <c r="O662" s="227">
        <v>4.0399999999999998E-2</v>
      </c>
      <c r="P662" s="227">
        <v>3.6999999999999998E-2</v>
      </c>
      <c r="Q662" s="227">
        <v>3.56E-2</v>
      </c>
      <c r="R662" s="227">
        <v>3.5999999999999997E-2</v>
      </c>
      <c r="S662" s="228">
        <v>2.7700000000000002E-2</v>
      </c>
      <c r="T662" s="227">
        <v>0.04</v>
      </c>
      <c r="U662" s="227">
        <v>4.2000000000000003E-2</v>
      </c>
      <c r="V662" s="227">
        <v>3.8107299999999997E-2</v>
      </c>
      <c r="W662" s="203"/>
      <c r="X662" s="204"/>
      <c r="Y662" s="204"/>
      <c r="Z662" s="204"/>
      <c r="AA662" s="204"/>
      <c r="AB662" s="204"/>
      <c r="AC662" s="204"/>
      <c r="AD662" s="204"/>
      <c r="AE662" s="204"/>
      <c r="AF662" s="204"/>
      <c r="AG662" s="204"/>
      <c r="AH662" s="204"/>
      <c r="AI662" s="204"/>
      <c r="AJ662" s="204"/>
      <c r="AK662" s="204"/>
      <c r="AL662" s="204"/>
      <c r="AM662" s="204"/>
      <c r="AN662" s="204"/>
      <c r="AO662" s="204"/>
      <c r="AP662" s="204"/>
      <c r="AQ662" s="204"/>
      <c r="AR662" s="204"/>
      <c r="AS662" s="204"/>
      <c r="AT662" s="204"/>
      <c r="AU662" s="204"/>
      <c r="AV662" s="204"/>
      <c r="AW662" s="204"/>
      <c r="AX662" s="204"/>
      <c r="AY662" s="204"/>
      <c r="AZ662" s="204"/>
      <c r="BA662" s="204"/>
      <c r="BB662" s="204"/>
      <c r="BC662" s="204"/>
      <c r="BD662" s="204"/>
      <c r="BE662" s="204"/>
      <c r="BF662" s="204"/>
      <c r="BG662" s="204"/>
      <c r="BH662" s="204"/>
      <c r="BI662" s="204"/>
      <c r="BJ662" s="204"/>
      <c r="BK662" s="204"/>
      <c r="BL662" s="204"/>
      <c r="BM662" s="229">
        <v>1</v>
      </c>
    </row>
    <row r="663" spans="1:65">
      <c r="A663" s="30"/>
      <c r="B663" s="19">
        <v>1</v>
      </c>
      <c r="C663" s="9">
        <v>2</v>
      </c>
      <c r="D663" s="24">
        <v>3.7999999999999999E-2</v>
      </c>
      <c r="E663" s="24">
        <v>3.5164273472503331E-2</v>
      </c>
      <c r="F663" s="24">
        <v>4.0394900000000004E-2</v>
      </c>
      <c r="G663" s="24">
        <v>3.9E-2</v>
      </c>
      <c r="H663" s="24">
        <v>3.7100000000000001E-2</v>
      </c>
      <c r="I663" s="24">
        <v>3.6000000000000004E-2</v>
      </c>
      <c r="J663" s="24">
        <v>3.7999999999999999E-2</v>
      </c>
      <c r="K663" s="24">
        <v>3.6000000000000004E-2</v>
      </c>
      <c r="L663" s="24">
        <v>3.9E-2</v>
      </c>
      <c r="M663" s="24">
        <v>3.7999999999999999E-2</v>
      </c>
      <c r="N663" s="24">
        <v>3.4935102237251402E-2</v>
      </c>
      <c r="O663" s="24">
        <v>4.0099999999999997E-2</v>
      </c>
      <c r="P663" s="24">
        <v>3.5000000000000003E-2</v>
      </c>
      <c r="Q663" s="24">
        <v>3.6200000000000003E-2</v>
      </c>
      <c r="R663" s="24">
        <v>3.6999999999999998E-2</v>
      </c>
      <c r="S663" s="230">
        <v>3.0600000000000002E-2</v>
      </c>
      <c r="T663" s="231">
        <v>0.03</v>
      </c>
      <c r="U663" s="24">
        <v>0.04</v>
      </c>
      <c r="V663" s="24">
        <v>3.8438099999999996E-2</v>
      </c>
      <c r="W663" s="203"/>
      <c r="X663" s="204"/>
      <c r="Y663" s="204"/>
      <c r="Z663" s="204"/>
      <c r="AA663" s="204"/>
      <c r="AB663" s="204"/>
      <c r="AC663" s="204"/>
      <c r="AD663" s="204"/>
      <c r="AE663" s="204"/>
      <c r="AF663" s="204"/>
      <c r="AG663" s="204"/>
      <c r="AH663" s="204"/>
      <c r="AI663" s="204"/>
      <c r="AJ663" s="204"/>
      <c r="AK663" s="204"/>
      <c r="AL663" s="204"/>
      <c r="AM663" s="204"/>
      <c r="AN663" s="204"/>
      <c r="AO663" s="204"/>
      <c r="AP663" s="204"/>
      <c r="AQ663" s="204"/>
      <c r="AR663" s="204"/>
      <c r="AS663" s="204"/>
      <c r="AT663" s="204"/>
      <c r="AU663" s="204"/>
      <c r="AV663" s="204"/>
      <c r="AW663" s="204"/>
      <c r="AX663" s="204"/>
      <c r="AY663" s="204"/>
      <c r="AZ663" s="204"/>
      <c r="BA663" s="204"/>
      <c r="BB663" s="204"/>
      <c r="BC663" s="204"/>
      <c r="BD663" s="204"/>
      <c r="BE663" s="204"/>
      <c r="BF663" s="204"/>
      <c r="BG663" s="204"/>
      <c r="BH663" s="204"/>
      <c r="BI663" s="204"/>
      <c r="BJ663" s="204"/>
      <c r="BK663" s="204"/>
      <c r="BL663" s="204"/>
      <c r="BM663" s="229" t="e">
        <v>#N/A</v>
      </c>
    </row>
    <row r="664" spans="1:65">
      <c r="A664" s="30"/>
      <c r="B664" s="19">
        <v>1</v>
      </c>
      <c r="C664" s="9">
        <v>3</v>
      </c>
      <c r="D664" s="24">
        <v>3.7599999999999995E-2</v>
      </c>
      <c r="E664" s="24">
        <v>3.7848896448664827E-2</v>
      </c>
      <c r="F664" s="24">
        <v>3.9104399999999997E-2</v>
      </c>
      <c r="G664" s="24">
        <v>3.7999999999999999E-2</v>
      </c>
      <c r="H664" s="24">
        <v>3.7499999999999999E-2</v>
      </c>
      <c r="I664" s="24">
        <v>3.6999999999999998E-2</v>
      </c>
      <c r="J664" s="24">
        <v>3.7999999999999999E-2</v>
      </c>
      <c r="K664" s="24">
        <v>3.6000000000000004E-2</v>
      </c>
      <c r="L664" s="24">
        <v>0.04</v>
      </c>
      <c r="M664" s="24">
        <v>3.7999999999999999E-2</v>
      </c>
      <c r="N664" s="24">
        <v>3.4713761037136547E-2</v>
      </c>
      <c r="O664" s="24">
        <v>4.07E-2</v>
      </c>
      <c r="P664" s="24">
        <v>3.5999999999999997E-2</v>
      </c>
      <c r="Q664" s="24">
        <v>3.6400000000000002E-2</v>
      </c>
      <c r="R664" s="24">
        <v>3.6999999999999998E-2</v>
      </c>
      <c r="S664" s="230">
        <v>2.6100000000000002E-2</v>
      </c>
      <c r="T664" s="24">
        <v>0.04</v>
      </c>
      <c r="U664" s="24">
        <v>0.04</v>
      </c>
      <c r="V664" s="24">
        <v>3.8175000000000001E-2</v>
      </c>
      <c r="W664" s="203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29">
        <v>16</v>
      </c>
    </row>
    <row r="665" spans="1:65">
      <c r="A665" s="30"/>
      <c r="B665" s="19">
        <v>1</v>
      </c>
      <c r="C665" s="9">
        <v>4</v>
      </c>
      <c r="D665" s="24">
        <v>3.7900000000000003E-2</v>
      </c>
      <c r="E665" s="24">
        <v>3.6073630232799629E-2</v>
      </c>
      <c r="F665" s="24">
        <v>4.0260499999999998E-2</v>
      </c>
      <c r="G665" s="24">
        <v>3.9E-2</v>
      </c>
      <c r="H665" s="24">
        <v>3.6699999999999997E-2</v>
      </c>
      <c r="I665" s="24">
        <v>3.7999999999999999E-2</v>
      </c>
      <c r="J665" s="24">
        <v>3.7999999999999999E-2</v>
      </c>
      <c r="K665" s="24">
        <v>3.6000000000000004E-2</v>
      </c>
      <c r="L665" s="24">
        <v>3.9E-2</v>
      </c>
      <c r="M665" s="24">
        <v>3.7999999999999999E-2</v>
      </c>
      <c r="N665" s="24">
        <v>3.4676144168798342E-2</v>
      </c>
      <c r="O665" s="24">
        <v>3.9300000000000002E-2</v>
      </c>
      <c r="P665" s="24">
        <v>3.5000000000000003E-2</v>
      </c>
      <c r="Q665" s="24">
        <v>3.61E-2</v>
      </c>
      <c r="R665" s="24">
        <v>3.5999999999999997E-2</v>
      </c>
      <c r="S665" s="230">
        <v>2.7799999999999998E-2</v>
      </c>
      <c r="T665" s="24">
        <v>0.04</v>
      </c>
      <c r="U665" s="24">
        <v>4.2000000000000003E-2</v>
      </c>
      <c r="V665" s="24">
        <v>3.8562400000000004E-2</v>
      </c>
      <c r="W665" s="203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29">
        <v>3.780337866619831E-2</v>
      </c>
    </row>
    <row r="666" spans="1:65">
      <c r="A666" s="30"/>
      <c r="B666" s="19">
        <v>1</v>
      </c>
      <c r="C666" s="9">
        <v>5</v>
      </c>
      <c r="D666" s="24">
        <v>3.7499999999999999E-2</v>
      </c>
      <c r="E666" s="24">
        <v>3.6081637405892007E-2</v>
      </c>
      <c r="F666" s="24">
        <v>4.03629E-2</v>
      </c>
      <c r="G666" s="24">
        <v>3.7999999999999999E-2</v>
      </c>
      <c r="H666" s="24">
        <v>3.7100000000000001E-2</v>
      </c>
      <c r="I666" s="24">
        <v>3.6999999999999998E-2</v>
      </c>
      <c r="J666" s="24">
        <v>3.7999999999999999E-2</v>
      </c>
      <c r="K666" s="24">
        <v>3.6000000000000004E-2</v>
      </c>
      <c r="L666" s="24">
        <v>3.9E-2</v>
      </c>
      <c r="M666" s="24">
        <v>3.7999999999999999E-2</v>
      </c>
      <c r="N666" s="24">
        <v>3.5197816611040815E-2</v>
      </c>
      <c r="O666" s="24">
        <v>3.9599999999999996E-2</v>
      </c>
      <c r="P666" s="24">
        <v>3.5999999999999997E-2</v>
      </c>
      <c r="Q666" s="24">
        <v>3.6799999999999999E-2</v>
      </c>
      <c r="R666" s="24">
        <v>3.5999999999999997E-2</v>
      </c>
      <c r="S666" s="230">
        <v>2.9100000000000001E-2</v>
      </c>
      <c r="T666" s="24">
        <v>0.04</v>
      </c>
      <c r="U666" s="24">
        <v>0.04</v>
      </c>
      <c r="V666" s="24">
        <v>3.7901499999999998E-2</v>
      </c>
      <c r="W666" s="203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29">
        <v>106</v>
      </c>
    </row>
    <row r="667" spans="1:65">
      <c r="A667" s="30"/>
      <c r="B667" s="19">
        <v>1</v>
      </c>
      <c r="C667" s="9">
        <v>6</v>
      </c>
      <c r="D667" s="24">
        <v>3.78E-2</v>
      </c>
      <c r="E667" s="24">
        <v>3.7918783552881002E-2</v>
      </c>
      <c r="F667" s="24">
        <v>4.0430500000000001E-2</v>
      </c>
      <c r="G667" s="24">
        <v>3.7999999999999999E-2</v>
      </c>
      <c r="H667" s="24">
        <v>3.7100000000000001E-2</v>
      </c>
      <c r="I667" s="24">
        <v>3.6999999999999998E-2</v>
      </c>
      <c r="J667" s="24">
        <v>3.7999999999999999E-2</v>
      </c>
      <c r="K667" s="24">
        <v>3.6000000000000004E-2</v>
      </c>
      <c r="L667" s="24">
        <v>3.9E-2</v>
      </c>
      <c r="M667" s="24">
        <v>3.9E-2</v>
      </c>
      <c r="N667" s="24">
        <v>3.4942001745667695E-2</v>
      </c>
      <c r="O667" s="24">
        <v>3.9899999999999998E-2</v>
      </c>
      <c r="P667" s="24">
        <v>3.5000000000000003E-2</v>
      </c>
      <c r="Q667" s="24">
        <v>3.6900000000000002E-2</v>
      </c>
      <c r="R667" s="24">
        <v>3.6999999999999998E-2</v>
      </c>
      <c r="S667" s="230">
        <v>3.0400000000000003E-2</v>
      </c>
      <c r="T667" s="24">
        <v>0.04</v>
      </c>
      <c r="U667" s="24">
        <v>0.04</v>
      </c>
      <c r="V667" s="24">
        <v>3.7944900000000004E-2</v>
      </c>
      <c r="W667" s="203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56"/>
    </row>
    <row r="668" spans="1:65">
      <c r="A668" s="30"/>
      <c r="B668" s="20" t="s">
        <v>260</v>
      </c>
      <c r="C668" s="12"/>
      <c r="D668" s="232">
        <v>3.7566666666666672E-2</v>
      </c>
      <c r="E668" s="232">
        <v>3.6777578571397164E-2</v>
      </c>
      <c r="F668" s="232">
        <v>3.974603333333334E-2</v>
      </c>
      <c r="G668" s="232">
        <v>3.85E-2</v>
      </c>
      <c r="H668" s="232">
        <v>3.7066666666666664E-2</v>
      </c>
      <c r="I668" s="232">
        <v>3.7000000000000005E-2</v>
      </c>
      <c r="J668" s="232">
        <v>3.7999999999999999E-2</v>
      </c>
      <c r="K668" s="232">
        <v>3.6000000000000004E-2</v>
      </c>
      <c r="L668" s="232">
        <v>3.9E-2</v>
      </c>
      <c r="M668" s="232">
        <v>3.8166666666666668E-2</v>
      </c>
      <c r="N668" s="232">
        <v>3.4917730753505821E-2</v>
      </c>
      <c r="O668" s="232">
        <v>3.9999999999999994E-2</v>
      </c>
      <c r="P668" s="232">
        <v>3.5666666666666673E-2</v>
      </c>
      <c r="Q668" s="232">
        <v>3.6333333333333336E-2</v>
      </c>
      <c r="R668" s="232">
        <v>3.6499999999999998E-2</v>
      </c>
      <c r="S668" s="232">
        <v>2.8616666666666665E-2</v>
      </c>
      <c r="T668" s="232">
        <v>3.8333333333333337E-2</v>
      </c>
      <c r="U668" s="232">
        <v>4.066666666666667E-2</v>
      </c>
      <c r="V668" s="232">
        <v>3.8188199999999999E-2</v>
      </c>
      <c r="W668" s="203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56"/>
    </row>
    <row r="669" spans="1:65">
      <c r="A669" s="30"/>
      <c r="B669" s="3" t="s">
        <v>261</v>
      </c>
      <c r="C669" s="29"/>
      <c r="D669" s="24">
        <v>3.7699999999999997E-2</v>
      </c>
      <c r="E669" s="24">
        <v>3.68299438607671E-2</v>
      </c>
      <c r="F669" s="24">
        <v>4.0311699999999999E-2</v>
      </c>
      <c r="G669" s="24">
        <v>3.85E-2</v>
      </c>
      <c r="H669" s="24">
        <v>3.7100000000000001E-2</v>
      </c>
      <c r="I669" s="24">
        <v>3.6999999999999998E-2</v>
      </c>
      <c r="J669" s="24">
        <v>3.7999999999999999E-2</v>
      </c>
      <c r="K669" s="24">
        <v>3.6000000000000004E-2</v>
      </c>
      <c r="L669" s="24">
        <v>3.9E-2</v>
      </c>
      <c r="M669" s="24">
        <v>3.7999999999999999E-2</v>
      </c>
      <c r="N669" s="24">
        <v>3.4938551991459552E-2</v>
      </c>
      <c r="O669" s="24">
        <v>3.9999999999999994E-2</v>
      </c>
      <c r="P669" s="24">
        <v>3.5500000000000004E-2</v>
      </c>
      <c r="Q669" s="24">
        <v>3.6299999999999999E-2</v>
      </c>
      <c r="R669" s="24">
        <v>3.6499999999999998E-2</v>
      </c>
      <c r="S669" s="24">
        <v>2.845E-2</v>
      </c>
      <c r="T669" s="24">
        <v>0.04</v>
      </c>
      <c r="U669" s="24">
        <v>0.04</v>
      </c>
      <c r="V669" s="24">
        <v>3.8141149999999999E-2</v>
      </c>
      <c r="W669" s="203"/>
      <c r="X669" s="204"/>
      <c r="Y669" s="204"/>
      <c r="Z669" s="204"/>
      <c r="AA669" s="204"/>
      <c r="AB669" s="204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4"/>
      <c r="AT669" s="204"/>
      <c r="AU669" s="204"/>
      <c r="AV669" s="204"/>
      <c r="AW669" s="204"/>
      <c r="AX669" s="204"/>
      <c r="AY669" s="204"/>
      <c r="AZ669" s="204"/>
      <c r="BA669" s="204"/>
      <c r="BB669" s="204"/>
      <c r="BC669" s="204"/>
      <c r="BD669" s="204"/>
      <c r="BE669" s="204"/>
      <c r="BF669" s="204"/>
      <c r="BG669" s="204"/>
      <c r="BH669" s="204"/>
      <c r="BI669" s="204"/>
      <c r="BJ669" s="204"/>
      <c r="BK669" s="204"/>
      <c r="BL669" s="204"/>
      <c r="BM669" s="56"/>
    </row>
    <row r="670" spans="1:65">
      <c r="A670" s="30"/>
      <c r="B670" s="3" t="s">
        <v>262</v>
      </c>
      <c r="C670" s="29"/>
      <c r="D670" s="24">
        <v>5.0859282994028402E-4</v>
      </c>
      <c r="E670" s="24">
        <v>1.1553161262031213E-3</v>
      </c>
      <c r="F670" s="24">
        <v>1.0266320541784503E-3</v>
      </c>
      <c r="G670" s="24">
        <v>5.4772255750516665E-4</v>
      </c>
      <c r="H670" s="24">
        <v>2.6583202716502546E-4</v>
      </c>
      <c r="I670" s="24">
        <v>6.3245553203367425E-4</v>
      </c>
      <c r="J670" s="24">
        <v>0</v>
      </c>
      <c r="K670" s="24">
        <v>0</v>
      </c>
      <c r="L670" s="24">
        <v>6.3245553203367642E-4</v>
      </c>
      <c r="M670" s="24">
        <v>4.0824829046386341E-4</v>
      </c>
      <c r="N670" s="24">
        <v>1.9730181234544177E-4</v>
      </c>
      <c r="O670" s="24">
        <v>5.1380930314660499E-4</v>
      </c>
      <c r="P670" s="24">
        <v>8.1649658092772335E-4</v>
      </c>
      <c r="Q670" s="24">
        <v>4.8027769744874376E-4</v>
      </c>
      <c r="R670" s="24">
        <v>5.4772255750516665E-4</v>
      </c>
      <c r="S670" s="24">
        <v>1.7428903197466755E-3</v>
      </c>
      <c r="T670" s="24">
        <v>4.0824829046386306E-3</v>
      </c>
      <c r="U670" s="24">
        <v>1.0327955589886455E-3</v>
      </c>
      <c r="V670" s="24">
        <v>2.6479670692816431E-4</v>
      </c>
      <c r="W670" s="203"/>
      <c r="X670" s="204"/>
      <c r="Y670" s="204"/>
      <c r="Z670" s="204"/>
      <c r="AA670" s="204"/>
      <c r="AB670" s="204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4"/>
      <c r="AT670" s="204"/>
      <c r="AU670" s="204"/>
      <c r="AV670" s="204"/>
      <c r="AW670" s="204"/>
      <c r="AX670" s="204"/>
      <c r="AY670" s="204"/>
      <c r="AZ670" s="204"/>
      <c r="BA670" s="204"/>
      <c r="BB670" s="204"/>
      <c r="BC670" s="204"/>
      <c r="BD670" s="204"/>
      <c r="BE670" s="204"/>
      <c r="BF670" s="204"/>
      <c r="BG670" s="204"/>
      <c r="BH670" s="204"/>
      <c r="BI670" s="204"/>
      <c r="BJ670" s="204"/>
      <c r="BK670" s="204"/>
      <c r="BL670" s="204"/>
      <c r="BM670" s="56"/>
    </row>
    <row r="671" spans="1:65">
      <c r="A671" s="30"/>
      <c r="B671" s="3" t="s">
        <v>86</v>
      </c>
      <c r="C671" s="29"/>
      <c r="D671" s="13">
        <v>1.3538407185633114E-2</v>
      </c>
      <c r="E671" s="13">
        <v>3.1413599564753272E-2</v>
      </c>
      <c r="F671" s="13">
        <v>2.5829799053619189E-2</v>
      </c>
      <c r="G671" s="13">
        <v>1.4226559935199133E-2</v>
      </c>
      <c r="H671" s="13">
        <v>7.1717273515744286E-3</v>
      </c>
      <c r="I671" s="13">
        <v>1.7093392757666869E-2</v>
      </c>
      <c r="J671" s="13">
        <v>0</v>
      </c>
      <c r="K671" s="13">
        <v>0</v>
      </c>
      <c r="L671" s="13">
        <v>1.6216808513684011E-2</v>
      </c>
      <c r="M671" s="13">
        <v>1.0696461758878516E-2</v>
      </c>
      <c r="N671" s="13">
        <v>5.6504763650951804E-3</v>
      </c>
      <c r="O671" s="13">
        <v>1.2845232578665126E-2</v>
      </c>
      <c r="P671" s="13">
        <v>2.2892427502646445E-2</v>
      </c>
      <c r="Q671" s="13">
        <v>1.321865222335992E-2</v>
      </c>
      <c r="R671" s="13">
        <v>1.5006097465894978E-2</v>
      </c>
      <c r="S671" s="13">
        <v>6.0904728704018953E-2</v>
      </c>
      <c r="T671" s="13">
        <v>0.10649955403405122</v>
      </c>
      <c r="U671" s="13">
        <v>2.5396612106278166E-2</v>
      </c>
      <c r="V671" s="13">
        <v>6.9339928807370952E-3</v>
      </c>
      <c r="W671" s="14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263</v>
      </c>
      <c r="C672" s="29"/>
      <c r="D672" s="13">
        <v>-6.2616625255057512E-3</v>
      </c>
      <c r="E672" s="13">
        <v>-2.713514323306665E-2</v>
      </c>
      <c r="F672" s="13">
        <v>5.1388387379037281E-2</v>
      </c>
      <c r="G672" s="13">
        <v>1.8427488716096452E-2</v>
      </c>
      <c r="H672" s="13">
        <v>-1.9487993547792959E-2</v>
      </c>
      <c r="I672" s="13">
        <v>-2.1251504350764394E-2</v>
      </c>
      <c r="J672" s="13">
        <v>5.2011576938093551E-3</v>
      </c>
      <c r="K672" s="13">
        <v>-4.7704166395338254E-2</v>
      </c>
      <c r="L672" s="13">
        <v>3.1653819738383326E-2</v>
      </c>
      <c r="M672" s="13">
        <v>9.6099347012383873E-3</v>
      </c>
      <c r="N672" s="13">
        <v>-7.6333069014084654E-2</v>
      </c>
      <c r="O672" s="13">
        <v>5.8106481782957076E-2</v>
      </c>
      <c r="P672" s="13">
        <v>-5.6521720410196208E-2</v>
      </c>
      <c r="Q672" s="13">
        <v>-3.8886612380480412E-2</v>
      </c>
      <c r="R672" s="13">
        <v>-3.4477835373051491E-2</v>
      </c>
      <c r="S672" s="13">
        <v>-0.24301298782444269</v>
      </c>
      <c r="T672" s="13">
        <v>1.4018711708667642E-2</v>
      </c>
      <c r="U672" s="13">
        <v>7.5741589812673427E-2</v>
      </c>
      <c r="V672" s="13">
        <v>1.0179548690598228E-2</v>
      </c>
      <c r="W672" s="14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264</v>
      </c>
      <c r="C673" s="47"/>
      <c r="D673" s="45">
        <v>0</v>
      </c>
      <c r="E673" s="45">
        <v>0.5</v>
      </c>
      <c r="F673" s="45">
        <v>1.38</v>
      </c>
      <c r="G673" s="45">
        <v>0.59</v>
      </c>
      <c r="H673" s="45">
        <v>0.32</v>
      </c>
      <c r="I673" s="45">
        <v>0.36</v>
      </c>
      <c r="J673" s="45">
        <v>0.27</v>
      </c>
      <c r="K673" s="45">
        <v>0.99</v>
      </c>
      <c r="L673" s="45">
        <v>0.91</v>
      </c>
      <c r="M673" s="45">
        <v>0.38</v>
      </c>
      <c r="N673" s="45">
        <v>1.67</v>
      </c>
      <c r="O673" s="45">
        <v>1.54</v>
      </c>
      <c r="P673" s="45">
        <v>1.2</v>
      </c>
      <c r="Q673" s="45">
        <v>0.78</v>
      </c>
      <c r="R673" s="45">
        <v>0.67</v>
      </c>
      <c r="S673" s="45">
        <v>5.66</v>
      </c>
      <c r="T673" s="45">
        <v>0.48</v>
      </c>
      <c r="U673" s="45">
        <v>1.96</v>
      </c>
      <c r="V673" s="45">
        <v>0.39</v>
      </c>
      <c r="W673" s="14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BM674" s="55"/>
    </row>
    <row r="675" spans="1:65" ht="15">
      <c r="B675" s="8" t="s">
        <v>589</v>
      </c>
      <c r="BM675" s="28" t="s">
        <v>66</v>
      </c>
    </row>
    <row r="676" spans="1:65" ht="15">
      <c r="A676" s="25" t="s">
        <v>37</v>
      </c>
      <c r="B676" s="18" t="s">
        <v>110</v>
      </c>
      <c r="C676" s="15" t="s">
        <v>111</v>
      </c>
      <c r="D676" s="16" t="s">
        <v>228</v>
      </c>
      <c r="E676" s="17" t="s">
        <v>228</v>
      </c>
      <c r="F676" s="17" t="s">
        <v>228</v>
      </c>
      <c r="G676" s="17" t="s">
        <v>228</v>
      </c>
      <c r="H676" s="17" t="s">
        <v>228</v>
      </c>
      <c r="I676" s="17" t="s">
        <v>228</v>
      </c>
      <c r="J676" s="17" t="s">
        <v>228</v>
      </c>
      <c r="K676" s="17" t="s">
        <v>228</v>
      </c>
      <c r="L676" s="17" t="s">
        <v>228</v>
      </c>
      <c r="M676" s="17" t="s">
        <v>228</v>
      </c>
      <c r="N676" s="17" t="s">
        <v>228</v>
      </c>
      <c r="O676" s="17" t="s">
        <v>228</v>
      </c>
      <c r="P676" s="17" t="s">
        <v>228</v>
      </c>
      <c r="Q676" s="17" t="s">
        <v>228</v>
      </c>
      <c r="R676" s="17" t="s">
        <v>228</v>
      </c>
      <c r="S676" s="17" t="s">
        <v>228</v>
      </c>
      <c r="T676" s="17" t="s">
        <v>228</v>
      </c>
      <c r="U676" s="17" t="s">
        <v>228</v>
      </c>
      <c r="V676" s="17" t="s">
        <v>228</v>
      </c>
      <c r="W676" s="17" t="s">
        <v>228</v>
      </c>
      <c r="X676" s="147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229</v>
      </c>
      <c r="C677" s="9" t="s">
        <v>229</v>
      </c>
      <c r="D677" s="145" t="s">
        <v>232</v>
      </c>
      <c r="E677" s="146" t="s">
        <v>233</v>
      </c>
      <c r="F677" s="146" t="s">
        <v>234</v>
      </c>
      <c r="G677" s="146" t="s">
        <v>237</v>
      </c>
      <c r="H677" s="146" t="s">
        <v>238</v>
      </c>
      <c r="I677" s="146" t="s">
        <v>239</v>
      </c>
      <c r="J677" s="146" t="s">
        <v>240</v>
      </c>
      <c r="K677" s="146" t="s">
        <v>241</v>
      </c>
      <c r="L677" s="146" t="s">
        <v>242</v>
      </c>
      <c r="M677" s="146" t="s">
        <v>243</v>
      </c>
      <c r="N677" s="146" t="s">
        <v>244</v>
      </c>
      <c r="O677" s="146" t="s">
        <v>245</v>
      </c>
      <c r="P677" s="146" t="s">
        <v>246</v>
      </c>
      <c r="Q677" s="146" t="s">
        <v>247</v>
      </c>
      <c r="R677" s="146" t="s">
        <v>248</v>
      </c>
      <c r="S677" s="146" t="s">
        <v>249</v>
      </c>
      <c r="T677" s="146" t="s">
        <v>284</v>
      </c>
      <c r="U677" s="146" t="s">
        <v>252</v>
      </c>
      <c r="V677" s="146" t="s">
        <v>253</v>
      </c>
      <c r="W677" s="146" t="s">
        <v>299</v>
      </c>
      <c r="X677" s="147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287</v>
      </c>
      <c r="E678" s="11" t="s">
        <v>287</v>
      </c>
      <c r="F678" s="11" t="s">
        <v>288</v>
      </c>
      <c r="G678" s="11" t="s">
        <v>320</v>
      </c>
      <c r="H678" s="11" t="s">
        <v>287</v>
      </c>
      <c r="I678" s="11" t="s">
        <v>287</v>
      </c>
      <c r="J678" s="11" t="s">
        <v>287</v>
      </c>
      <c r="K678" s="11" t="s">
        <v>287</v>
      </c>
      <c r="L678" s="11" t="s">
        <v>287</v>
      </c>
      <c r="M678" s="11" t="s">
        <v>287</v>
      </c>
      <c r="N678" s="11" t="s">
        <v>320</v>
      </c>
      <c r="O678" s="11" t="s">
        <v>320</v>
      </c>
      <c r="P678" s="11" t="s">
        <v>320</v>
      </c>
      <c r="Q678" s="11" t="s">
        <v>287</v>
      </c>
      <c r="R678" s="11" t="s">
        <v>287</v>
      </c>
      <c r="S678" s="11" t="s">
        <v>287</v>
      </c>
      <c r="T678" s="11" t="s">
        <v>320</v>
      </c>
      <c r="U678" s="11" t="s">
        <v>288</v>
      </c>
      <c r="V678" s="11" t="s">
        <v>287</v>
      </c>
      <c r="W678" s="11" t="s">
        <v>288</v>
      </c>
      <c r="X678" s="147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/>
      <c r="C679" s="9"/>
      <c r="D679" s="26" t="s">
        <v>321</v>
      </c>
      <c r="E679" s="26" t="s">
        <v>322</v>
      </c>
      <c r="F679" s="26" t="s">
        <v>322</v>
      </c>
      <c r="G679" s="26" t="s">
        <v>323</v>
      </c>
      <c r="H679" s="26" t="s">
        <v>323</v>
      </c>
      <c r="I679" s="26" t="s">
        <v>323</v>
      </c>
      <c r="J679" s="26" t="s">
        <v>323</v>
      </c>
      <c r="K679" s="26" t="s">
        <v>323</v>
      </c>
      <c r="L679" s="26" t="s">
        <v>323</v>
      </c>
      <c r="M679" s="26" t="s">
        <v>323</v>
      </c>
      <c r="N679" s="26" t="s">
        <v>321</v>
      </c>
      <c r="O679" s="26" t="s">
        <v>323</v>
      </c>
      <c r="P679" s="26" t="s">
        <v>321</v>
      </c>
      <c r="Q679" s="26" t="s">
        <v>323</v>
      </c>
      <c r="R679" s="26" t="s">
        <v>321</v>
      </c>
      <c r="S679" s="26" t="s">
        <v>290</v>
      </c>
      <c r="T679" s="26" t="s">
        <v>324</v>
      </c>
      <c r="U679" s="26" t="s">
        <v>321</v>
      </c>
      <c r="V679" s="26" t="s">
        <v>259</v>
      </c>
      <c r="W679" s="26" t="s">
        <v>323</v>
      </c>
      <c r="X679" s="147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</v>
      </c>
    </row>
    <row r="680" spans="1:65">
      <c r="A680" s="30"/>
      <c r="B680" s="18">
        <v>1</v>
      </c>
      <c r="C680" s="14">
        <v>1</v>
      </c>
      <c r="D680" s="220">
        <v>16.399999999999999</v>
      </c>
      <c r="E680" s="220">
        <v>17.802565341595631</v>
      </c>
      <c r="F680" s="220">
        <v>18.112483000000001</v>
      </c>
      <c r="G680" s="220">
        <v>17.7</v>
      </c>
      <c r="H680" s="220">
        <v>16.2</v>
      </c>
      <c r="I680" s="220">
        <v>16.7</v>
      </c>
      <c r="J680" s="220">
        <v>17.2</v>
      </c>
      <c r="K680" s="220">
        <v>16.100000000000001</v>
      </c>
      <c r="L680" s="224">
        <v>16</v>
      </c>
      <c r="M680" s="220">
        <v>17</v>
      </c>
      <c r="N680" s="220">
        <v>16.815298955988666</v>
      </c>
      <c r="O680" s="223">
        <v>19</v>
      </c>
      <c r="P680" s="220">
        <v>18.100000000000001</v>
      </c>
      <c r="Q680" s="220">
        <v>16.77</v>
      </c>
      <c r="R680" s="223">
        <v>17</v>
      </c>
      <c r="S680" s="220">
        <v>16.89</v>
      </c>
      <c r="T680" s="223">
        <v>24.7</v>
      </c>
      <c r="U680" s="224">
        <v>16.899999999999999</v>
      </c>
      <c r="V680" s="223">
        <v>18</v>
      </c>
      <c r="W680" s="220">
        <v>17.638999999999999</v>
      </c>
      <c r="X680" s="217"/>
      <c r="Y680" s="218"/>
      <c r="Z680" s="218"/>
      <c r="AA680" s="218"/>
      <c r="AB680" s="218"/>
      <c r="AC680" s="218"/>
      <c r="AD680" s="218"/>
      <c r="AE680" s="218"/>
      <c r="AF680" s="218"/>
      <c r="AG680" s="218"/>
      <c r="AH680" s="218"/>
      <c r="AI680" s="218"/>
      <c r="AJ680" s="218"/>
      <c r="AK680" s="218"/>
      <c r="AL680" s="218"/>
      <c r="AM680" s="218"/>
      <c r="AN680" s="218"/>
      <c r="AO680" s="218"/>
      <c r="AP680" s="218"/>
      <c r="AQ680" s="218"/>
      <c r="AR680" s="218"/>
      <c r="AS680" s="218"/>
      <c r="AT680" s="218"/>
      <c r="AU680" s="218"/>
      <c r="AV680" s="218"/>
      <c r="AW680" s="218"/>
      <c r="AX680" s="218"/>
      <c r="AY680" s="218"/>
      <c r="AZ680" s="218"/>
      <c r="BA680" s="218"/>
      <c r="BB680" s="218"/>
      <c r="BC680" s="218"/>
      <c r="BD680" s="218"/>
      <c r="BE680" s="218"/>
      <c r="BF680" s="218"/>
      <c r="BG680" s="218"/>
      <c r="BH680" s="218"/>
      <c r="BI680" s="218"/>
      <c r="BJ680" s="218"/>
      <c r="BK680" s="218"/>
      <c r="BL680" s="218"/>
      <c r="BM680" s="221">
        <v>1</v>
      </c>
    </row>
    <row r="681" spans="1:65">
      <c r="A681" s="30"/>
      <c r="B681" s="19">
        <v>1</v>
      </c>
      <c r="C681" s="9">
        <v>2</v>
      </c>
      <c r="D681" s="216">
        <v>17</v>
      </c>
      <c r="E681" s="216">
        <v>17.26227343498315</v>
      </c>
      <c r="F681" s="216">
        <v>18.065297000000001</v>
      </c>
      <c r="G681" s="216">
        <v>17.2</v>
      </c>
      <c r="H681" s="216">
        <v>15.7</v>
      </c>
      <c r="I681" s="216">
        <v>16.7</v>
      </c>
      <c r="J681" s="216">
        <v>16.600000000000001</v>
      </c>
      <c r="K681" s="216">
        <v>16.2</v>
      </c>
      <c r="L681" s="216">
        <v>16.600000000000001</v>
      </c>
      <c r="M681" s="216">
        <v>16</v>
      </c>
      <c r="N681" s="216">
        <v>16.214726605999999</v>
      </c>
      <c r="O681" s="225">
        <v>21</v>
      </c>
      <c r="P681" s="216">
        <v>18.399999999999999</v>
      </c>
      <c r="Q681" s="216">
        <v>16.010000000000002</v>
      </c>
      <c r="R681" s="225">
        <v>18</v>
      </c>
      <c r="S681" s="216">
        <v>16.29</v>
      </c>
      <c r="T681" s="225">
        <v>25</v>
      </c>
      <c r="U681" s="225">
        <v>19.7</v>
      </c>
      <c r="V681" s="225">
        <v>17</v>
      </c>
      <c r="W681" s="216">
        <v>16.617000000000001</v>
      </c>
      <c r="X681" s="217"/>
      <c r="Y681" s="218"/>
      <c r="Z681" s="218"/>
      <c r="AA681" s="218"/>
      <c r="AB681" s="218"/>
      <c r="AC681" s="218"/>
      <c r="AD681" s="218"/>
      <c r="AE681" s="218"/>
      <c r="AF681" s="218"/>
      <c r="AG681" s="218"/>
      <c r="AH681" s="218"/>
      <c r="AI681" s="218"/>
      <c r="AJ681" s="218"/>
      <c r="AK681" s="218"/>
      <c r="AL681" s="218"/>
      <c r="AM681" s="218"/>
      <c r="AN681" s="218"/>
      <c r="AO681" s="218"/>
      <c r="AP681" s="218"/>
      <c r="AQ681" s="218"/>
      <c r="AR681" s="218"/>
      <c r="AS681" s="218"/>
      <c r="AT681" s="218"/>
      <c r="AU681" s="218"/>
      <c r="AV681" s="218"/>
      <c r="AW681" s="218"/>
      <c r="AX681" s="218"/>
      <c r="AY681" s="218"/>
      <c r="AZ681" s="218"/>
      <c r="BA681" s="218"/>
      <c r="BB681" s="218"/>
      <c r="BC681" s="218"/>
      <c r="BD681" s="218"/>
      <c r="BE681" s="218"/>
      <c r="BF681" s="218"/>
      <c r="BG681" s="218"/>
      <c r="BH681" s="218"/>
      <c r="BI681" s="218"/>
      <c r="BJ681" s="218"/>
      <c r="BK681" s="218"/>
      <c r="BL681" s="218"/>
      <c r="BM681" s="221">
        <v>16</v>
      </c>
    </row>
    <row r="682" spans="1:65">
      <c r="A682" s="30"/>
      <c r="B682" s="19">
        <v>1</v>
      </c>
      <c r="C682" s="9">
        <v>3</v>
      </c>
      <c r="D682" s="216">
        <v>16.600000000000001</v>
      </c>
      <c r="E682" s="216">
        <v>17.588598923562223</v>
      </c>
      <c r="F682" s="216">
        <v>18.252459999999999</v>
      </c>
      <c r="G682" s="216">
        <v>17.100000000000001</v>
      </c>
      <c r="H682" s="216">
        <v>16.100000000000001</v>
      </c>
      <c r="I682" s="216">
        <v>16.2</v>
      </c>
      <c r="J682" s="216">
        <v>17</v>
      </c>
      <c r="K682" s="216">
        <v>16.399999999999999</v>
      </c>
      <c r="L682" s="216">
        <v>16.8</v>
      </c>
      <c r="M682" s="216">
        <v>17.7</v>
      </c>
      <c r="N682" s="216">
        <v>16.213745736</v>
      </c>
      <c r="O682" s="225">
        <v>18</v>
      </c>
      <c r="P682" s="216">
        <v>18.2</v>
      </c>
      <c r="Q682" s="216">
        <v>16.93</v>
      </c>
      <c r="R682" s="225">
        <v>18</v>
      </c>
      <c r="S682" s="216">
        <v>16.38</v>
      </c>
      <c r="T682" s="225">
        <v>25.2</v>
      </c>
      <c r="U682" s="225">
        <v>19.8</v>
      </c>
      <c r="V682" s="225">
        <v>18</v>
      </c>
      <c r="W682" s="216">
        <v>18.509</v>
      </c>
      <c r="X682" s="217"/>
      <c r="Y682" s="218"/>
      <c r="Z682" s="218"/>
      <c r="AA682" s="218"/>
      <c r="AB682" s="218"/>
      <c r="AC682" s="218"/>
      <c r="AD682" s="218"/>
      <c r="AE682" s="218"/>
      <c r="AF682" s="218"/>
      <c r="AG682" s="218"/>
      <c r="AH682" s="218"/>
      <c r="AI682" s="218"/>
      <c r="AJ682" s="218"/>
      <c r="AK682" s="218"/>
      <c r="AL682" s="218"/>
      <c r="AM682" s="218"/>
      <c r="AN682" s="218"/>
      <c r="AO682" s="218"/>
      <c r="AP682" s="218"/>
      <c r="AQ682" s="218"/>
      <c r="AR682" s="218"/>
      <c r="AS682" s="218"/>
      <c r="AT682" s="218"/>
      <c r="AU682" s="218"/>
      <c r="AV682" s="218"/>
      <c r="AW682" s="218"/>
      <c r="AX682" s="218"/>
      <c r="AY682" s="218"/>
      <c r="AZ682" s="218"/>
      <c r="BA682" s="218"/>
      <c r="BB682" s="218"/>
      <c r="BC682" s="218"/>
      <c r="BD682" s="218"/>
      <c r="BE682" s="218"/>
      <c r="BF682" s="218"/>
      <c r="BG682" s="218"/>
      <c r="BH682" s="218"/>
      <c r="BI682" s="218"/>
      <c r="BJ682" s="218"/>
      <c r="BK682" s="218"/>
      <c r="BL682" s="218"/>
      <c r="BM682" s="221">
        <v>16</v>
      </c>
    </row>
    <row r="683" spans="1:65">
      <c r="A683" s="30"/>
      <c r="B683" s="19">
        <v>1</v>
      </c>
      <c r="C683" s="9">
        <v>4</v>
      </c>
      <c r="D683" s="216">
        <v>17.2</v>
      </c>
      <c r="E683" s="216">
        <v>17.251107992432495</v>
      </c>
      <c r="F683" s="216">
        <v>18.143238</v>
      </c>
      <c r="G683" s="216">
        <v>17.100000000000001</v>
      </c>
      <c r="H683" s="216">
        <v>15.9</v>
      </c>
      <c r="I683" s="216">
        <v>16.5</v>
      </c>
      <c r="J683" s="216">
        <v>17</v>
      </c>
      <c r="K683" s="216">
        <v>16</v>
      </c>
      <c r="L683" s="216">
        <v>16.600000000000001</v>
      </c>
      <c r="M683" s="216">
        <v>16.899999999999999</v>
      </c>
      <c r="N683" s="216">
        <v>16.595518282666664</v>
      </c>
      <c r="O683" s="225">
        <v>17</v>
      </c>
      <c r="P683" s="216">
        <v>18.399999999999999</v>
      </c>
      <c r="Q683" s="216">
        <v>15.19</v>
      </c>
      <c r="R683" s="225">
        <v>17</v>
      </c>
      <c r="S683" s="216">
        <v>15.87</v>
      </c>
      <c r="T683" s="225">
        <v>25.4</v>
      </c>
      <c r="U683" s="225">
        <v>18.600000000000001</v>
      </c>
      <c r="V683" s="225">
        <v>17</v>
      </c>
      <c r="W683" s="216">
        <v>17.350000000000001</v>
      </c>
      <c r="X683" s="217"/>
      <c r="Y683" s="218"/>
      <c r="Z683" s="218"/>
      <c r="AA683" s="218"/>
      <c r="AB683" s="218"/>
      <c r="AC683" s="218"/>
      <c r="AD683" s="218"/>
      <c r="AE683" s="218"/>
      <c r="AF683" s="218"/>
      <c r="AG683" s="218"/>
      <c r="AH683" s="218"/>
      <c r="AI683" s="218"/>
      <c r="AJ683" s="218"/>
      <c r="AK683" s="218"/>
      <c r="AL683" s="218"/>
      <c r="AM683" s="218"/>
      <c r="AN683" s="218"/>
      <c r="AO683" s="218"/>
      <c r="AP683" s="218"/>
      <c r="AQ683" s="218"/>
      <c r="AR683" s="218"/>
      <c r="AS683" s="218"/>
      <c r="AT683" s="218"/>
      <c r="AU683" s="218"/>
      <c r="AV683" s="218"/>
      <c r="AW683" s="218"/>
      <c r="AX683" s="218"/>
      <c r="AY683" s="218"/>
      <c r="AZ683" s="218"/>
      <c r="BA683" s="218"/>
      <c r="BB683" s="218"/>
      <c r="BC683" s="218"/>
      <c r="BD683" s="218"/>
      <c r="BE683" s="218"/>
      <c r="BF683" s="218"/>
      <c r="BG683" s="218"/>
      <c r="BH683" s="218"/>
      <c r="BI683" s="218"/>
      <c r="BJ683" s="218"/>
      <c r="BK683" s="218"/>
      <c r="BL683" s="218"/>
      <c r="BM683" s="221">
        <v>16.862978602065034</v>
      </c>
    </row>
    <row r="684" spans="1:65">
      <c r="A684" s="30"/>
      <c r="B684" s="19">
        <v>1</v>
      </c>
      <c r="C684" s="9">
        <v>5</v>
      </c>
      <c r="D684" s="216">
        <v>16.899999999999999</v>
      </c>
      <c r="E684" s="216">
        <v>17.148929925700944</v>
      </c>
      <c r="F684" s="216">
        <v>18.191453000000003</v>
      </c>
      <c r="G684" s="216">
        <v>17</v>
      </c>
      <c r="H684" s="216">
        <v>16.2</v>
      </c>
      <c r="I684" s="216">
        <v>16.2</v>
      </c>
      <c r="J684" s="216">
        <v>16.8</v>
      </c>
      <c r="K684" s="216">
        <v>16.399999999999999</v>
      </c>
      <c r="L684" s="216">
        <v>16.8</v>
      </c>
      <c r="M684" s="216">
        <v>17</v>
      </c>
      <c r="N684" s="216">
        <v>16.653325205999998</v>
      </c>
      <c r="O684" s="225">
        <v>18</v>
      </c>
      <c r="P684" s="216">
        <v>18</v>
      </c>
      <c r="Q684" s="216">
        <v>15.12</v>
      </c>
      <c r="R684" s="225">
        <v>18</v>
      </c>
      <c r="S684" s="216">
        <v>16.36</v>
      </c>
      <c r="T684" s="225">
        <v>24.2</v>
      </c>
      <c r="U684" s="225">
        <v>19.600000000000001</v>
      </c>
      <c r="V684" s="225">
        <v>18</v>
      </c>
      <c r="W684" s="216">
        <v>16.928999999999998</v>
      </c>
      <c r="X684" s="217"/>
      <c r="Y684" s="218"/>
      <c r="Z684" s="218"/>
      <c r="AA684" s="218"/>
      <c r="AB684" s="218"/>
      <c r="AC684" s="218"/>
      <c r="AD684" s="218"/>
      <c r="AE684" s="218"/>
      <c r="AF684" s="218"/>
      <c r="AG684" s="218"/>
      <c r="AH684" s="218"/>
      <c r="AI684" s="218"/>
      <c r="AJ684" s="218"/>
      <c r="AK684" s="218"/>
      <c r="AL684" s="218"/>
      <c r="AM684" s="218"/>
      <c r="AN684" s="218"/>
      <c r="AO684" s="218"/>
      <c r="AP684" s="218"/>
      <c r="AQ684" s="218"/>
      <c r="AR684" s="218"/>
      <c r="AS684" s="218"/>
      <c r="AT684" s="218"/>
      <c r="AU684" s="218"/>
      <c r="AV684" s="218"/>
      <c r="AW684" s="218"/>
      <c r="AX684" s="218"/>
      <c r="AY684" s="218"/>
      <c r="AZ684" s="218"/>
      <c r="BA684" s="218"/>
      <c r="BB684" s="218"/>
      <c r="BC684" s="218"/>
      <c r="BD684" s="218"/>
      <c r="BE684" s="218"/>
      <c r="BF684" s="218"/>
      <c r="BG684" s="218"/>
      <c r="BH684" s="218"/>
      <c r="BI684" s="218"/>
      <c r="BJ684" s="218"/>
      <c r="BK684" s="218"/>
      <c r="BL684" s="218"/>
      <c r="BM684" s="221">
        <v>107</v>
      </c>
    </row>
    <row r="685" spans="1:65">
      <c r="A685" s="30"/>
      <c r="B685" s="19">
        <v>1</v>
      </c>
      <c r="C685" s="9">
        <v>6</v>
      </c>
      <c r="D685" s="216">
        <v>17.100000000000001</v>
      </c>
      <c r="E685" s="216">
        <v>17.02668416492315</v>
      </c>
      <c r="F685" s="216">
        <v>18.200402999999998</v>
      </c>
      <c r="G685" s="216">
        <v>16.600000000000001</v>
      </c>
      <c r="H685" s="216">
        <v>15.5</v>
      </c>
      <c r="I685" s="216">
        <v>16.3</v>
      </c>
      <c r="J685" s="216">
        <v>16.600000000000001</v>
      </c>
      <c r="K685" s="216">
        <v>16.399999999999999</v>
      </c>
      <c r="L685" s="216">
        <v>16.8</v>
      </c>
      <c r="M685" s="216">
        <v>16.899999999999999</v>
      </c>
      <c r="N685" s="216">
        <v>16.255965616000001</v>
      </c>
      <c r="O685" s="225">
        <v>24</v>
      </c>
      <c r="P685" s="216">
        <v>18.2</v>
      </c>
      <c r="Q685" s="216">
        <v>16.04</v>
      </c>
      <c r="R685" s="225">
        <v>17</v>
      </c>
      <c r="S685" s="216">
        <v>15.959999999999999</v>
      </c>
      <c r="T685" s="225">
        <v>24.3</v>
      </c>
      <c r="U685" s="225">
        <v>19.3</v>
      </c>
      <c r="V685" s="225">
        <v>17</v>
      </c>
      <c r="W685" s="216">
        <v>17.100000000000001</v>
      </c>
      <c r="X685" s="217"/>
      <c r="Y685" s="218"/>
      <c r="Z685" s="218"/>
      <c r="AA685" s="218"/>
      <c r="AB685" s="218"/>
      <c r="AC685" s="218"/>
      <c r="AD685" s="218"/>
      <c r="AE685" s="218"/>
      <c r="AF685" s="218"/>
      <c r="AG685" s="218"/>
      <c r="AH685" s="218"/>
      <c r="AI685" s="218"/>
      <c r="AJ685" s="218"/>
      <c r="AK685" s="218"/>
      <c r="AL685" s="218"/>
      <c r="AM685" s="218"/>
      <c r="AN685" s="218"/>
      <c r="AO685" s="218"/>
      <c r="AP685" s="218"/>
      <c r="AQ685" s="218"/>
      <c r="AR685" s="218"/>
      <c r="AS685" s="218"/>
      <c r="AT685" s="218"/>
      <c r="AU685" s="218"/>
      <c r="AV685" s="218"/>
      <c r="AW685" s="218"/>
      <c r="AX685" s="218"/>
      <c r="AY685" s="218"/>
      <c r="AZ685" s="218"/>
      <c r="BA685" s="218"/>
      <c r="BB685" s="218"/>
      <c r="BC685" s="218"/>
      <c r="BD685" s="218"/>
      <c r="BE685" s="218"/>
      <c r="BF685" s="218"/>
      <c r="BG685" s="218"/>
      <c r="BH685" s="218"/>
      <c r="BI685" s="218"/>
      <c r="BJ685" s="218"/>
      <c r="BK685" s="218"/>
      <c r="BL685" s="218"/>
      <c r="BM685" s="219"/>
    </row>
    <row r="686" spans="1:65">
      <c r="A686" s="30"/>
      <c r="B686" s="20" t="s">
        <v>260</v>
      </c>
      <c r="C686" s="12"/>
      <c r="D686" s="222">
        <v>16.866666666666664</v>
      </c>
      <c r="E686" s="222">
        <v>17.346693297199597</v>
      </c>
      <c r="F686" s="222">
        <v>18.160888999999997</v>
      </c>
      <c r="G686" s="222">
        <v>17.116666666666664</v>
      </c>
      <c r="H686" s="222">
        <v>15.933333333333332</v>
      </c>
      <c r="I686" s="222">
        <v>16.433333333333334</v>
      </c>
      <c r="J686" s="222">
        <v>16.866666666666664</v>
      </c>
      <c r="K686" s="222">
        <v>16.25</v>
      </c>
      <c r="L686" s="222">
        <v>16.599999999999998</v>
      </c>
      <c r="M686" s="222">
        <v>16.916666666666668</v>
      </c>
      <c r="N686" s="222">
        <v>16.458096733775889</v>
      </c>
      <c r="O686" s="222">
        <v>19.5</v>
      </c>
      <c r="P686" s="222">
        <v>18.216666666666665</v>
      </c>
      <c r="Q686" s="222">
        <v>16.010000000000002</v>
      </c>
      <c r="R686" s="222">
        <v>17.5</v>
      </c>
      <c r="S686" s="222">
        <v>16.291666666666668</v>
      </c>
      <c r="T686" s="222">
        <v>24.8</v>
      </c>
      <c r="U686" s="222">
        <v>18.983333333333331</v>
      </c>
      <c r="V686" s="222">
        <v>17.5</v>
      </c>
      <c r="W686" s="222">
        <v>17.357333333333333</v>
      </c>
      <c r="X686" s="217"/>
      <c r="Y686" s="218"/>
      <c r="Z686" s="218"/>
      <c r="AA686" s="218"/>
      <c r="AB686" s="218"/>
      <c r="AC686" s="218"/>
      <c r="AD686" s="218"/>
      <c r="AE686" s="218"/>
      <c r="AF686" s="218"/>
      <c r="AG686" s="218"/>
      <c r="AH686" s="218"/>
      <c r="AI686" s="218"/>
      <c r="AJ686" s="218"/>
      <c r="AK686" s="218"/>
      <c r="AL686" s="218"/>
      <c r="AM686" s="218"/>
      <c r="AN686" s="218"/>
      <c r="AO686" s="218"/>
      <c r="AP686" s="218"/>
      <c r="AQ686" s="218"/>
      <c r="AR686" s="218"/>
      <c r="AS686" s="218"/>
      <c r="AT686" s="218"/>
      <c r="AU686" s="218"/>
      <c r="AV686" s="218"/>
      <c r="AW686" s="218"/>
      <c r="AX686" s="218"/>
      <c r="AY686" s="218"/>
      <c r="AZ686" s="218"/>
      <c r="BA686" s="218"/>
      <c r="BB686" s="218"/>
      <c r="BC686" s="218"/>
      <c r="BD686" s="218"/>
      <c r="BE686" s="218"/>
      <c r="BF686" s="218"/>
      <c r="BG686" s="218"/>
      <c r="BH686" s="218"/>
      <c r="BI686" s="218"/>
      <c r="BJ686" s="218"/>
      <c r="BK686" s="218"/>
      <c r="BL686" s="218"/>
      <c r="BM686" s="219"/>
    </row>
    <row r="687" spans="1:65">
      <c r="A687" s="30"/>
      <c r="B687" s="3" t="s">
        <v>261</v>
      </c>
      <c r="C687" s="29"/>
      <c r="D687" s="216">
        <v>16.95</v>
      </c>
      <c r="E687" s="216">
        <v>17.256690713707822</v>
      </c>
      <c r="F687" s="216">
        <v>18.167345500000003</v>
      </c>
      <c r="G687" s="216">
        <v>17.100000000000001</v>
      </c>
      <c r="H687" s="216">
        <v>16</v>
      </c>
      <c r="I687" s="216">
        <v>16.399999999999999</v>
      </c>
      <c r="J687" s="216">
        <v>16.899999999999999</v>
      </c>
      <c r="K687" s="216">
        <v>16.299999999999997</v>
      </c>
      <c r="L687" s="216">
        <v>16.700000000000003</v>
      </c>
      <c r="M687" s="216">
        <v>16.95</v>
      </c>
      <c r="N687" s="216">
        <v>16.425741949333332</v>
      </c>
      <c r="O687" s="216">
        <v>18.5</v>
      </c>
      <c r="P687" s="216">
        <v>18.2</v>
      </c>
      <c r="Q687" s="216">
        <v>16.024999999999999</v>
      </c>
      <c r="R687" s="216">
        <v>17.5</v>
      </c>
      <c r="S687" s="216">
        <v>16.324999999999999</v>
      </c>
      <c r="T687" s="216">
        <v>24.85</v>
      </c>
      <c r="U687" s="216">
        <v>19.450000000000003</v>
      </c>
      <c r="V687" s="216">
        <v>17.5</v>
      </c>
      <c r="W687" s="216">
        <v>17.225000000000001</v>
      </c>
      <c r="X687" s="217"/>
      <c r="Y687" s="218"/>
      <c r="Z687" s="218"/>
      <c r="AA687" s="218"/>
      <c r="AB687" s="218"/>
      <c r="AC687" s="218"/>
      <c r="AD687" s="218"/>
      <c r="AE687" s="218"/>
      <c r="AF687" s="218"/>
      <c r="AG687" s="218"/>
      <c r="AH687" s="218"/>
      <c r="AI687" s="218"/>
      <c r="AJ687" s="218"/>
      <c r="AK687" s="218"/>
      <c r="AL687" s="218"/>
      <c r="AM687" s="218"/>
      <c r="AN687" s="218"/>
      <c r="AO687" s="218"/>
      <c r="AP687" s="218"/>
      <c r="AQ687" s="218"/>
      <c r="AR687" s="218"/>
      <c r="AS687" s="218"/>
      <c r="AT687" s="218"/>
      <c r="AU687" s="218"/>
      <c r="AV687" s="218"/>
      <c r="AW687" s="218"/>
      <c r="AX687" s="218"/>
      <c r="AY687" s="218"/>
      <c r="AZ687" s="218"/>
      <c r="BA687" s="218"/>
      <c r="BB687" s="218"/>
      <c r="BC687" s="218"/>
      <c r="BD687" s="218"/>
      <c r="BE687" s="218"/>
      <c r="BF687" s="218"/>
      <c r="BG687" s="218"/>
      <c r="BH687" s="218"/>
      <c r="BI687" s="218"/>
      <c r="BJ687" s="218"/>
      <c r="BK687" s="218"/>
      <c r="BL687" s="218"/>
      <c r="BM687" s="219"/>
    </row>
    <row r="688" spans="1:65">
      <c r="A688" s="30"/>
      <c r="B688" s="3" t="s">
        <v>262</v>
      </c>
      <c r="C688" s="29"/>
      <c r="D688" s="24">
        <v>0.30767948691238228</v>
      </c>
      <c r="E688" s="24">
        <v>0.29124460935736363</v>
      </c>
      <c r="F688" s="24">
        <v>6.7339871449238087E-2</v>
      </c>
      <c r="G688" s="24">
        <v>0.35449494589721053</v>
      </c>
      <c r="H688" s="24">
        <v>0.28751811537130434</v>
      </c>
      <c r="I688" s="24">
        <v>0.23380903889000232</v>
      </c>
      <c r="J688" s="24">
        <v>0.24221202832779848</v>
      </c>
      <c r="K688" s="24">
        <v>0.17606816861658917</v>
      </c>
      <c r="L688" s="24">
        <v>0.30983866769659363</v>
      </c>
      <c r="M688" s="24">
        <v>0.54191020166321502</v>
      </c>
      <c r="N688" s="24">
        <v>0.26244454042761145</v>
      </c>
      <c r="O688" s="24">
        <v>2.5884358211089569</v>
      </c>
      <c r="P688" s="24">
        <v>0.16020819787597138</v>
      </c>
      <c r="Q688" s="24">
        <v>0.76018418820704248</v>
      </c>
      <c r="R688" s="24">
        <v>0.54772255750516607</v>
      </c>
      <c r="S688" s="24">
        <v>0.36284523789994411</v>
      </c>
      <c r="T688" s="24">
        <v>0.48579831205964435</v>
      </c>
      <c r="U688" s="24">
        <v>1.1089033621856634</v>
      </c>
      <c r="V688" s="24">
        <v>0.54772255750516607</v>
      </c>
      <c r="W688" s="24">
        <v>0.66385379916564957</v>
      </c>
      <c r="X688" s="147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86</v>
      </c>
      <c r="C689" s="29"/>
      <c r="D689" s="13">
        <v>1.8241866812987097E-2</v>
      </c>
      <c r="E689" s="13">
        <v>1.6789632719475207E-2</v>
      </c>
      <c r="F689" s="13">
        <v>3.7079611823649214E-3</v>
      </c>
      <c r="G689" s="13">
        <v>2.0710512905387182E-2</v>
      </c>
      <c r="H689" s="13">
        <v>1.8045070002383118E-2</v>
      </c>
      <c r="I689" s="13">
        <v>1.4227730561257748E-2</v>
      </c>
      <c r="J689" s="13">
        <v>1.4360396936430743E-2</v>
      </c>
      <c r="K689" s="13">
        <v>1.0834964222559333E-2</v>
      </c>
      <c r="L689" s="13">
        <v>1.8664979981722511E-2</v>
      </c>
      <c r="M689" s="13">
        <v>3.2034100590928961E-2</v>
      </c>
      <c r="N689" s="13">
        <v>1.5946226630750897E-2</v>
      </c>
      <c r="O689" s="13">
        <v>0.13274029851840805</v>
      </c>
      <c r="P689" s="13">
        <v>8.794594576906024E-3</v>
      </c>
      <c r="Q689" s="13">
        <v>4.7481835615680347E-2</v>
      </c>
      <c r="R689" s="13">
        <v>3.129843185743806E-2</v>
      </c>
      <c r="S689" s="13">
        <v>2.2271830459331607E-2</v>
      </c>
      <c r="T689" s="13">
        <v>1.9588641615308239E-2</v>
      </c>
      <c r="U689" s="13">
        <v>5.8414575707761034E-2</v>
      </c>
      <c r="V689" s="13">
        <v>3.129843185743806E-2</v>
      </c>
      <c r="W689" s="13">
        <v>3.8246301227088428E-2</v>
      </c>
      <c r="X689" s="147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263</v>
      </c>
      <c r="C690" s="29"/>
      <c r="D690" s="13">
        <v>2.1870777925192542E-4</v>
      </c>
      <c r="E690" s="13">
        <v>2.8685009128537109E-2</v>
      </c>
      <c r="F690" s="13">
        <v>7.6968039191843696E-2</v>
      </c>
      <c r="G690" s="13">
        <v>1.5044083882699288E-2</v>
      </c>
      <c r="H690" s="13">
        <v>-5.5129363006951704E-2</v>
      </c>
      <c r="I690" s="13">
        <v>-2.5478610800056756E-2</v>
      </c>
      <c r="J690" s="13">
        <v>2.1870777925192542E-4</v>
      </c>
      <c r="K690" s="13">
        <v>-3.6350553275918185E-2</v>
      </c>
      <c r="L690" s="13">
        <v>-1.5595026731092032E-2</v>
      </c>
      <c r="M690" s="13">
        <v>3.1837829999414868E-3</v>
      </c>
      <c r="N690" s="13">
        <v>-2.4010103899412161E-2</v>
      </c>
      <c r="O690" s="13">
        <v>0.15637933606889809</v>
      </c>
      <c r="P690" s="13">
        <v>8.0275738737867863E-2</v>
      </c>
      <c r="Q690" s="13">
        <v>-5.0582914335227658E-2</v>
      </c>
      <c r="R690" s="13">
        <v>3.7776327241318741E-2</v>
      </c>
      <c r="S690" s="13">
        <v>-3.3879657258676921E-2</v>
      </c>
      <c r="T690" s="13">
        <v>0.47067730946198338</v>
      </c>
      <c r="U690" s="13">
        <v>0.12574022545510655</v>
      </c>
      <c r="V690" s="13">
        <v>3.7776327241318741E-2</v>
      </c>
      <c r="W690" s="13">
        <v>2.9315979278284887E-2</v>
      </c>
      <c r="X690" s="147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264</v>
      </c>
      <c r="C691" s="47"/>
      <c r="D691" s="45">
        <v>0</v>
      </c>
      <c r="E691" s="45">
        <v>0.66</v>
      </c>
      <c r="F691" s="45">
        <v>1.78</v>
      </c>
      <c r="G691" s="45">
        <v>0.34</v>
      </c>
      <c r="H691" s="45">
        <v>1.28</v>
      </c>
      <c r="I691" s="45">
        <v>0.6</v>
      </c>
      <c r="J691" s="45">
        <v>0</v>
      </c>
      <c r="K691" s="45">
        <v>0.85</v>
      </c>
      <c r="L691" s="45">
        <v>0.37</v>
      </c>
      <c r="M691" s="45">
        <v>7.0000000000000007E-2</v>
      </c>
      <c r="N691" s="45">
        <v>0.56000000000000005</v>
      </c>
      <c r="O691" s="45" t="s">
        <v>265</v>
      </c>
      <c r="P691" s="45">
        <v>1.86</v>
      </c>
      <c r="Q691" s="45">
        <v>1.18</v>
      </c>
      <c r="R691" s="45" t="s">
        <v>265</v>
      </c>
      <c r="S691" s="45">
        <v>0.79</v>
      </c>
      <c r="T691" s="45">
        <v>10.9</v>
      </c>
      <c r="U691" s="45">
        <v>2.91</v>
      </c>
      <c r="V691" s="45" t="s">
        <v>265</v>
      </c>
      <c r="W691" s="45">
        <v>0.67</v>
      </c>
      <c r="X691" s="147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 t="s">
        <v>331</v>
      </c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BM692" s="55"/>
    </row>
    <row r="693" spans="1:65">
      <c r="BM693" s="55"/>
    </row>
    <row r="694" spans="1:65" ht="15">
      <c r="B694" s="8" t="s">
        <v>590</v>
      </c>
      <c r="BM694" s="28" t="s">
        <v>319</v>
      </c>
    </row>
    <row r="695" spans="1:65" ht="15">
      <c r="A695" s="25" t="s">
        <v>123</v>
      </c>
      <c r="B695" s="18" t="s">
        <v>110</v>
      </c>
      <c r="C695" s="15" t="s">
        <v>111</v>
      </c>
      <c r="D695" s="16" t="s">
        <v>228</v>
      </c>
      <c r="E695" s="17" t="s">
        <v>228</v>
      </c>
      <c r="F695" s="14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 t="s">
        <v>229</v>
      </c>
      <c r="C696" s="9" t="s">
        <v>229</v>
      </c>
      <c r="D696" s="145" t="s">
        <v>232</v>
      </c>
      <c r="E696" s="146" t="s">
        <v>244</v>
      </c>
      <c r="F696" s="14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 t="s">
        <v>82</v>
      </c>
    </row>
    <row r="697" spans="1:65">
      <c r="A697" s="30"/>
      <c r="B697" s="19"/>
      <c r="C697" s="9"/>
      <c r="D697" s="10" t="s">
        <v>287</v>
      </c>
      <c r="E697" s="11" t="s">
        <v>320</v>
      </c>
      <c r="F697" s="14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/>
      <c r="C698" s="9"/>
      <c r="D698" s="26" t="s">
        <v>321</v>
      </c>
      <c r="E698" s="26" t="s">
        <v>321</v>
      </c>
      <c r="F698" s="14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8">
        <v>1</v>
      </c>
      <c r="C699" s="14">
        <v>1</v>
      </c>
      <c r="D699" s="220">
        <v>16</v>
      </c>
      <c r="E699" s="220">
        <v>15.965509119</v>
      </c>
      <c r="F699" s="217"/>
      <c r="G699" s="218"/>
      <c r="H699" s="218"/>
      <c r="I699" s="218"/>
      <c r="J699" s="218"/>
      <c r="K699" s="218"/>
      <c r="L699" s="218"/>
      <c r="M699" s="218"/>
      <c r="N699" s="218"/>
      <c r="O699" s="218"/>
      <c r="P699" s="218"/>
      <c r="Q699" s="218"/>
      <c r="R699" s="218"/>
      <c r="S699" s="218"/>
      <c r="T699" s="218"/>
      <c r="U699" s="218"/>
      <c r="V699" s="218"/>
      <c r="W699" s="218"/>
      <c r="X699" s="218"/>
      <c r="Y699" s="218"/>
      <c r="Z699" s="218"/>
      <c r="AA699" s="218"/>
      <c r="AB699" s="218"/>
      <c r="AC699" s="218"/>
      <c r="AD699" s="218"/>
      <c r="AE699" s="218"/>
      <c r="AF699" s="218"/>
      <c r="AG699" s="218"/>
      <c r="AH699" s="218"/>
      <c r="AI699" s="218"/>
      <c r="AJ699" s="218"/>
      <c r="AK699" s="218"/>
      <c r="AL699" s="218"/>
      <c r="AM699" s="218"/>
      <c r="AN699" s="218"/>
      <c r="AO699" s="218"/>
      <c r="AP699" s="218"/>
      <c r="AQ699" s="218"/>
      <c r="AR699" s="218"/>
      <c r="AS699" s="218"/>
      <c r="AT699" s="218"/>
      <c r="AU699" s="218"/>
      <c r="AV699" s="218"/>
      <c r="AW699" s="218"/>
      <c r="AX699" s="218"/>
      <c r="AY699" s="218"/>
      <c r="AZ699" s="218"/>
      <c r="BA699" s="218"/>
      <c r="BB699" s="218"/>
      <c r="BC699" s="218"/>
      <c r="BD699" s="218"/>
      <c r="BE699" s="218"/>
      <c r="BF699" s="218"/>
      <c r="BG699" s="218"/>
      <c r="BH699" s="218"/>
      <c r="BI699" s="218"/>
      <c r="BJ699" s="218"/>
      <c r="BK699" s="218"/>
      <c r="BL699" s="218"/>
      <c r="BM699" s="221">
        <v>1</v>
      </c>
    </row>
    <row r="700" spans="1:65">
      <c r="A700" s="30"/>
      <c r="B700" s="19">
        <v>1</v>
      </c>
      <c r="C700" s="9">
        <v>2</v>
      </c>
      <c r="D700" s="216">
        <v>17</v>
      </c>
      <c r="E700" s="216">
        <v>14.014170459000001</v>
      </c>
      <c r="F700" s="217"/>
      <c r="G700" s="218"/>
      <c r="H700" s="218"/>
      <c r="I700" s="218"/>
      <c r="J700" s="218"/>
      <c r="K700" s="218"/>
      <c r="L700" s="218"/>
      <c r="M700" s="218"/>
      <c r="N700" s="218"/>
      <c r="O700" s="218"/>
      <c r="P700" s="218"/>
      <c r="Q700" s="218"/>
      <c r="R700" s="218"/>
      <c r="S700" s="218"/>
      <c r="T700" s="218"/>
      <c r="U700" s="218"/>
      <c r="V700" s="218"/>
      <c r="W700" s="218"/>
      <c r="X700" s="218"/>
      <c r="Y700" s="218"/>
      <c r="Z700" s="218"/>
      <c r="AA700" s="218"/>
      <c r="AB700" s="218"/>
      <c r="AC700" s="218"/>
      <c r="AD700" s="218"/>
      <c r="AE700" s="218"/>
      <c r="AF700" s="218"/>
      <c r="AG700" s="218"/>
      <c r="AH700" s="218"/>
      <c r="AI700" s="218"/>
      <c r="AJ700" s="218"/>
      <c r="AK700" s="218"/>
      <c r="AL700" s="218"/>
      <c r="AM700" s="218"/>
      <c r="AN700" s="218"/>
      <c r="AO700" s="218"/>
      <c r="AP700" s="218"/>
      <c r="AQ700" s="218"/>
      <c r="AR700" s="218"/>
      <c r="AS700" s="218"/>
      <c r="AT700" s="218"/>
      <c r="AU700" s="218"/>
      <c r="AV700" s="218"/>
      <c r="AW700" s="218"/>
      <c r="AX700" s="218"/>
      <c r="AY700" s="218"/>
      <c r="AZ700" s="218"/>
      <c r="BA700" s="218"/>
      <c r="BB700" s="218"/>
      <c r="BC700" s="218"/>
      <c r="BD700" s="218"/>
      <c r="BE700" s="218"/>
      <c r="BF700" s="218"/>
      <c r="BG700" s="218"/>
      <c r="BH700" s="218"/>
      <c r="BI700" s="218"/>
      <c r="BJ700" s="218"/>
      <c r="BK700" s="218"/>
      <c r="BL700" s="218"/>
      <c r="BM700" s="221">
        <v>5</v>
      </c>
    </row>
    <row r="701" spans="1:65">
      <c r="A701" s="30"/>
      <c r="B701" s="19">
        <v>1</v>
      </c>
      <c r="C701" s="9">
        <v>3</v>
      </c>
      <c r="D701" s="216">
        <v>17</v>
      </c>
      <c r="E701" s="216">
        <v>13.867986657686</v>
      </c>
      <c r="F701" s="217"/>
      <c r="G701" s="218"/>
      <c r="H701" s="218"/>
      <c r="I701" s="218"/>
      <c r="J701" s="218"/>
      <c r="K701" s="218"/>
      <c r="L701" s="218"/>
      <c r="M701" s="218"/>
      <c r="N701" s="218"/>
      <c r="O701" s="218"/>
      <c r="P701" s="218"/>
      <c r="Q701" s="218"/>
      <c r="R701" s="218"/>
      <c r="S701" s="218"/>
      <c r="T701" s="218"/>
      <c r="U701" s="218"/>
      <c r="V701" s="218"/>
      <c r="W701" s="218"/>
      <c r="X701" s="218"/>
      <c r="Y701" s="218"/>
      <c r="Z701" s="218"/>
      <c r="AA701" s="218"/>
      <c r="AB701" s="218"/>
      <c r="AC701" s="218"/>
      <c r="AD701" s="218"/>
      <c r="AE701" s="218"/>
      <c r="AF701" s="218"/>
      <c r="AG701" s="218"/>
      <c r="AH701" s="218"/>
      <c r="AI701" s="218"/>
      <c r="AJ701" s="218"/>
      <c r="AK701" s="218"/>
      <c r="AL701" s="218"/>
      <c r="AM701" s="218"/>
      <c r="AN701" s="218"/>
      <c r="AO701" s="218"/>
      <c r="AP701" s="218"/>
      <c r="AQ701" s="218"/>
      <c r="AR701" s="218"/>
      <c r="AS701" s="218"/>
      <c r="AT701" s="218"/>
      <c r="AU701" s="218"/>
      <c r="AV701" s="218"/>
      <c r="AW701" s="218"/>
      <c r="AX701" s="218"/>
      <c r="AY701" s="218"/>
      <c r="AZ701" s="218"/>
      <c r="BA701" s="218"/>
      <c r="BB701" s="218"/>
      <c r="BC701" s="218"/>
      <c r="BD701" s="218"/>
      <c r="BE701" s="218"/>
      <c r="BF701" s="218"/>
      <c r="BG701" s="218"/>
      <c r="BH701" s="218"/>
      <c r="BI701" s="218"/>
      <c r="BJ701" s="218"/>
      <c r="BK701" s="218"/>
      <c r="BL701" s="218"/>
      <c r="BM701" s="221">
        <v>16</v>
      </c>
    </row>
    <row r="702" spans="1:65">
      <c r="A702" s="30"/>
      <c r="B702" s="19">
        <v>1</v>
      </c>
      <c r="C702" s="9">
        <v>4</v>
      </c>
      <c r="D702" s="216">
        <v>17</v>
      </c>
      <c r="E702" s="216">
        <v>15.334446389</v>
      </c>
      <c r="F702" s="217"/>
      <c r="G702" s="218"/>
      <c r="H702" s="218"/>
      <c r="I702" s="218"/>
      <c r="J702" s="218"/>
      <c r="K702" s="218"/>
      <c r="L702" s="218"/>
      <c r="M702" s="218"/>
      <c r="N702" s="218"/>
      <c r="O702" s="218"/>
      <c r="P702" s="218"/>
      <c r="Q702" s="218"/>
      <c r="R702" s="218"/>
      <c r="S702" s="218"/>
      <c r="T702" s="218"/>
      <c r="U702" s="218"/>
      <c r="V702" s="218"/>
      <c r="W702" s="218"/>
      <c r="X702" s="218"/>
      <c r="Y702" s="218"/>
      <c r="Z702" s="218"/>
      <c r="AA702" s="218"/>
      <c r="AB702" s="218"/>
      <c r="AC702" s="218"/>
      <c r="AD702" s="218"/>
      <c r="AE702" s="218"/>
      <c r="AF702" s="218"/>
      <c r="AG702" s="218"/>
      <c r="AH702" s="218"/>
      <c r="AI702" s="218"/>
      <c r="AJ702" s="218"/>
      <c r="AK702" s="218"/>
      <c r="AL702" s="218"/>
      <c r="AM702" s="218"/>
      <c r="AN702" s="218"/>
      <c r="AO702" s="218"/>
      <c r="AP702" s="218"/>
      <c r="AQ702" s="218"/>
      <c r="AR702" s="218"/>
      <c r="AS702" s="218"/>
      <c r="AT702" s="218"/>
      <c r="AU702" s="218"/>
      <c r="AV702" s="218"/>
      <c r="AW702" s="218"/>
      <c r="AX702" s="218"/>
      <c r="AY702" s="218"/>
      <c r="AZ702" s="218"/>
      <c r="BA702" s="218"/>
      <c r="BB702" s="218"/>
      <c r="BC702" s="218"/>
      <c r="BD702" s="218"/>
      <c r="BE702" s="218"/>
      <c r="BF702" s="218"/>
      <c r="BG702" s="218"/>
      <c r="BH702" s="218"/>
      <c r="BI702" s="218"/>
      <c r="BJ702" s="218"/>
      <c r="BK702" s="218"/>
      <c r="BL702" s="218"/>
      <c r="BM702" s="221">
        <v>15.4650398915431</v>
      </c>
    </row>
    <row r="703" spans="1:65">
      <c r="A703" s="30"/>
      <c r="B703" s="19">
        <v>1</v>
      </c>
      <c r="C703" s="9">
        <v>5</v>
      </c>
      <c r="D703" s="216">
        <v>14.999999999999998</v>
      </c>
      <c r="E703" s="216">
        <v>14.982576069000002</v>
      </c>
      <c r="F703" s="217"/>
      <c r="G703" s="218"/>
      <c r="H703" s="218"/>
      <c r="I703" s="218"/>
      <c r="J703" s="218"/>
      <c r="K703" s="218"/>
      <c r="L703" s="218"/>
      <c r="M703" s="218"/>
      <c r="N703" s="218"/>
      <c r="O703" s="218"/>
      <c r="P703" s="218"/>
      <c r="Q703" s="218"/>
      <c r="R703" s="218"/>
      <c r="S703" s="218"/>
      <c r="T703" s="218"/>
      <c r="U703" s="218"/>
      <c r="V703" s="218"/>
      <c r="W703" s="218"/>
      <c r="X703" s="218"/>
      <c r="Y703" s="218"/>
      <c r="Z703" s="218"/>
      <c r="AA703" s="218"/>
      <c r="AB703" s="218"/>
      <c r="AC703" s="218"/>
      <c r="AD703" s="218"/>
      <c r="AE703" s="218"/>
      <c r="AF703" s="218"/>
      <c r="AG703" s="218"/>
      <c r="AH703" s="218"/>
      <c r="AI703" s="218"/>
      <c r="AJ703" s="218"/>
      <c r="AK703" s="218"/>
      <c r="AL703" s="218"/>
      <c r="AM703" s="218"/>
      <c r="AN703" s="218"/>
      <c r="AO703" s="218"/>
      <c r="AP703" s="218"/>
      <c r="AQ703" s="218"/>
      <c r="AR703" s="218"/>
      <c r="AS703" s="218"/>
      <c r="AT703" s="218"/>
      <c r="AU703" s="218"/>
      <c r="AV703" s="218"/>
      <c r="AW703" s="218"/>
      <c r="AX703" s="218"/>
      <c r="AY703" s="218"/>
      <c r="AZ703" s="218"/>
      <c r="BA703" s="218"/>
      <c r="BB703" s="218"/>
      <c r="BC703" s="218"/>
      <c r="BD703" s="218"/>
      <c r="BE703" s="218"/>
      <c r="BF703" s="218"/>
      <c r="BG703" s="218"/>
      <c r="BH703" s="218"/>
      <c r="BI703" s="218"/>
      <c r="BJ703" s="218"/>
      <c r="BK703" s="218"/>
      <c r="BL703" s="218"/>
      <c r="BM703" s="221">
        <v>11</v>
      </c>
    </row>
    <row r="704" spans="1:65">
      <c r="A704" s="30"/>
      <c r="B704" s="19">
        <v>1</v>
      </c>
      <c r="C704" s="9">
        <v>6</v>
      </c>
      <c r="D704" s="216">
        <v>16</v>
      </c>
      <c r="E704" s="216">
        <v>13.415790004831599</v>
      </c>
      <c r="F704" s="217"/>
      <c r="G704" s="218"/>
      <c r="H704" s="218"/>
      <c r="I704" s="218"/>
      <c r="J704" s="218"/>
      <c r="K704" s="218"/>
      <c r="L704" s="218"/>
      <c r="M704" s="218"/>
      <c r="N704" s="218"/>
      <c r="O704" s="218"/>
      <c r="P704" s="218"/>
      <c r="Q704" s="218"/>
      <c r="R704" s="218"/>
      <c r="S704" s="218"/>
      <c r="T704" s="218"/>
      <c r="U704" s="218"/>
      <c r="V704" s="218"/>
      <c r="W704" s="218"/>
      <c r="X704" s="218"/>
      <c r="Y704" s="218"/>
      <c r="Z704" s="218"/>
      <c r="AA704" s="218"/>
      <c r="AB704" s="218"/>
      <c r="AC704" s="218"/>
      <c r="AD704" s="218"/>
      <c r="AE704" s="218"/>
      <c r="AF704" s="218"/>
      <c r="AG704" s="218"/>
      <c r="AH704" s="218"/>
      <c r="AI704" s="218"/>
      <c r="AJ704" s="218"/>
      <c r="AK704" s="218"/>
      <c r="AL704" s="218"/>
      <c r="AM704" s="218"/>
      <c r="AN704" s="218"/>
      <c r="AO704" s="218"/>
      <c r="AP704" s="218"/>
      <c r="AQ704" s="218"/>
      <c r="AR704" s="218"/>
      <c r="AS704" s="218"/>
      <c r="AT704" s="218"/>
      <c r="AU704" s="218"/>
      <c r="AV704" s="218"/>
      <c r="AW704" s="218"/>
      <c r="AX704" s="218"/>
      <c r="AY704" s="218"/>
      <c r="AZ704" s="218"/>
      <c r="BA704" s="218"/>
      <c r="BB704" s="218"/>
      <c r="BC704" s="218"/>
      <c r="BD704" s="218"/>
      <c r="BE704" s="218"/>
      <c r="BF704" s="218"/>
      <c r="BG704" s="218"/>
      <c r="BH704" s="218"/>
      <c r="BI704" s="218"/>
      <c r="BJ704" s="218"/>
      <c r="BK704" s="218"/>
      <c r="BL704" s="218"/>
      <c r="BM704" s="219"/>
    </row>
    <row r="705" spans="1:65">
      <c r="A705" s="30"/>
      <c r="B705" s="20" t="s">
        <v>260</v>
      </c>
      <c r="C705" s="12"/>
      <c r="D705" s="222">
        <v>16.333333333333332</v>
      </c>
      <c r="E705" s="222">
        <v>14.596746449752933</v>
      </c>
      <c r="F705" s="217"/>
      <c r="G705" s="218"/>
      <c r="H705" s="218"/>
      <c r="I705" s="218"/>
      <c r="J705" s="218"/>
      <c r="K705" s="218"/>
      <c r="L705" s="218"/>
      <c r="M705" s="218"/>
      <c r="N705" s="218"/>
      <c r="O705" s="218"/>
      <c r="P705" s="218"/>
      <c r="Q705" s="218"/>
      <c r="R705" s="218"/>
      <c r="S705" s="218"/>
      <c r="T705" s="218"/>
      <c r="U705" s="218"/>
      <c r="V705" s="218"/>
      <c r="W705" s="218"/>
      <c r="X705" s="218"/>
      <c r="Y705" s="218"/>
      <c r="Z705" s="218"/>
      <c r="AA705" s="218"/>
      <c r="AB705" s="218"/>
      <c r="AC705" s="218"/>
      <c r="AD705" s="218"/>
      <c r="AE705" s="218"/>
      <c r="AF705" s="218"/>
      <c r="AG705" s="218"/>
      <c r="AH705" s="218"/>
      <c r="AI705" s="218"/>
      <c r="AJ705" s="218"/>
      <c r="AK705" s="218"/>
      <c r="AL705" s="218"/>
      <c r="AM705" s="218"/>
      <c r="AN705" s="218"/>
      <c r="AO705" s="218"/>
      <c r="AP705" s="218"/>
      <c r="AQ705" s="218"/>
      <c r="AR705" s="218"/>
      <c r="AS705" s="218"/>
      <c r="AT705" s="218"/>
      <c r="AU705" s="218"/>
      <c r="AV705" s="218"/>
      <c r="AW705" s="218"/>
      <c r="AX705" s="218"/>
      <c r="AY705" s="218"/>
      <c r="AZ705" s="218"/>
      <c r="BA705" s="218"/>
      <c r="BB705" s="218"/>
      <c r="BC705" s="218"/>
      <c r="BD705" s="218"/>
      <c r="BE705" s="218"/>
      <c r="BF705" s="218"/>
      <c r="BG705" s="218"/>
      <c r="BH705" s="218"/>
      <c r="BI705" s="218"/>
      <c r="BJ705" s="218"/>
      <c r="BK705" s="218"/>
      <c r="BL705" s="218"/>
      <c r="BM705" s="219"/>
    </row>
    <row r="706" spans="1:65">
      <c r="A706" s="30"/>
      <c r="B706" s="3" t="s">
        <v>261</v>
      </c>
      <c r="C706" s="29"/>
      <c r="D706" s="216">
        <v>16.5</v>
      </c>
      <c r="E706" s="216">
        <v>14.498373264000001</v>
      </c>
      <c r="F706" s="217"/>
      <c r="G706" s="218"/>
      <c r="H706" s="218"/>
      <c r="I706" s="218"/>
      <c r="J706" s="218"/>
      <c r="K706" s="218"/>
      <c r="L706" s="218"/>
      <c r="M706" s="218"/>
      <c r="N706" s="218"/>
      <c r="O706" s="218"/>
      <c r="P706" s="218"/>
      <c r="Q706" s="218"/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/>
      <c r="AB706" s="218"/>
      <c r="AC706" s="218"/>
      <c r="AD706" s="218"/>
      <c r="AE706" s="218"/>
      <c r="AF706" s="218"/>
      <c r="AG706" s="218"/>
      <c r="AH706" s="218"/>
      <c r="AI706" s="218"/>
      <c r="AJ706" s="218"/>
      <c r="AK706" s="218"/>
      <c r="AL706" s="218"/>
      <c r="AM706" s="218"/>
      <c r="AN706" s="218"/>
      <c r="AO706" s="218"/>
      <c r="AP706" s="218"/>
      <c r="AQ706" s="218"/>
      <c r="AR706" s="218"/>
      <c r="AS706" s="218"/>
      <c r="AT706" s="218"/>
      <c r="AU706" s="218"/>
      <c r="AV706" s="218"/>
      <c r="AW706" s="218"/>
      <c r="AX706" s="218"/>
      <c r="AY706" s="218"/>
      <c r="AZ706" s="218"/>
      <c r="BA706" s="218"/>
      <c r="BB706" s="218"/>
      <c r="BC706" s="218"/>
      <c r="BD706" s="218"/>
      <c r="BE706" s="218"/>
      <c r="BF706" s="218"/>
      <c r="BG706" s="218"/>
      <c r="BH706" s="218"/>
      <c r="BI706" s="218"/>
      <c r="BJ706" s="218"/>
      <c r="BK706" s="218"/>
      <c r="BL706" s="218"/>
      <c r="BM706" s="219"/>
    </row>
    <row r="707" spans="1:65">
      <c r="A707" s="30"/>
      <c r="B707" s="3" t="s">
        <v>262</v>
      </c>
      <c r="C707" s="29"/>
      <c r="D707" s="216">
        <v>0.81649658092772659</v>
      </c>
      <c r="E707" s="216">
        <v>0.98302804482011141</v>
      </c>
      <c r="F707" s="217"/>
      <c r="G707" s="218"/>
      <c r="H707" s="218"/>
      <c r="I707" s="218"/>
      <c r="J707" s="218"/>
      <c r="K707" s="218"/>
      <c r="L707" s="218"/>
      <c r="M707" s="218"/>
      <c r="N707" s="218"/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/>
      <c r="AB707" s="218"/>
      <c r="AC707" s="218"/>
      <c r="AD707" s="218"/>
      <c r="AE707" s="218"/>
      <c r="AF707" s="218"/>
      <c r="AG707" s="218"/>
      <c r="AH707" s="218"/>
      <c r="AI707" s="218"/>
      <c r="AJ707" s="218"/>
      <c r="AK707" s="218"/>
      <c r="AL707" s="218"/>
      <c r="AM707" s="218"/>
      <c r="AN707" s="218"/>
      <c r="AO707" s="218"/>
      <c r="AP707" s="218"/>
      <c r="AQ707" s="218"/>
      <c r="AR707" s="218"/>
      <c r="AS707" s="218"/>
      <c r="AT707" s="218"/>
      <c r="AU707" s="218"/>
      <c r="AV707" s="218"/>
      <c r="AW707" s="218"/>
      <c r="AX707" s="218"/>
      <c r="AY707" s="218"/>
      <c r="AZ707" s="218"/>
      <c r="BA707" s="218"/>
      <c r="BB707" s="218"/>
      <c r="BC707" s="218"/>
      <c r="BD707" s="218"/>
      <c r="BE707" s="218"/>
      <c r="BF707" s="218"/>
      <c r="BG707" s="218"/>
      <c r="BH707" s="218"/>
      <c r="BI707" s="218"/>
      <c r="BJ707" s="218"/>
      <c r="BK707" s="218"/>
      <c r="BL707" s="218"/>
      <c r="BM707" s="219"/>
    </row>
    <row r="708" spans="1:65">
      <c r="A708" s="30"/>
      <c r="B708" s="3" t="s">
        <v>86</v>
      </c>
      <c r="C708" s="29"/>
      <c r="D708" s="13">
        <v>4.9989586587411837E-2</v>
      </c>
      <c r="E708" s="13">
        <v>6.7345695714043891E-2</v>
      </c>
      <c r="F708" s="14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3" t="s">
        <v>263</v>
      </c>
      <c r="C709" s="29"/>
      <c r="D709" s="13">
        <v>5.6145567543285146E-2</v>
      </c>
      <c r="E709" s="13">
        <v>-5.6145567543280928E-2</v>
      </c>
      <c r="F709" s="14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30"/>
      <c r="B710" s="46" t="s">
        <v>264</v>
      </c>
      <c r="C710" s="47"/>
      <c r="D710" s="45">
        <v>0.67</v>
      </c>
      <c r="E710" s="45">
        <v>0.67</v>
      </c>
      <c r="F710" s="147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B711" s="31"/>
      <c r="C711" s="20"/>
      <c r="D711" s="20"/>
      <c r="E711" s="20"/>
      <c r="BM711" s="55"/>
    </row>
    <row r="712" spans="1:65" ht="15">
      <c r="B712" s="8" t="s">
        <v>591</v>
      </c>
      <c r="BM712" s="28" t="s">
        <v>66</v>
      </c>
    </row>
    <row r="713" spans="1:65" ht="15">
      <c r="A713" s="25" t="s">
        <v>40</v>
      </c>
      <c r="B713" s="18" t="s">
        <v>110</v>
      </c>
      <c r="C713" s="15" t="s">
        <v>111</v>
      </c>
      <c r="D713" s="16" t="s">
        <v>228</v>
      </c>
      <c r="E713" s="17" t="s">
        <v>228</v>
      </c>
      <c r="F713" s="17" t="s">
        <v>228</v>
      </c>
      <c r="G713" s="17" t="s">
        <v>228</v>
      </c>
      <c r="H713" s="17" t="s">
        <v>228</v>
      </c>
      <c r="I713" s="147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</v>
      </c>
    </row>
    <row r="714" spans="1:65">
      <c r="A714" s="30"/>
      <c r="B714" s="19" t="s">
        <v>229</v>
      </c>
      <c r="C714" s="9" t="s">
        <v>229</v>
      </c>
      <c r="D714" s="145" t="s">
        <v>232</v>
      </c>
      <c r="E714" s="146" t="s">
        <v>233</v>
      </c>
      <c r="F714" s="146" t="s">
        <v>235</v>
      </c>
      <c r="G714" s="146" t="s">
        <v>237</v>
      </c>
      <c r="H714" s="146" t="s">
        <v>253</v>
      </c>
      <c r="I714" s="147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 t="s">
        <v>3</v>
      </c>
    </row>
    <row r="715" spans="1:65">
      <c r="A715" s="30"/>
      <c r="B715" s="19"/>
      <c r="C715" s="9"/>
      <c r="D715" s="10" t="s">
        <v>287</v>
      </c>
      <c r="E715" s="11" t="s">
        <v>287</v>
      </c>
      <c r="F715" s="11" t="s">
        <v>287</v>
      </c>
      <c r="G715" s="11" t="s">
        <v>320</v>
      </c>
      <c r="H715" s="11" t="s">
        <v>287</v>
      </c>
      <c r="I715" s="147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9"/>
      <c r="C716" s="9"/>
      <c r="D716" s="26" t="s">
        <v>321</v>
      </c>
      <c r="E716" s="26" t="s">
        <v>322</v>
      </c>
      <c r="F716" s="26" t="s">
        <v>323</v>
      </c>
      <c r="G716" s="26" t="s">
        <v>323</v>
      </c>
      <c r="H716" s="26" t="s">
        <v>259</v>
      </c>
      <c r="I716" s="147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>
        <v>2</v>
      </c>
    </row>
    <row r="717" spans="1:65">
      <c r="A717" s="30"/>
      <c r="B717" s="18">
        <v>1</v>
      </c>
      <c r="C717" s="14">
        <v>1</v>
      </c>
      <c r="D717" s="22">
        <v>1.181</v>
      </c>
      <c r="E717" s="22">
        <v>1.1762571947197615</v>
      </c>
      <c r="F717" s="22">
        <v>1.907</v>
      </c>
      <c r="G717" s="22">
        <v>1.4</v>
      </c>
      <c r="H717" s="22">
        <v>1.31</v>
      </c>
      <c r="I717" s="147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</v>
      </c>
    </row>
    <row r="718" spans="1:65">
      <c r="A718" s="30"/>
      <c r="B718" s="19">
        <v>1</v>
      </c>
      <c r="C718" s="9">
        <v>2</v>
      </c>
      <c r="D718" s="11">
        <v>1.206</v>
      </c>
      <c r="E718" s="11">
        <v>1.1644352162405962</v>
      </c>
      <c r="F718" s="11">
        <v>1.9274800000000001</v>
      </c>
      <c r="G718" s="11">
        <v>1.4</v>
      </c>
      <c r="H718" s="11">
        <v>1.35</v>
      </c>
      <c r="I718" s="147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33</v>
      </c>
    </row>
    <row r="719" spans="1:65">
      <c r="A719" s="30"/>
      <c r="B719" s="19">
        <v>1</v>
      </c>
      <c r="C719" s="9">
        <v>3</v>
      </c>
      <c r="D719" s="11">
        <v>1.1479999999999999</v>
      </c>
      <c r="E719" s="11">
        <v>1.2099236964403024</v>
      </c>
      <c r="F719" s="11">
        <v>2.0225200000000001</v>
      </c>
      <c r="G719" s="11">
        <v>1.4</v>
      </c>
      <c r="H719" s="11">
        <v>1.32</v>
      </c>
      <c r="I719" s="147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16</v>
      </c>
    </row>
    <row r="720" spans="1:65">
      <c r="A720" s="30"/>
      <c r="B720" s="19">
        <v>1</v>
      </c>
      <c r="C720" s="9">
        <v>4</v>
      </c>
      <c r="D720" s="11">
        <v>1.216</v>
      </c>
      <c r="E720" s="143">
        <v>1.2608611186251832</v>
      </c>
      <c r="F720" s="11">
        <v>1.99152</v>
      </c>
      <c r="G720" s="11">
        <v>1.4</v>
      </c>
      <c r="H720" s="11">
        <v>1.29</v>
      </c>
      <c r="I720" s="147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8">
        <v>1.4078554998994057</v>
      </c>
    </row>
    <row r="721" spans="1:65">
      <c r="A721" s="30"/>
      <c r="B721" s="19">
        <v>1</v>
      </c>
      <c r="C721" s="9">
        <v>5</v>
      </c>
      <c r="D721" s="11">
        <v>1.1779999999999999</v>
      </c>
      <c r="E721" s="11">
        <v>1.1819056667522672</v>
      </c>
      <c r="F721" s="11">
        <v>1.9111600000000002</v>
      </c>
      <c r="G721" s="11">
        <v>1.4</v>
      </c>
      <c r="H721" s="11">
        <v>1.32</v>
      </c>
      <c r="I721" s="147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8">
        <v>108</v>
      </c>
    </row>
    <row r="722" spans="1:65">
      <c r="A722" s="30"/>
      <c r="B722" s="19">
        <v>1</v>
      </c>
      <c r="C722" s="9">
        <v>6</v>
      </c>
      <c r="D722" s="11">
        <v>1.2250000000000001</v>
      </c>
      <c r="E722" s="11">
        <v>1.1711990566655481</v>
      </c>
      <c r="F722" s="11">
        <v>1.9175199999999999</v>
      </c>
      <c r="G722" s="11">
        <v>1.4</v>
      </c>
      <c r="H722" s="11">
        <v>1.33</v>
      </c>
      <c r="I722" s="14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20" t="s">
        <v>260</v>
      </c>
      <c r="C723" s="12"/>
      <c r="D723" s="23">
        <v>1.1923333333333332</v>
      </c>
      <c r="E723" s="23">
        <v>1.1940969915739432</v>
      </c>
      <c r="F723" s="23">
        <v>1.9462000000000002</v>
      </c>
      <c r="G723" s="23">
        <v>1.4000000000000001</v>
      </c>
      <c r="H723" s="23">
        <v>1.32</v>
      </c>
      <c r="I723" s="14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30"/>
      <c r="B724" s="3" t="s">
        <v>261</v>
      </c>
      <c r="C724" s="29"/>
      <c r="D724" s="11">
        <v>1.1935</v>
      </c>
      <c r="E724" s="11">
        <v>1.1790814307360145</v>
      </c>
      <c r="F724" s="11">
        <v>1.9224999999999999</v>
      </c>
      <c r="G724" s="11">
        <v>1.4</v>
      </c>
      <c r="H724" s="11">
        <v>1.32</v>
      </c>
      <c r="I724" s="14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262</v>
      </c>
      <c r="C725" s="29"/>
      <c r="D725" s="24">
        <v>2.8682166352398647E-2</v>
      </c>
      <c r="E725" s="24">
        <v>3.6273837237166116E-2</v>
      </c>
      <c r="F725" s="24">
        <v>4.8612893762869119E-2</v>
      </c>
      <c r="G725" s="24">
        <v>2.4323767777952469E-16</v>
      </c>
      <c r="H725" s="24">
        <v>2.0000000000000018E-2</v>
      </c>
      <c r="I725" s="14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86</v>
      </c>
      <c r="C726" s="29"/>
      <c r="D726" s="13">
        <v>2.4055493166674852E-2</v>
      </c>
      <c r="E726" s="13">
        <v>3.0377630538498762E-2</v>
      </c>
      <c r="F726" s="13">
        <v>2.4978364897168388E-2</v>
      </c>
      <c r="G726" s="13">
        <v>1.7374119841394619E-16</v>
      </c>
      <c r="H726" s="13">
        <v>1.5151515151515164E-2</v>
      </c>
      <c r="I726" s="147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3" t="s">
        <v>263</v>
      </c>
      <c r="C727" s="29"/>
      <c r="D727" s="13">
        <v>-0.15308543141073216</v>
      </c>
      <c r="E727" s="13">
        <v>-0.15183270466374998</v>
      </c>
      <c r="F727" s="13">
        <v>0.38238618959052273</v>
      </c>
      <c r="G727" s="13">
        <v>-5.579762908882957E-3</v>
      </c>
      <c r="H727" s="13">
        <v>-6.2403776456946836E-2</v>
      </c>
      <c r="I727" s="147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30"/>
      <c r="B728" s="46" t="s">
        <v>264</v>
      </c>
      <c r="C728" s="47"/>
      <c r="D728" s="45">
        <v>0.68</v>
      </c>
      <c r="E728" s="45">
        <v>0.67</v>
      </c>
      <c r="F728" s="45">
        <v>3.35</v>
      </c>
      <c r="G728" s="45">
        <v>0.43</v>
      </c>
      <c r="H728" s="45">
        <v>0</v>
      </c>
      <c r="I728" s="147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B729" s="31"/>
      <c r="C729" s="20"/>
      <c r="D729" s="20"/>
      <c r="E729" s="20"/>
      <c r="F729" s="20"/>
      <c r="G729" s="20"/>
      <c r="H729" s="20"/>
      <c r="BM729" s="55"/>
    </row>
    <row r="730" spans="1:65" ht="15">
      <c r="B730" s="8" t="s">
        <v>592</v>
      </c>
      <c r="BM730" s="28" t="s">
        <v>319</v>
      </c>
    </row>
    <row r="731" spans="1:65" ht="15">
      <c r="A731" s="25" t="s">
        <v>124</v>
      </c>
      <c r="B731" s="18" t="s">
        <v>110</v>
      </c>
      <c r="C731" s="15" t="s">
        <v>111</v>
      </c>
      <c r="D731" s="16" t="s">
        <v>228</v>
      </c>
      <c r="E731" s="17" t="s">
        <v>228</v>
      </c>
      <c r="F731" s="17" t="s">
        <v>228</v>
      </c>
      <c r="G731" s="17" t="s">
        <v>228</v>
      </c>
      <c r="H731" s="147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 t="s">
        <v>229</v>
      </c>
      <c r="C732" s="9" t="s">
        <v>229</v>
      </c>
      <c r="D732" s="145" t="s">
        <v>232</v>
      </c>
      <c r="E732" s="146" t="s">
        <v>244</v>
      </c>
      <c r="F732" s="146" t="s">
        <v>284</v>
      </c>
      <c r="G732" s="146" t="s">
        <v>253</v>
      </c>
      <c r="H732" s="147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 t="s">
        <v>82</v>
      </c>
    </row>
    <row r="733" spans="1:65">
      <c r="A733" s="30"/>
      <c r="B733" s="19"/>
      <c r="C733" s="9"/>
      <c r="D733" s="10" t="s">
        <v>287</v>
      </c>
      <c r="E733" s="11" t="s">
        <v>320</v>
      </c>
      <c r="F733" s="11" t="s">
        <v>320</v>
      </c>
      <c r="G733" s="11" t="s">
        <v>287</v>
      </c>
      <c r="H733" s="147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/>
      <c r="C734" s="9"/>
      <c r="D734" s="26" t="s">
        <v>321</v>
      </c>
      <c r="E734" s="26" t="s">
        <v>321</v>
      </c>
      <c r="F734" s="26" t="s">
        <v>324</v>
      </c>
      <c r="G734" s="26" t="s">
        <v>259</v>
      </c>
      <c r="H734" s="147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>
        <v>1</v>
      </c>
    </row>
    <row r="735" spans="1:65">
      <c r="A735" s="30"/>
      <c r="B735" s="18">
        <v>1</v>
      </c>
      <c r="C735" s="14">
        <v>1</v>
      </c>
      <c r="D735" s="220">
        <v>11</v>
      </c>
      <c r="E735" s="220">
        <v>14.361753090000001</v>
      </c>
      <c r="F735" s="220">
        <v>17</v>
      </c>
      <c r="G735" s="220" t="s">
        <v>95</v>
      </c>
      <c r="H735" s="217"/>
      <c r="I735" s="218"/>
      <c r="J735" s="218"/>
      <c r="K735" s="218"/>
      <c r="L735" s="218"/>
      <c r="M735" s="218"/>
      <c r="N735" s="218"/>
      <c r="O735" s="218"/>
      <c r="P735" s="218"/>
      <c r="Q735" s="218"/>
      <c r="R735" s="218"/>
      <c r="S735" s="218"/>
      <c r="T735" s="218"/>
      <c r="U735" s="218"/>
      <c r="V735" s="218"/>
      <c r="W735" s="218"/>
      <c r="X735" s="218"/>
      <c r="Y735" s="218"/>
      <c r="Z735" s="218"/>
      <c r="AA735" s="218"/>
      <c r="AB735" s="218"/>
      <c r="AC735" s="218"/>
      <c r="AD735" s="218"/>
      <c r="AE735" s="218"/>
      <c r="AF735" s="218"/>
      <c r="AG735" s="218"/>
      <c r="AH735" s="218"/>
      <c r="AI735" s="218"/>
      <c r="AJ735" s="218"/>
      <c r="AK735" s="218"/>
      <c r="AL735" s="218"/>
      <c r="AM735" s="218"/>
      <c r="AN735" s="218"/>
      <c r="AO735" s="218"/>
      <c r="AP735" s="218"/>
      <c r="AQ735" s="218"/>
      <c r="AR735" s="218"/>
      <c r="AS735" s="218"/>
      <c r="AT735" s="218"/>
      <c r="AU735" s="218"/>
      <c r="AV735" s="218"/>
      <c r="AW735" s="218"/>
      <c r="AX735" s="218"/>
      <c r="AY735" s="218"/>
      <c r="AZ735" s="218"/>
      <c r="BA735" s="218"/>
      <c r="BB735" s="218"/>
      <c r="BC735" s="218"/>
      <c r="BD735" s="218"/>
      <c r="BE735" s="218"/>
      <c r="BF735" s="218"/>
      <c r="BG735" s="218"/>
      <c r="BH735" s="218"/>
      <c r="BI735" s="218"/>
      <c r="BJ735" s="218"/>
      <c r="BK735" s="218"/>
      <c r="BL735" s="218"/>
      <c r="BM735" s="221">
        <v>1</v>
      </c>
    </row>
    <row r="736" spans="1:65">
      <c r="A736" s="30"/>
      <c r="B736" s="19">
        <v>1</v>
      </c>
      <c r="C736" s="9">
        <v>2</v>
      </c>
      <c r="D736" s="216">
        <v>13</v>
      </c>
      <c r="E736" s="216">
        <v>12.078701799999999</v>
      </c>
      <c r="F736" s="216">
        <v>19</v>
      </c>
      <c r="G736" s="216" t="s">
        <v>95</v>
      </c>
      <c r="H736" s="217"/>
      <c r="I736" s="218"/>
      <c r="J736" s="218"/>
      <c r="K736" s="218"/>
      <c r="L736" s="218"/>
      <c r="M736" s="218"/>
      <c r="N736" s="218"/>
      <c r="O736" s="218"/>
      <c r="P736" s="218"/>
      <c r="Q736" s="218"/>
      <c r="R736" s="218"/>
      <c r="S736" s="218"/>
      <c r="T736" s="218"/>
      <c r="U736" s="218"/>
      <c r="V736" s="218"/>
      <c r="W736" s="218"/>
      <c r="X736" s="218"/>
      <c r="Y736" s="218"/>
      <c r="Z736" s="218"/>
      <c r="AA736" s="218"/>
      <c r="AB736" s="218"/>
      <c r="AC736" s="218"/>
      <c r="AD736" s="218"/>
      <c r="AE736" s="218"/>
      <c r="AF736" s="218"/>
      <c r="AG736" s="218"/>
      <c r="AH736" s="218"/>
      <c r="AI736" s="218"/>
      <c r="AJ736" s="218"/>
      <c r="AK736" s="218"/>
      <c r="AL736" s="218"/>
      <c r="AM736" s="218"/>
      <c r="AN736" s="218"/>
      <c r="AO736" s="218"/>
      <c r="AP736" s="218"/>
      <c r="AQ736" s="218"/>
      <c r="AR736" s="218"/>
      <c r="AS736" s="218"/>
      <c r="AT736" s="218"/>
      <c r="AU736" s="218"/>
      <c r="AV736" s="218"/>
      <c r="AW736" s="218"/>
      <c r="AX736" s="218"/>
      <c r="AY736" s="218"/>
      <c r="AZ736" s="218"/>
      <c r="BA736" s="218"/>
      <c r="BB736" s="218"/>
      <c r="BC736" s="218"/>
      <c r="BD736" s="218"/>
      <c r="BE736" s="218"/>
      <c r="BF736" s="218"/>
      <c r="BG736" s="218"/>
      <c r="BH736" s="218"/>
      <c r="BI736" s="218"/>
      <c r="BJ736" s="218"/>
      <c r="BK736" s="218"/>
      <c r="BL736" s="218"/>
      <c r="BM736" s="221">
        <v>1</v>
      </c>
    </row>
    <row r="737" spans="1:65">
      <c r="A737" s="30"/>
      <c r="B737" s="19">
        <v>1</v>
      </c>
      <c r="C737" s="9">
        <v>3</v>
      </c>
      <c r="D737" s="216">
        <v>12</v>
      </c>
      <c r="E737" s="216">
        <v>11.49025812</v>
      </c>
      <c r="F737" s="216">
        <v>21</v>
      </c>
      <c r="G737" s="216" t="s">
        <v>95</v>
      </c>
      <c r="H737" s="217"/>
      <c r="I737" s="218"/>
      <c r="J737" s="218"/>
      <c r="K737" s="218"/>
      <c r="L737" s="218"/>
      <c r="M737" s="218"/>
      <c r="N737" s="218"/>
      <c r="O737" s="218"/>
      <c r="P737" s="218"/>
      <c r="Q737" s="218"/>
      <c r="R737" s="218"/>
      <c r="S737" s="218"/>
      <c r="T737" s="218"/>
      <c r="U737" s="218"/>
      <c r="V737" s="218"/>
      <c r="W737" s="218"/>
      <c r="X737" s="218"/>
      <c r="Y737" s="218"/>
      <c r="Z737" s="218"/>
      <c r="AA737" s="218"/>
      <c r="AB737" s="218"/>
      <c r="AC737" s="218"/>
      <c r="AD737" s="218"/>
      <c r="AE737" s="218"/>
      <c r="AF737" s="218"/>
      <c r="AG737" s="218"/>
      <c r="AH737" s="218"/>
      <c r="AI737" s="218"/>
      <c r="AJ737" s="218"/>
      <c r="AK737" s="218"/>
      <c r="AL737" s="218"/>
      <c r="AM737" s="218"/>
      <c r="AN737" s="218"/>
      <c r="AO737" s="218"/>
      <c r="AP737" s="218"/>
      <c r="AQ737" s="218"/>
      <c r="AR737" s="218"/>
      <c r="AS737" s="218"/>
      <c r="AT737" s="218"/>
      <c r="AU737" s="218"/>
      <c r="AV737" s="218"/>
      <c r="AW737" s="218"/>
      <c r="AX737" s="218"/>
      <c r="AY737" s="218"/>
      <c r="AZ737" s="218"/>
      <c r="BA737" s="218"/>
      <c r="BB737" s="218"/>
      <c r="BC737" s="218"/>
      <c r="BD737" s="218"/>
      <c r="BE737" s="218"/>
      <c r="BF737" s="218"/>
      <c r="BG737" s="218"/>
      <c r="BH737" s="218"/>
      <c r="BI737" s="218"/>
      <c r="BJ737" s="218"/>
      <c r="BK737" s="218"/>
      <c r="BL737" s="218"/>
      <c r="BM737" s="221">
        <v>16</v>
      </c>
    </row>
    <row r="738" spans="1:65">
      <c r="A738" s="30"/>
      <c r="B738" s="19">
        <v>1</v>
      </c>
      <c r="C738" s="9">
        <v>4</v>
      </c>
      <c r="D738" s="216">
        <v>12</v>
      </c>
      <c r="E738" s="216">
        <v>13.73717675</v>
      </c>
      <c r="F738" s="216">
        <v>19</v>
      </c>
      <c r="G738" s="216" t="s">
        <v>95</v>
      </c>
      <c r="H738" s="217"/>
      <c r="I738" s="218"/>
      <c r="J738" s="218"/>
      <c r="K738" s="218"/>
      <c r="L738" s="218"/>
      <c r="M738" s="218"/>
      <c r="N738" s="218"/>
      <c r="O738" s="218"/>
      <c r="P738" s="218"/>
      <c r="Q738" s="218"/>
      <c r="R738" s="218"/>
      <c r="S738" s="218"/>
      <c r="T738" s="218"/>
      <c r="U738" s="218"/>
      <c r="V738" s="218"/>
      <c r="W738" s="218"/>
      <c r="X738" s="218"/>
      <c r="Y738" s="218"/>
      <c r="Z738" s="218"/>
      <c r="AA738" s="218"/>
      <c r="AB738" s="218"/>
      <c r="AC738" s="218"/>
      <c r="AD738" s="218"/>
      <c r="AE738" s="218"/>
      <c r="AF738" s="218"/>
      <c r="AG738" s="218"/>
      <c r="AH738" s="218"/>
      <c r="AI738" s="218"/>
      <c r="AJ738" s="218"/>
      <c r="AK738" s="218"/>
      <c r="AL738" s="218"/>
      <c r="AM738" s="218"/>
      <c r="AN738" s="218"/>
      <c r="AO738" s="218"/>
      <c r="AP738" s="218"/>
      <c r="AQ738" s="218"/>
      <c r="AR738" s="218"/>
      <c r="AS738" s="218"/>
      <c r="AT738" s="218"/>
      <c r="AU738" s="218"/>
      <c r="AV738" s="218"/>
      <c r="AW738" s="218"/>
      <c r="AX738" s="218"/>
      <c r="AY738" s="218"/>
      <c r="AZ738" s="218"/>
      <c r="BA738" s="218"/>
      <c r="BB738" s="218"/>
      <c r="BC738" s="218"/>
      <c r="BD738" s="218"/>
      <c r="BE738" s="218"/>
      <c r="BF738" s="218"/>
      <c r="BG738" s="218"/>
      <c r="BH738" s="218"/>
      <c r="BI738" s="218"/>
      <c r="BJ738" s="218"/>
      <c r="BK738" s="218"/>
      <c r="BL738" s="218"/>
      <c r="BM738" s="221">
        <v>12.3342670751768</v>
      </c>
    </row>
    <row r="739" spans="1:65">
      <c r="A739" s="30"/>
      <c r="B739" s="19">
        <v>1</v>
      </c>
      <c r="C739" s="9">
        <v>5</v>
      </c>
      <c r="D739" s="216">
        <v>11</v>
      </c>
      <c r="E739" s="216">
        <v>12.37774255404261</v>
      </c>
      <c r="F739" s="216">
        <v>19</v>
      </c>
      <c r="G739" s="216">
        <v>10</v>
      </c>
      <c r="H739" s="217"/>
      <c r="I739" s="218"/>
      <c r="J739" s="218"/>
      <c r="K739" s="218"/>
      <c r="L739" s="218"/>
      <c r="M739" s="218"/>
      <c r="N739" s="218"/>
      <c r="O739" s="218"/>
      <c r="P739" s="218"/>
      <c r="Q739" s="218"/>
      <c r="R739" s="218"/>
      <c r="S739" s="218"/>
      <c r="T739" s="218"/>
      <c r="U739" s="218"/>
      <c r="V739" s="218"/>
      <c r="W739" s="218"/>
      <c r="X739" s="218"/>
      <c r="Y739" s="218"/>
      <c r="Z739" s="218"/>
      <c r="AA739" s="218"/>
      <c r="AB739" s="218"/>
      <c r="AC739" s="218"/>
      <c r="AD739" s="218"/>
      <c r="AE739" s="218"/>
      <c r="AF739" s="218"/>
      <c r="AG739" s="218"/>
      <c r="AH739" s="218"/>
      <c r="AI739" s="218"/>
      <c r="AJ739" s="218"/>
      <c r="AK739" s="218"/>
      <c r="AL739" s="218"/>
      <c r="AM739" s="218"/>
      <c r="AN739" s="218"/>
      <c r="AO739" s="218"/>
      <c r="AP739" s="218"/>
      <c r="AQ739" s="218"/>
      <c r="AR739" s="218"/>
      <c r="AS739" s="218"/>
      <c r="AT739" s="218"/>
      <c r="AU739" s="218"/>
      <c r="AV739" s="218"/>
      <c r="AW739" s="218"/>
      <c r="AX739" s="218"/>
      <c r="AY739" s="218"/>
      <c r="AZ739" s="218"/>
      <c r="BA739" s="218"/>
      <c r="BB739" s="218"/>
      <c r="BC739" s="218"/>
      <c r="BD739" s="218"/>
      <c r="BE739" s="218"/>
      <c r="BF739" s="218"/>
      <c r="BG739" s="218"/>
      <c r="BH739" s="218"/>
      <c r="BI739" s="218"/>
      <c r="BJ739" s="218"/>
      <c r="BK739" s="218"/>
      <c r="BL739" s="218"/>
      <c r="BM739" s="221">
        <v>12</v>
      </c>
    </row>
    <row r="740" spans="1:65">
      <c r="A740" s="30"/>
      <c r="B740" s="19">
        <v>1</v>
      </c>
      <c r="C740" s="9">
        <v>6</v>
      </c>
      <c r="D740" s="216">
        <v>13</v>
      </c>
      <c r="E740" s="216">
        <v>14.97677749020011</v>
      </c>
      <c r="F740" s="216">
        <v>14.999999999999998</v>
      </c>
      <c r="G740" s="216" t="s">
        <v>95</v>
      </c>
      <c r="H740" s="217"/>
      <c r="I740" s="218"/>
      <c r="J740" s="218"/>
      <c r="K740" s="218"/>
      <c r="L740" s="218"/>
      <c r="M740" s="218"/>
      <c r="N740" s="218"/>
      <c r="O740" s="218"/>
      <c r="P740" s="218"/>
      <c r="Q740" s="218"/>
      <c r="R740" s="218"/>
      <c r="S740" s="218"/>
      <c r="T740" s="218"/>
      <c r="U740" s="218"/>
      <c r="V740" s="218"/>
      <c r="W740" s="218"/>
      <c r="X740" s="218"/>
      <c r="Y740" s="218"/>
      <c r="Z740" s="218"/>
      <c r="AA740" s="218"/>
      <c r="AB740" s="218"/>
      <c r="AC740" s="218"/>
      <c r="AD740" s="218"/>
      <c r="AE740" s="218"/>
      <c r="AF740" s="218"/>
      <c r="AG740" s="218"/>
      <c r="AH740" s="218"/>
      <c r="AI740" s="218"/>
      <c r="AJ740" s="218"/>
      <c r="AK740" s="218"/>
      <c r="AL740" s="218"/>
      <c r="AM740" s="218"/>
      <c r="AN740" s="218"/>
      <c r="AO740" s="218"/>
      <c r="AP740" s="218"/>
      <c r="AQ740" s="218"/>
      <c r="AR740" s="218"/>
      <c r="AS740" s="218"/>
      <c r="AT740" s="218"/>
      <c r="AU740" s="218"/>
      <c r="AV740" s="218"/>
      <c r="AW740" s="218"/>
      <c r="AX740" s="218"/>
      <c r="AY740" s="218"/>
      <c r="AZ740" s="218"/>
      <c r="BA740" s="218"/>
      <c r="BB740" s="218"/>
      <c r="BC740" s="218"/>
      <c r="BD740" s="218"/>
      <c r="BE740" s="218"/>
      <c r="BF740" s="218"/>
      <c r="BG740" s="218"/>
      <c r="BH740" s="218"/>
      <c r="BI740" s="218"/>
      <c r="BJ740" s="218"/>
      <c r="BK740" s="218"/>
      <c r="BL740" s="218"/>
      <c r="BM740" s="219"/>
    </row>
    <row r="741" spans="1:65">
      <c r="A741" s="30"/>
      <c r="B741" s="20" t="s">
        <v>260</v>
      </c>
      <c r="C741" s="12"/>
      <c r="D741" s="222">
        <v>12</v>
      </c>
      <c r="E741" s="222">
        <v>13.170401634040452</v>
      </c>
      <c r="F741" s="222">
        <v>18.333333333333332</v>
      </c>
      <c r="G741" s="222">
        <v>10</v>
      </c>
      <c r="H741" s="217"/>
      <c r="I741" s="218"/>
      <c r="J741" s="218"/>
      <c r="K741" s="218"/>
      <c r="L741" s="218"/>
      <c r="M741" s="218"/>
      <c r="N741" s="218"/>
      <c r="O741" s="218"/>
      <c r="P741" s="218"/>
      <c r="Q741" s="218"/>
      <c r="R741" s="218"/>
      <c r="S741" s="218"/>
      <c r="T741" s="218"/>
      <c r="U741" s="218"/>
      <c r="V741" s="218"/>
      <c r="W741" s="218"/>
      <c r="X741" s="218"/>
      <c r="Y741" s="218"/>
      <c r="Z741" s="218"/>
      <c r="AA741" s="218"/>
      <c r="AB741" s="218"/>
      <c r="AC741" s="218"/>
      <c r="AD741" s="218"/>
      <c r="AE741" s="218"/>
      <c r="AF741" s="218"/>
      <c r="AG741" s="218"/>
      <c r="AH741" s="218"/>
      <c r="AI741" s="218"/>
      <c r="AJ741" s="218"/>
      <c r="AK741" s="218"/>
      <c r="AL741" s="218"/>
      <c r="AM741" s="218"/>
      <c r="AN741" s="218"/>
      <c r="AO741" s="218"/>
      <c r="AP741" s="218"/>
      <c r="AQ741" s="218"/>
      <c r="AR741" s="218"/>
      <c r="AS741" s="218"/>
      <c r="AT741" s="218"/>
      <c r="AU741" s="218"/>
      <c r="AV741" s="218"/>
      <c r="AW741" s="218"/>
      <c r="AX741" s="218"/>
      <c r="AY741" s="218"/>
      <c r="AZ741" s="218"/>
      <c r="BA741" s="218"/>
      <c r="BB741" s="218"/>
      <c r="BC741" s="218"/>
      <c r="BD741" s="218"/>
      <c r="BE741" s="218"/>
      <c r="BF741" s="218"/>
      <c r="BG741" s="218"/>
      <c r="BH741" s="218"/>
      <c r="BI741" s="218"/>
      <c r="BJ741" s="218"/>
      <c r="BK741" s="218"/>
      <c r="BL741" s="218"/>
      <c r="BM741" s="219"/>
    </row>
    <row r="742" spans="1:65">
      <c r="A742" s="30"/>
      <c r="B742" s="3" t="s">
        <v>261</v>
      </c>
      <c r="C742" s="29"/>
      <c r="D742" s="216">
        <v>12</v>
      </c>
      <c r="E742" s="216">
        <v>13.057459652021304</v>
      </c>
      <c r="F742" s="216">
        <v>19</v>
      </c>
      <c r="G742" s="216">
        <v>10</v>
      </c>
      <c r="H742" s="217"/>
      <c r="I742" s="218"/>
      <c r="J742" s="218"/>
      <c r="K742" s="218"/>
      <c r="L742" s="218"/>
      <c r="M742" s="218"/>
      <c r="N742" s="218"/>
      <c r="O742" s="218"/>
      <c r="P742" s="218"/>
      <c r="Q742" s="218"/>
      <c r="R742" s="218"/>
      <c r="S742" s="218"/>
      <c r="T742" s="218"/>
      <c r="U742" s="218"/>
      <c r="V742" s="218"/>
      <c r="W742" s="218"/>
      <c r="X742" s="218"/>
      <c r="Y742" s="218"/>
      <c r="Z742" s="218"/>
      <c r="AA742" s="218"/>
      <c r="AB742" s="218"/>
      <c r="AC742" s="218"/>
      <c r="AD742" s="218"/>
      <c r="AE742" s="218"/>
      <c r="AF742" s="218"/>
      <c r="AG742" s="218"/>
      <c r="AH742" s="218"/>
      <c r="AI742" s="218"/>
      <c r="AJ742" s="218"/>
      <c r="AK742" s="218"/>
      <c r="AL742" s="218"/>
      <c r="AM742" s="218"/>
      <c r="AN742" s="218"/>
      <c r="AO742" s="218"/>
      <c r="AP742" s="218"/>
      <c r="AQ742" s="218"/>
      <c r="AR742" s="218"/>
      <c r="AS742" s="218"/>
      <c r="AT742" s="218"/>
      <c r="AU742" s="218"/>
      <c r="AV742" s="218"/>
      <c r="AW742" s="218"/>
      <c r="AX742" s="218"/>
      <c r="AY742" s="218"/>
      <c r="AZ742" s="218"/>
      <c r="BA742" s="218"/>
      <c r="BB742" s="218"/>
      <c r="BC742" s="218"/>
      <c r="BD742" s="218"/>
      <c r="BE742" s="218"/>
      <c r="BF742" s="218"/>
      <c r="BG742" s="218"/>
      <c r="BH742" s="218"/>
      <c r="BI742" s="218"/>
      <c r="BJ742" s="218"/>
      <c r="BK742" s="218"/>
      <c r="BL742" s="218"/>
      <c r="BM742" s="219"/>
    </row>
    <row r="743" spans="1:65">
      <c r="A743" s="30"/>
      <c r="B743" s="3" t="s">
        <v>262</v>
      </c>
      <c r="C743" s="29"/>
      <c r="D743" s="216">
        <v>0.89442719099991586</v>
      </c>
      <c r="E743" s="216">
        <v>1.3889956968920822</v>
      </c>
      <c r="F743" s="216">
        <v>2.0655911179772852</v>
      </c>
      <c r="G743" s="216" t="s">
        <v>693</v>
      </c>
      <c r="H743" s="217"/>
      <c r="I743" s="218"/>
      <c r="J743" s="218"/>
      <c r="K743" s="218"/>
      <c r="L743" s="218"/>
      <c r="M743" s="218"/>
      <c r="N743" s="218"/>
      <c r="O743" s="218"/>
      <c r="P743" s="218"/>
      <c r="Q743" s="218"/>
      <c r="R743" s="218"/>
      <c r="S743" s="218"/>
      <c r="T743" s="218"/>
      <c r="U743" s="218"/>
      <c r="V743" s="218"/>
      <c r="W743" s="218"/>
      <c r="X743" s="218"/>
      <c r="Y743" s="218"/>
      <c r="Z743" s="218"/>
      <c r="AA743" s="218"/>
      <c r="AB743" s="218"/>
      <c r="AC743" s="218"/>
      <c r="AD743" s="218"/>
      <c r="AE743" s="218"/>
      <c r="AF743" s="218"/>
      <c r="AG743" s="218"/>
      <c r="AH743" s="218"/>
      <c r="AI743" s="218"/>
      <c r="AJ743" s="218"/>
      <c r="AK743" s="218"/>
      <c r="AL743" s="218"/>
      <c r="AM743" s="218"/>
      <c r="AN743" s="218"/>
      <c r="AO743" s="218"/>
      <c r="AP743" s="218"/>
      <c r="AQ743" s="218"/>
      <c r="AR743" s="218"/>
      <c r="AS743" s="218"/>
      <c r="AT743" s="218"/>
      <c r="AU743" s="218"/>
      <c r="AV743" s="218"/>
      <c r="AW743" s="218"/>
      <c r="AX743" s="218"/>
      <c r="AY743" s="218"/>
      <c r="AZ743" s="218"/>
      <c r="BA743" s="218"/>
      <c r="BB743" s="218"/>
      <c r="BC743" s="218"/>
      <c r="BD743" s="218"/>
      <c r="BE743" s="218"/>
      <c r="BF743" s="218"/>
      <c r="BG743" s="218"/>
      <c r="BH743" s="218"/>
      <c r="BI743" s="218"/>
      <c r="BJ743" s="218"/>
      <c r="BK743" s="218"/>
      <c r="BL743" s="218"/>
      <c r="BM743" s="219"/>
    </row>
    <row r="744" spans="1:65">
      <c r="A744" s="30"/>
      <c r="B744" s="3" t="s">
        <v>86</v>
      </c>
      <c r="C744" s="29"/>
      <c r="D744" s="13">
        <v>7.4535599249992993E-2</v>
      </c>
      <c r="E744" s="13">
        <v>0.10546342742517886</v>
      </c>
      <c r="F744" s="13">
        <v>0.11266860643512466</v>
      </c>
      <c r="G744" s="13" t="s">
        <v>693</v>
      </c>
      <c r="H744" s="147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3" t="s">
        <v>263</v>
      </c>
      <c r="C745" s="29"/>
      <c r="D745" s="13">
        <v>-2.7100684064927272E-2</v>
      </c>
      <c r="E745" s="13">
        <v>6.7789561695676737E-2</v>
      </c>
      <c r="F745" s="13">
        <v>0.48637395490080548</v>
      </c>
      <c r="G745" s="13">
        <v>-0.18925057005410606</v>
      </c>
      <c r="H745" s="147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30"/>
      <c r="B746" s="46" t="s">
        <v>264</v>
      </c>
      <c r="C746" s="47"/>
      <c r="D746" s="45">
        <v>0.12</v>
      </c>
      <c r="E746" s="45">
        <v>0.12</v>
      </c>
      <c r="F746" s="45">
        <v>1.22</v>
      </c>
      <c r="G746" s="45">
        <v>1.44</v>
      </c>
      <c r="H746" s="147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B747" s="31"/>
      <c r="C747" s="20"/>
      <c r="D747" s="20"/>
      <c r="E747" s="20"/>
      <c r="F747" s="20"/>
      <c r="G747" s="20"/>
      <c r="BM747" s="55"/>
    </row>
    <row r="748" spans="1:65" ht="15">
      <c r="B748" s="8" t="s">
        <v>593</v>
      </c>
      <c r="BM748" s="28" t="s">
        <v>66</v>
      </c>
    </row>
    <row r="749" spans="1:65" ht="15">
      <c r="A749" s="25" t="s">
        <v>43</v>
      </c>
      <c r="B749" s="18" t="s">
        <v>110</v>
      </c>
      <c r="C749" s="15" t="s">
        <v>111</v>
      </c>
      <c r="D749" s="16" t="s">
        <v>228</v>
      </c>
      <c r="E749" s="17" t="s">
        <v>228</v>
      </c>
      <c r="F749" s="17" t="s">
        <v>228</v>
      </c>
      <c r="G749" s="17" t="s">
        <v>228</v>
      </c>
      <c r="H749" s="17" t="s">
        <v>228</v>
      </c>
      <c r="I749" s="17" t="s">
        <v>228</v>
      </c>
      <c r="J749" s="17" t="s">
        <v>228</v>
      </c>
      <c r="K749" s="17" t="s">
        <v>228</v>
      </c>
      <c r="L749" s="17" t="s">
        <v>228</v>
      </c>
      <c r="M749" s="17" t="s">
        <v>228</v>
      </c>
      <c r="N749" s="17" t="s">
        <v>228</v>
      </c>
      <c r="O749" s="17" t="s">
        <v>228</v>
      </c>
      <c r="P749" s="17" t="s">
        <v>228</v>
      </c>
      <c r="Q749" s="147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1</v>
      </c>
    </row>
    <row r="750" spans="1:65">
      <c r="A750" s="30"/>
      <c r="B750" s="19" t="s">
        <v>229</v>
      </c>
      <c r="C750" s="9" t="s">
        <v>229</v>
      </c>
      <c r="D750" s="145" t="s">
        <v>232</v>
      </c>
      <c r="E750" s="146" t="s">
        <v>233</v>
      </c>
      <c r="F750" s="146" t="s">
        <v>237</v>
      </c>
      <c r="G750" s="146" t="s">
        <v>238</v>
      </c>
      <c r="H750" s="146" t="s">
        <v>239</v>
      </c>
      <c r="I750" s="146" t="s">
        <v>240</v>
      </c>
      <c r="J750" s="146" t="s">
        <v>241</v>
      </c>
      <c r="K750" s="146" t="s">
        <v>242</v>
      </c>
      <c r="L750" s="146" t="s">
        <v>243</v>
      </c>
      <c r="M750" s="146" t="s">
        <v>244</v>
      </c>
      <c r="N750" s="146" t="s">
        <v>246</v>
      </c>
      <c r="O750" s="146" t="s">
        <v>284</v>
      </c>
      <c r="P750" s="146" t="s">
        <v>253</v>
      </c>
      <c r="Q750" s="147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 t="s">
        <v>3</v>
      </c>
    </row>
    <row r="751" spans="1:65">
      <c r="A751" s="30"/>
      <c r="B751" s="19"/>
      <c r="C751" s="9"/>
      <c r="D751" s="10" t="s">
        <v>287</v>
      </c>
      <c r="E751" s="11" t="s">
        <v>287</v>
      </c>
      <c r="F751" s="11" t="s">
        <v>320</v>
      </c>
      <c r="G751" s="11" t="s">
        <v>287</v>
      </c>
      <c r="H751" s="11" t="s">
        <v>287</v>
      </c>
      <c r="I751" s="11" t="s">
        <v>287</v>
      </c>
      <c r="J751" s="11" t="s">
        <v>287</v>
      </c>
      <c r="K751" s="11" t="s">
        <v>287</v>
      </c>
      <c r="L751" s="11" t="s">
        <v>287</v>
      </c>
      <c r="M751" s="11" t="s">
        <v>320</v>
      </c>
      <c r="N751" s="11" t="s">
        <v>320</v>
      </c>
      <c r="O751" s="11" t="s">
        <v>320</v>
      </c>
      <c r="P751" s="11" t="s">
        <v>287</v>
      </c>
      <c r="Q751" s="147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2</v>
      </c>
    </row>
    <row r="752" spans="1:65">
      <c r="A752" s="30"/>
      <c r="B752" s="19"/>
      <c r="C752" s="9"/>
      <c r="D752" s="26" t="s">
        <v>321</v>
      </c>
      <c r="E752" s="26" t="s">
        <v>322</v>
      </c>
      <c r="F752" s="26" t="s">
        <v>323</v>
      </c>
      <c r="G752" s="26" t="s">
        <v>323</v>
      </c>
      <c r="H752" s="26" t="s">
        <v>323</v>
      </c>
      <c r="I752" s="26" t="s">
        <v>323</v>
      </c>
      <c r="J752" s="26" t="s">
        <v>323</v>
      </c>
      <c r="K752" s="26" t="s">
        <v>323</v>
      </c>
      <c r="L752" s="26" t="s">
        <v>323</v>
      </c>
      <c r="M752" s="26" t="s">
        <v>321</v>
      </c>
      <c r="N752" s="26" t="s">
        <v>321</v>
      </c>
      <c r="O752" s="26" t="s">
        <v>324</v>
      </c>
      <c r="P752" s="26" t="s">
        <v>259</v>
      </c>
      <c r="Q752" s="147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3</v>
      </c>
    </row>
    <row r="753" spans="1:65">
      <c r="A753" s="30"/>
      <c r="B753" s="18">
        <v>1</v>
      </c>
      <c r="C753" s="14">
        <v>1</v>
      </c>
      <c r="D753" s="148">
        <v>5.7</v>
      </c>
      <c r="E753" s="22">
        <v>6.2625096735139465</v>
      </c>
      <c r="F753" s="22">
        <v>5.4</v>
      </c>
      <c r="G753" s="148">
        <v>6.5</v>
      </c>
      <c r="H753" s="22">
        <v>6</v>
      </c>
      <c r="I753" s="22">
        <v>6.2</v>
      </c>
      <c r="J753" s="22">
        <v>5.9</v>
      </c>
      <c r="K753" s="22">
        <v>5.9</v>
      </c>
      <c r="L753" s="22">
        <v>6</v>
      </c>
      <c r="M753" s="22">
        <v>5.7935098987920002</v>
      </c>
      <c r="N753" s="149">
        <v>7.27</v>
      </c>
      <c r="O753" s="149">
        <v>8.3000000000000007</v>
      </c>
      <c r="P753" s="22">
        <v>7.4</v>
      </c>
      <c r="Q753" s="147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</v>
      </c>
    </row>
    <row r="754" spans="1:65">
      <c r="A754" s="30"/>
      <c r="B754" s="19">
        <v>1</v>
      </c>
      <c r="C754" s="9">
        <v>2</v>
      </c>
      <c r="D754" s="11">
        <v>6.1</v>
      </c>
      <c r="E754" s="11">
        <v>6.2423188973974302</v>
      </c>
      <c r="F754" s="11">
        <v>5.2</v>
      </c>
      <c r="G754" s="11">
        <v>5.7</v>
      </c>
      <c r="H754" s="11">
        <v>5.9</v>
      </c>
      <c r="I754" s="11">
        <v>6.3</v>
      </c>
      <c r="J754" s="11">
        <v>5.9</v>
      </c>
      <c r="K754" s="11">
        <v>5.9</v>
      </c>
      <c r="L754" s="11">
        <v>6.2</v>
      </c>
      <c r="M754" s="11">
        <v>5.6198231819999993</v>
      </c>
      <c r="N754" s="150">
        <v>7.22</v>
      </c>
      <c r="O754" s="150">
        <v>8.4</v>
      </c>
      <c r="P754" s="11">
        <v>6.5</v>
      </c>
      <c r="Q754" s="147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34</v>
      </c>
    </row>
    <row r="755" spans="1:65">
      <c r="A755" s="30"/>
      <c r="B755" s="19">
        <v>1</v>
      </c>
      <c r="C755" s="9">
        <v>3</v>
      </c>
      <c r="D755" s="11">
        <v>6.02</v>
      </c>
      <c r="E755" s="11">
        <v>6.3669314589255972</v>
      </c>
      <c r="F755" s="11">
        <v>5.2</v>
      </c>
      <c r="G755" s="11">
        <v>5.6</v>
      </c>
      <c r="H755" s="11">
        <v>5.8</v>
      </c>
      <c r="I755" s="11">
        <v>6.3</v>
      </c>
      <c r="J755" s="11">
        <v>5.9</v>
      </c>
      <c r="K755" s="11">
        <v>6</v>
      </c>
      <c r="L755" s="11">
        <v>6.4</v>
      </c>
      <c r="M755" s="11">
        <v>5.5728346740000001</v>
      </c>
      <c r="N755" s="150">
        <v>7.11</v>
      </c>
      <c r="O755" s="150">
        <v>8.3000000000000007</v>
      </c>
      <c r="P755" s="11">
        <v>6.8</v>
      </c>
      <c r="Q755" s="147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16</v>
      </c>
    </row>
    <row r="756" spans="1:65">
      <c r="A756" s="30"/>
      <c r="B756" s="19">
        <v>1</v>
      </c>
      <c r="C756" s="9">
        <v>4</v>
      </c>
      <c r="D756" s="11">
        <v>6.03</v>
      </c>
      <c r="E756" s="11">
        <v>6.5833668099616887</v>
      </c>
      <c r="F756" s="11">
        <v>5.3</v>
      </c>
      <c r="G756" s="11">
        <v>5.8</v>
      </c>
      <c r="H756" s="11">
        <v>6</v>
      </c>
      <c r="I756" s="11">
        <v>6.5</v>
      </c>
      <c r="J756" s="11">
        <v>5.8</v>
      </c>
      <c r="K756" s="11">
        <v>6</v>
      </c>
      <c r="L756" s="11">
        <v>6.2</v>
      </c>
      <c r="M756" s="11">
        <v>5.6870215907999997</v>
      </c>
      <c r="N756" s="150">
        <v>6.95</v>
      </c>
      <c r="O756" s="150">
        <v>8.4</v>
      </c>
      <c r="P756" s="11">
        <v>7.3</v>
      </c>
      <c r="Q756" s="147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8">
        <v>6.02561665654249</v>
      </c>
    </row>
    <row r="757" spans="1:65">
      <c r="A757" s="30"/>
      <c r="B757" s="19">
        <v>1</v>
      </c>
      <c r="C757" s="9">
        <v>5</v>
      </c>
      <c r="D757" s="11">
        <v>5.89</v>
      </c>
      <c r="E757" s="11">
        <v>6.1407600809124077</v>
      </c>
      <c r="F757" s="11">
        <v>5.2</v>
      </c>
      <c r="G757" s="11">
        <v>6</v>
      </c>
      <c r="H757" s="11">
        <v>5.7</v>
      </c>
      <c r="I757" s="11">
        <v>6.2</v>
      </c>
      <c r="J757" s="11">
        <v>5.9</v>
      </c>
      <c r="K757" s="11">
        <v>6.1</v>
      </c>
      <c r="L757" s="11">
        <v>6.3</v>
      </c>
      <c r="M757" s="11">
        <v>5.7884284020000001</v>
      </c>
      <c r="N757" s="150">
        <v>7.25</v>
      </c>
      <c r="O757" s="143">
        <v>7.6</v>
      </c>
      <c r="P757" s="11">
        <v>6.8</v>
      </c>
      <c r="Q757" s="147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8">
        <v>109</v>
      </c>
    </row>
    <row r="758" spans="1:65">
      <c r="A758" s="30"/>
      <c r="B758" s="19">
        <v>1</v>
      </c>
      <c r="C758" s="9">
        <v>6</v>
      </c>
      <c r="D758" s="11">
        <v>6.04</v>
      </c>
      <c r="E758" s="11">
        <v>6.4814845483012906</v>
      </c>
      <c r="F758" s="11">
        <v>5.2</v>
      </c>
      <c r="G758" s="11">
        <v>5.7</v>
      </c>
      <c r="H758" s="11">
        <v>5.6</v>
      </c>
      <c r="I758" s="11">
        <v>6.3</v>
      </c>
      <c r="J758" s="11">
        <v>6</v>
      </c>
      <c r="K758" s="11">
        <v>6</v>
      </c>
      <c r="L758" s="11">
        <v>6.4</v>
      </c>
      <c r="M758" s="11">
        <v>5.6357101152000002</v>
      </c>
      <c r="N758" s="150">
        <v>7.17</v>
      </c>
      <c r="O758" s="150">
        <v>8.1</v>
      </c>
      <c r="P758" s="143">
        <v>7.5</v>
      </c>
      <c r="Q758" s="147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20" t="s">
        <v>260</v>
      </c>
      <c r="C759" s="12"/>
      <c r="D759" s="23">
        <v>5.9633333333333338</v>
      </c>
      <c r="E759" s="23">
        <v>6.3462285781687271</v>
      </c>
      <c r="F759" s="23">
        <v>5.25</v>
      </c>
      <c r="G759" s="23">
        <v>5.8833333333333329</v>
      </c>
      <c r="H759" s="23">
        <v>5.833333333333333</v>
      </c>
      <c r="I759" s="23">
        <v>6.3</v>
      </c>
      <c r="J759" s="23">
        <v>5.9000000000000012</v>
      </c>
      <c r="K759" s="23">
        <v>5.9833333333333334</v>
      </c>
      <c r="L759" s="23">
        <v>6.25</v>
      </c>
      <c r="M759" s="23">
        <v>5.6828879771320002</v>
      </c>
      <c r="N759" s="23">
        <v>7.1616666666666662</v>
      </c>
      <c r="O759" s="23">
        <v>8.1833333333333353</v>
      </c>
      <c r="P759" s="23">
        <v>7.05</v>
      </c>
      <c r="Q759" s="147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261</v>
      </c>
      <c r="C760" s="29"/>
      <c r="D760" s="11">
        <v>6.0250000000000004</v>
      </c>
      <c r="E760" s="11">
        <v>6.3147205662197718</v>
      </c>
      <c r="F760" s="11">
        <v>5.2</v>
      </c>
      <c r="G760" s="11">
        <v>5.75</v>
      </c>
      <c r="H760" s="11">
        <v>5.85</v>
      </c>
      <c r="I760" s="11">
        <v>6.3</v>
      </c>
      <c r="J760" s="11">
        <v>5.9</v>
      </c>
      <c r="K760" s="11">
        <v>6</v>
      </c>
      <c r="L760" s="11">
        <v>6.25</v>
      </c>
      <c r="M760" s="11">
        <v>5.6613658529999995</v>
      </c>
      <c r="N760" s="11">
        <v>7.1950000000000003</v>
      </c>
      <c r="O760" s="11">
        <v>8.3000000000000007</v>
      </c>
      <c r="P760" s="11">
        <v>7.05</v>
      </c>
      <c r="Q760" s="147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262</v>
      </c>
      <c r="C761" s="29"/>
      <c r="D761" s="24">
        <v>0.14624180888742672</v>
      </c>
      <c r="E761" s="24">
        <v>0.16430502598848623</v>
      </c>
      <c r="F761" s="24">
        <v>8.3666002653407581E-2</v>
      </c>
      <c r="G761" s="24">
        <v>0.33115957885386121</v>
      </c>
      <c r="H761" s="24">
        <v>0.16329931618554533</v>
      </c>
      <c r="I761" s="24">
        <v>0.10954451150103316</v>
      </c>
      <c r="J761" s="24">
        <v>6.3245553203367652E-2</v>
      </c>
      <c r="K761" s="24">
        <v>7.5277265270907834E-2</v>
      </c>
      <c r="L761" s="24">
        <v>0.15165750888103113</v>
      </c>
      <c r="M761" s="24">
        <v>9.1332060271084856E-2</v>
      </c>
      <c r="N761" s="24">
        <v>0.11872938417538693</v>
      </c>
      <c r="O761" s="24">
        <v>0.30605010483034784</v>
      </c>
      <c r="P761" s="24">
        <v>0.40373258476372709</v>
      </c>
      <c r="Q761" s="203"/>
      <c r="R761" s="204"/>
      <c r="S761" s="204"/>
      <c r="T761" s="204"/>
      <c r="U761" s="204"/>
      <c r="V761" s="204"/>
      <c r="W761" s="204"/>
      <c r="X761" s="204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4"/>
      <c r="AT761" s="204"/>
      <c r="AU761" s="204"/>
      <c r="AV761" s="204"/>
      <c r="AW761" s="204"/>
      <c r="AX761" s="204"/>
      <c r="AY761" s="204"/>
      <c r="AZ761" s="204"/>
      <c r="BA761" s="204"/>
      <c r="BB761" s="204"/>
      <c r="BC761" s="204"/>
      <c r="BD761" s="204"/>
      <c r="BE761" s="204"/>
      <c r="BF761" s="204"/>
      <c r="BG761" s="204"/>
      <c r="BH761" s="204"/>
      <c r="BI761" s="204"/>
      <c r="BJ761" s="204"/>
      <c r="BK761" s="204"/>
      <c r="BL761" s="204"/>
      <c r="BM761" s="56"/>
    </row>
    <row r="762" spans="1:65">
      <c r="A762" s="30"/>
      <c r="B762" s="3" t="s">
        <v>86</v>
      </c>
      <c r="C762" s="29"/>
      <c r="D762" s="13">
        <v>2.4523500651888214E-2</v>
      </c>
      <c r="E762" s="13">
        <v>2.5890184062027314E-2</v>
      </c>
      <c r="F762" s="13">
        <v>1.5936381457791922E-2</v>
      </c>
      <c r="G762" s="13">
        <v>5.6287747113970749E-2</v>
      </c>
      <c r="H762" s="13">
        <v>2.799416848895063E-2</v>
      </c>
      <c r="I762" s="13">
        <v>1.7388017698576692E-2</v>
      </c>
      <c r="J762" s="13">
        <v>1.071958528870638E-2</v>
      </c>
      <c r="K762" s="13">
        <v>1.2581158541098801E-2</v>
      </c>
      <c r="L762" s="13">
        <v>2.4265201420964982E-2</v>
      </c>
      <c r="M762" s="13">
        <v>1.6071416617502582E-2</v>
      </c>
      <c r="N762" s="13">
        <v>1.6578457180645139E-2</v>
      </c>
      <c r="O762" s="13">
        <v>3.7399198146274674E-2</v>
      </c>
      <c r="P762" s="13">
        <v>5.7267033299819449E-2</v>
      </c>
      <c r="Q762" s="147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3" t="s">
        <v>263</v>
      </c>
      <c r="C763" s="29"/>
      <c r="D763" s="13">
        <v>-1.0336423101448111E-2</v>
      </c>
      <c r="E763" s="13">
        <v>5.3208151115641034E-2</v>
      </c>
      <c r="F763" s="13">
        <v>-0.12871988059518213</v>
      </c>
      <c r="G763" s="13">
        <v>-2.3613072539997892E-2</v>
      </c>
      <c r="H763" s="13">
        <v>-3.1910978439091298E-2</v>
      </c>
      <c r="I763" s="13">
        <v>4.5536143285781483E-2</v>
      </c>
      <c r="J763" s="13">
        <v>-2.0847103906966424E-2</v>
      </c>
      <c r="K763" s="13">
        <v>-7.0172607418107491E-3</v>
      </c>
      <c r="L763" s="13">
        <v>3.7238237386687967E-2</v>
      </c>
      <c r="M763" s="13">
        <v>-5.6878606613376625E-2</v>
      </c>
      <c r="N763" s="13">
        <v>0.18853672161349277</v>
      </c>
      <c r="O763" s="13">
        <v>0.35809059881830363</v>
      </c>
      <c r="P763" s="13">
        <v>0.170004731772184</v>
      </c>
      <c r="Q763" s="147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30"/>
      <c r="B764" s="46" t="s">
        <v>264</v>
      </c>
      <c r="C764" s="47"/>
      <c r="D764" s="45">
        <v>0.04</v>
      </c>
      <c r="E764" s="45">
        <v>0.81</v>
      </c>
      <c r="F764" s="45">
        <v>1.65</v>
      </c>
      <c r="G764" s="45">
        <v>0.22</v>
      </c>
      <c r="H764" s="45">
        <v>0.34</v>
      </c>
      <c r="I764" s="45">
        <v>0.71</v>
      </c>
      <c r="J764" s="45">
        <v>0.19</v>
      </c>
      <c r="K764" s="45">
        <v>0</v>
      </c>
      <c r="L764" s="45">
        <v>0.6</v>
      </c>
      <c r="M764" s="45">
        <v>0.67</v>
      </c>
      <c r="N764" s="45">
        <v>2.64</v>
      </c>
      <c r="O764" s="45">
        <v>4.9400000000000004</v>
      </c>
      <c r="P764" s="45">
        <v>2.39</v>
      </c>
      <c r="Q764" s="147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B765" s="3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BM765" s="55"/>
    </row>
    <row r="766" spans="1:65" ht="15">
      <c r="B766" s="8" t="s">
        <v>530</v>
      </c>
      <c r="BM766" s="28" t="s">
        <v>66</v>
      </c>
    </row>
    <row r="767" spans="1:65" ht="15">
      <c r="A767" s="25" t="s">
        <v>59</v>
      </c>
      <c r="B767" s="18" t="s">
        <v>110</v>
      </c>
      <c r="C767" s="15" t="s">
        <v>111</v>
      </c>
      <c r="D767" s="16" t="s">
        <v>228</v>
      </c>
      <c r="E767" s="17" t="s">
        <v>228</v>
      </c>
      <c r="F767" s="17" t="s">
        <v>228</v>
      </c>
      <c r="G767" s="17" t="s">
        <v>228</v>
      </c>
      <c r="H767" s="17" t="s">
        <v>228</v>
      </c>
      <c r="I767" s="17" t="s">
        <v>228</v>
      </c>
      <c r="J767" s="17" t="s">
        <v>228</v>
      </c>
      <c r="K767" s="17" t="s">
        <v>228</v>
      </c>
      <c r="L767" s="17" t="s">
        <v>228</v>
      </c>
      <c r="M767" s="17" t="s">
        <v>228</v>
      </c>
      <c r="N767" s="17" t="s">
        <v>228</v>
      </c>
      <c r="O767" s="17" t="s">
        <v>228</v>
      </c>
      <c r="P767" s="147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1</v>
      </c>
    </row>
    <row r="768" spans="1:65">
      <c r="A768" s="30"/>
      <c r="B768" s="19" t="s">
        <v>229</v>
      </c>
      <c r="C768" s="9" t="s">
        <v>229</v>
      </c>
      <c r="D768" s="145" t="s">
        <v>232</v>
      </c>
      <c r="E768" s="146" t="s">
        <v>233</v>
      </c>
      <c r="F768" s="146" t="s">
        <v>237</v>
      </c>
      <c r="G768" s="146" t="s">
        <v>238</v>
      </c>
      <c r="H768" s="146" t="s">
        <v>239</v>
      </c>
      <c r="I768" s="146" t="s">
        <v>240</v>
      </c>
      <c r="J768" s="146" t="s">
        <v>241</v>
      </c>
      <c r="K768" s="146" t="s">
        <v>242</v>
      </c>
      <c r="L768" s="146" t="s">
        <v>243</v>
      </c>
      <c r="M768" s="146" t="s">
        <v>244</v>
      </c>
      <c r="N768" s="146" t="s">
        <v>246</v>
      </c>
      <c r="O768" s="146" t="s">
        <v>284</v>
      </c>
      <c r="P768" s="147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 t="s">
        <v>3</v>
      </c>
    </row>
    <row r="769" spans="1:65">
      <c r="A769" s="30"/>
      <c r="B769" s="19"/>
      <c r="C769" s="9"/>
      <c r="D769" s="10" t="s">
        <v>287</v>
      </c>
      <c r="E769" s="11" t="s">
        <v>287</v>
      </c>
      <c r="F769" s="11" t="s">
        <v>320</v>
      </c>
      <c r="G769" s="11" t="s">
        <v>287</v>
      </c>
      <c r="H769" s="11" t="s">
        <v>287</v>
      </c>
      <c r="I769" s="11" t="s">
        <v>287</v>
      </c>
      <c r="J769" s="11" t="s">
        <v>287</v>
      </c>
      <c r="K769" s="11" t="s">
        <v>287</v>
      </c>
      <c r="L769" s="11" t="s">
        <v>287</v>
      </c>
      <c r="M769" s="11" t="s">
        <v>320</v>
      </c>
      <c r="N769" s="11" t="s">
        <v>320</v>
      </c>
      <c r="O769" s="11" t="s">
        <v>320</v>
      </c>
      <c r="P769" s="147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9"/>
      <c r="C770" s="9"/>
      <c r="D770" s="26" t="s">
        <v>321</v>
      </c>
      <c r="E770" s="26" t="s">
        <v>322</v>
      </c>
      <c r="F770" s="26" t="s">
        <v>323</v>
      </c>
      <c r="G770" s="26" t="s">
        <v>323</v>
      </c>
      <c r="H770" s="26" t="s">
        <v>323</v>
      </c>
      <c r="I770" s="26" t="s">
        <v>323</v>
      </c>
      <c r="J770" s="26" t="s">
        <v>323</v>
      </c>
      <c r="K770" s="26" t="s">
        <v>323</v>
      </c>
      <c r="L770" s="26" t="s">
        <v>323</v>
      </c>
      <c r="M770" s="26" t="s">
        <v>321</v>
      </c>
      <c r="N770" s="26" t="s">
        <v>321</v>
      </c>
      <c r="O770" s="26" t="s">
        <v>324</v>
      </c>
      <c r="P770" s="147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3</v>
      </c>
    </row>
    <row r="771" spans="1:65">
      <c r="A771" s="30"/>
      <c r="B771" s="18">
        <v>1</v>
      </c>
      <c r="C771" s="14">
        <v>1</v>
      </c>
      <c r="D771" s="227"/>
      <c r="E771" s="228" t="s">
        <v>105</v>
      </c>
      <c r="F771" s="227">
        <v>1E-3</v>
      </c>
      <c r="G771" s="228" t="s">
        <v>332</v>
      </c>
      <c r="H771" s="227">
        <v>2E-3</v>
      </c>
      <c r="I771" s="227">
        <v>2E-3</v>
      </c>
      <c r="J771" s="227">
        <v>2E-3</v>
      </c>
      <c r="K771" s="227">
        <v>2E-3</v>
      </c>
      <c r="L771" s="227">
        <v>2E-3</v>
      </c>
      <c r="M771" s="228" t="s">
        <v>313</v>
      </c>
      <c r="N771" s="228" t="s">
        <v>313</v>
      </c>
      <c r="O771" s="227">
        <v>1E-3</v>
      </c>
      <c r="P771" s="203"/>
      <c r="Q771" s="204"/>
      <c r="R771" s="204"/>
      <c r="S771" s="204"/>
      <c r="T771" s="204"/>
      <c r="U771" s="204"/>
      <c r="V771" s="204"/>
      <c r="W771" s="204"/>
      <c r="X771" s="204"/>
      <c r="Y771" s="204"/>
      <c r="Z771" s="204"/>
      <c r="AA771" s="204"/>
      <c r="AB771" s="204"/>
      <c r="AC771" s="204"/>
      <c r="AD771" s="204"/>
      <c r="AE771" s="204"/>
      <c r="AF771" s="204"/>
      <c r="AG771" s="204"/>
      <c r="AH771" s="204"/>
      <c r="AI771" s="204"/>
      <c r="AJ771" s="204"/>
      <c r="AK771" s="204"/>
      <c r="AL771" s="204"/>
      <c r="AM771" s="204"/>
      <c r="AN771" s="204"/>
      <c r="AO771" s="204"/>
      <c r="AP771" s="204"/>
      <c r="AQ771" s="204"/>
      <c r="AR771" s="204"/>
      <c r="AS771" s="204"/>
      <c r="AT771" s="204"/>
      <c r="AU771" s="204"/>
      <c r="AV771" s="204"/>
      <c r="AW771" s="204"/>
      <c r="AX771" s="204"/>
      <c r="AY771" s="204"/>
      <c r="AZ771" s="204"/>
      <c r="BA771" s="204"/>
      <c r="BB771" s="204"/>
      <c r="BC771" s="204"/>
      <c r="BD771" s="204"/>
      <c r="BE771" s="204"/>
      <c r="BF771" s="204"/>
      <c r="BG771" s="204"/>
      <c r="BH771" s="204"/>
      <c r="BI771" s="204"/>
      <c r="BJ771" s="204"/>
      <c r="BK771" s="204"/>
      <c r="BL771" s="204"/>
      <c r="BM771" s="229">
        <v>1</v>
      </c>
    </row>
    <row r="772" spans="1:65">
      <c r="A772" s="30"/>
      <c r="B772" s="19">
        <v>1</v>
      </c>
      <c r="C772" s="9">
        <v>2</v>
      </c>
      <c r="D772" s="24">
        <v>1E-3</v>
      </c>
      <c r="E772" s="230" t="s">
        <v>105</v>
      </c>
      <c r="F772" s="24">
        <v>1E-3</v>
      </c>
      <c r="G772" s="230" t="s">
        <v>332</v>
      </c>
      <c r="H772" s="24">
        <v>1E-3</v>
      </c>
      <c r="I772" s="24">
        <v>1E-3</v>
      </c>
      <c r="J772" s="24">
        <v>2E-3</v>
      </c>
      <c r="K772" s="24">
        <v>1E-3</v>
      </c>
      <c r="L772" s="24">
        <v>2E-3</v>
      </c>
      <c r="M772" s="230" t="s">
        <v>313</v>
      </c>
      <c r="N772" s="230" t="s">
        <v>313</v>
      </c>
      <c r="O772" s="24">
        <v>1E-3</v>
      </c>
      <c r="P772" s="203"/>
      <c r="Q772" s="204"/>
      <c r="R772" s="204"/>
      <c r="S772" s="204"/>
      <c r="T772" s="204"/>
      <c r="U772" s="204"/>
      <c r="V772" s="204"/>
      <c r="W772" s="204"/>
      <c r="X772" s="204"/>
      <c r="Y772" s="204"/>
      <c r="Z772" s="204"/>
      <c r="AA772" s="204"/>
      <c r="AB772" s="204"/>
      <c r="AC772" s="204"/>
      <c r="AD772" s="204"/>
      <c r="AE772" s="204"/>
      <c r="AF772" s="204"/>
      <c r="AG772" s="204"/>
      <c r="AH772" s="204"/>
      <c r="AI772" s="204"/>
      <c r="AJ772" s="204"/>
      <c r="AK772" s="204"/>
      <c r="AL772" s="204"/>
      <c r="AM772" s="204"/>
      <c r="AN772" s="204"/>
      <c r="AO772" s="204"/>
      <c r="AP772" s="204"/>
      <c r="AQ772" s="204"/>
      <c r="AR772" s="204"/>
      <c r="AS772" s="204"/>
      <c r="AT772" s="204"/>
      <c r="AU772" s="204"/>
      <c r="AV772" s="204"/>
      <c r="AW772" s="204"/>
      <c r="AX772" s="204"/>
      <c r="AY772" s="204"/>
      <c r="AZ772" s="204"/>
      <c r="BA772" s="204"/>
      <c r="BB772" s="204"/>
      <c r="BC772" s="204"/>
      <c r="BD772" s="204"/>
      <c r="BE772" s="204"/>
      <c r="BF772" s="204"/>
      <c r="BG772" s="204"/>
      <c r="BH772" s="204"/>
      <c r="BI772" s="204"/>
      <c r="BJ772" s="204"/>
      <c r="BK772" s="204"/>
      <c r="BL772" s="204"/>
      <c r="BM772" s="229">
        <v>35</v>
      </c>
    </row>
    <row r="773" spans="1:65">
      <c r="A773" s="30"/>
      <c r="B773" s="19">
        <v>1</v>
      </c>
      <c r="C773" s="9">
        <v>3</v>
      </c>
      <c r="D773" s="24">
        <v>1E-3</v>
      </c>
      <c r="E773" s="230" t="s">
        <v>105</v>
      </c>
      <c r="F773" s="24">
        <v>1E-3</v>
      </c>
      <c r="G773" s="24">
        <v>1E-3</v>
      </c>
      <c r="H773" s="24">
        <v>2E-3</v>
      </c>
      <c r="I773" s="24">
        <v>2E-3</v>
      </c>
      <c r="J773" s="24">
        <v>2E-3</v>
      </c>
      <c r="K773" s="24">
        <v>2E-3</v>
      </c>
      <c r="L773" s="24">
        <v>1E-3</v>
      </c>
      <c r="M773" s="230" t="s">
        <v>313</v>
      </c>
      <c r="N773" s="230" t="s">
        <v>313</v>
      </c>
      <c r="O773" s="24">
        <v>1E-3</v>
      </c>
      <c r="P773" s="203"/>
      <c r="Q773" s="204"/>
      <c r="R773" s="204"/>
      <c r="S773" s="204"/>
      <c r="T773" s="204"/>
      <c r="U773" s="204"/>
      <c r="V773" s="204"/>
      <c r="W773" s="204"/>
      <c r="X773" s="204"/>
      <c r="Y773" s="204"/>
      <c r="Z773" s="204"/>
      <c r="AA773" s="204"/>
      <c r="AB773" s="204"/>
      <c r="AC773" s="204"/>
      <c r="AD773" s="204"/>
      <c r="AE773" s="204"/>
      <c r="AF773" s="204"/>
      <c r="AG773" s="204"/>
      <c r="AH773" s="204"/>
      <c r="AI773" s="204"/>
      <c r="AJ773" s="204"/>
      <c r="AK773" s="204"/>
      <c r="AL773" s="204"/>
      <c r="AM773" s="204"/>
      <c r="AN773" s="204"/>
      <c r="AO773" s="204"/>
      <c r="AP773" s="204"/>
      <c r="AQ773" s="204"/>
      <c r="AR773" s="204"/>
      <c r="AS773" s="204"/>
      <c r="AT773" s="204"/>
      <c r="AU773" s="204"/>
      <c r="AV773" s="204"/>
      <c r="AW773" s="204"/>
      <c r="AX773" s="204"/>
      <c r="AY773" s="204"/>
      <c r="AZ773" s="204"/>
      <c r="BA773" s="204"/>
      <c r="BB773" s="204"/>
      <c r="BC773" s="204"/>
      <c r="BD773" s="204"/>
      <c r="BE773" s="204"/>
      <c r="BF773" s="204"/>
      <c r="BG773" s="204"/>
      <c r="BH773" s="204"/>
      <c r="BI773" s="204"/>
      <c r="BJ773" s="204"/>
      <c r="BK773" s="204"/>
      <c r="BL773" s="204"/>
      <c r="BM773" s="229">
        <v>16</v>
      </c>
    </row>
    <row r="774" spans="1:65">
      <c r="A774" s="30"/>
      <c r="B774" s="19">
        <v>1</v>
      </c>
      <c r="C774" s="9">
        <v>4</v>
      </c>
      <c r="D774" s="24">
        <v>1E-3</v>
      </c>
      <c r="E774" s="230" t="s">
        <v>105</v>
      </c>
      <c r="F774" s="24">
        <v>1E-3</v>
      </c>
      <c r="G774" s="230" t="s">
        <v>332</v>
      </c>
      <c r="H774" s="24">
        <v>2E-3</v>
      </c>
      <c r="I774" s="24">
        <v>2E-3</v>
      </c>
      <c r="J774" s="24">
        <v>2E-3</v>
      </c>
      <c r="K774" s="24">
        <v>2E-3</v>
      </c>
      <c r="L774" s="24">
        <v>2E-3</v>
      </c>
      <c r="M774" s="230" t="s">
        <v>313</v>
      </c>
      <c r="N774" s="230" t="s">
        <v>313</v>
      </c>
      <c r="O774" s="24">
        <v>1E-3</v>
      </c>
      <c r="P774" s="203"/>
      <c r="Q774" s="204"/>
      <c r="R774" s="204"/>
      <c r="S774" s="204"/>
      <c r="T774" s="204"/>
      <c r="U774" s="204"/>
      <c r="V774" s="204"/>
      <c r="W774" s="204"/>
      <c r="X774" s="204"/>
      <c r="Y774" s="204"/>
      <c r="Z774" s="204"/>
      <c r="AA774" s="204"/>
      <c r="AB774" s="204"/>
      <c r="AC774" s="204"/>
      <c r="AD774" s="204"/>
      <c r="AE774" s="204"/>
      <c r="AF774" s="204"/>
      <c r="AG774" s="204"/>
      <c r="AH774" s="204"/>
      <c r="AI774" s="204"/>
      <c r="AJ774" s="204"/>
      <c r="AK774" s="204"/>
      <c r="AL774" s="204"/>
      <c r="AM774" s="204"/>
      <c r="AN774" s="204"/>
      <c r="AO774" s="204"/>
      <c r="AP774" s="204"/>
      <c r="AQ774" s="204"/>
      <c r="AR774" s="204"/>
      <c r="AS774" s="204"/>
      <c r="AT774" s="204"/>
      <c r="AU774" s="204"/>
      <c r="AV774" s="204"/>
      <c r="AW774" s="204"/>
      <c r="AX774" s="204"/>
      <c r="AY774" s="204"/>
      <c r="AZ774" s="204"/>
      <c r="BA774" s="204"/>
      <c r="BB774" s="204"/>
      <c r="BC774" s="204"/>
      <c r="BD774" s="204"/>
      <c r="BE774" s="204"/>
      <c r="BF774" s="204"/>
      <c r="BG774" s="204"/>
      <c r="BH774" s="204"/>
      <c r="BI774" s="204"/>
      <c r="BJ774" s="204"/>
      <c r="BK774" s="204"/>
      <c r="BL774" s="204"/>
      <c r="BM774" s="229">
        <v>1.5037037037037039E-3</v>
      </c>
    </row>
    <row r="775" spans="1:65">
      <c r="A775" s="30"/>
      <c r="B775" s="19">
        <v>1</v>
      </c>
      <c r="C775" s="9">
        <v>5</v>
      </c>
      <c r="D775" s="24">
        <v>2E-3</v>
      </c>
      <c r="E775" s="230" t="s">
        <v>105</v>
      </c>
      <c r="F775" s="24">
        <v>1E-3</v>
      </c>
      <c r="G775" s="230" t="s">
        <v>332</v>
      </c>
      <c r="H775" s="24">
        <v>2E-3</v>
      </c>
      <c r="I775" s="24">
        <v>1E-3</v>
      </c>
      <c r="J775" s="24">
        <v>2E-3</v>
      </c>
      <c r="K775" s="24">
        <v>2E-3</v>
      </c>
      <c r="L775" s="24">
        <v>2E-3</v>
      </c>
      <c r="M775" s="230" t="s">
        <v>313</v>
      </c>
      <c r="N775" s="230" t="s">
        <v>313</v>
      </c>
      <c r="O775" s="24">
        <v>2E-3</v>
      </c>
      <c r="P775" s="203"/>
      <c r="Q775" s="204"/>
      <c r="R775" s="204"/>
      <c r="S775" s="204"/>
      <c r="T775" s="204"/>
      <c r="U775" s="204"/>
      <c r="V775" s="204"/>
      <c r="W775" s="204"/>
      <c r="X775" s="204"/>
      <c r="Y775" s="204"/>
      <c r="Z775" s="204"/>
      <c r="AA775" s="204"/>
      <c r="AB775" s="204"/>
      <c r="AC775" s="204"/>
      <c r="AD775" s="204"/>
      <c r="AE775" s="204"/>
      <c r="AF775" s="204"/>
      <c r="AG775" s="204"/>
      <c r="AH775" s="204"/>
      <c r="AI775" s="204"/>
      <c r="AJ775" s="204"/>
      <c r="AK775" s="204"/>
      <c r="AL775" s="204"/>
      <c r="AM775" s="204"/>
      <c r="AN775" s="204"/>
      <c r="AO775" s="204"/>
      <c r="AP775" s="204"/>
      <c r="AQ775" s="204"/>
      <c r="AR775" s="204"/>
      <c r="AS775" s="204"/>
      <c r="AT775" s="204"/>
      <c r="AU775" s="204"/>
      <c r="AV775" s="204"/>
      <c r="AW775" s="204"/>
      <c r="AX775" s="204"/>
      <c r="AY775" s="204"/>
      <c r="AZ775" s="204"/>
      <c r="BA775" s="204"/>
      <c r="BB775" s="204"/>
      <c r="BC775" s="204"/>
      <c r="BD775" s="204"/>
      <c r="BE775" s="204"/>
      <c r="BF775" s="204"/>
      <c r="BG775" s="204"/>
      <c r="BH775" s="204"/>
      <c r="BI775" s="204"/>
      <c r="BJ775" s="204"/>
      <c r="BK775" s="204"/>
      <c r="BL775" s="204"/>
      <c r="BM775" s="229">
        <v>110</v>
      </c>
    </row>
    <row r="776" spans="1:65">
      <c r="A776" s="30"/>
      <c r="B776" s="19">
        <v>1</v>
      </c>
      <c r="C776" s="9">
        <v>6</v>
      </c>
      <c r="D776" s="24">
        <v>1E-3</v>
      </c>
      <c r="E776" s="230" t="s">
        <v>105</v>
      </c>
      <c r="F776" s="230" t="s">
        <v>332</v>
      </c>
      <c r="G776" s="230" t="s">
        <v>332</v>
      </c>
      <c r="H776" s="24">
        <v>2E-3</v>
      </c>
      <c r="I776" s="24">
        <v>2E-3</v>
      </c>
      <c r="J776" s="24">
        <v>2E-3</v>
      </c>
      <c r="K776" s="24">
        <v>2E-3</v>
      </c>
      <c r="L776" s="24">
        <v>2E-3</v>
      </c>
      <c r="M776" s="230" t="s">
        <v>313</v>
      </c>
      <c r="N776" s="230" t="s">
        <v>313</v>
      </c>
      <c r="O776" s="24">
        <v>1E-3</v>
      </c>
      <c r="P776" s="203"/>
      <c r="Q776" s="204"/>
      <c r="R776" s="204"/>
      <c r="S776" s="204"/>
      <c r="T776" s="204"/>
      <c r="U776" s="204"/>
      <c r="V776" s="204"/>
      <c r="W776" s="204"/>
      <c r="X776" s="204"/>
      <c r="Y776" s="204"/>
      <c r="Z776" s="204"/>
      <c r="AA776" s="204"/>
      <c r="AB776" s="204"/>
      <c r="AC776" s="204"/>
      <c r="AD776" s="204"/>
      <c r="AE776" s="204"/>
      <c r="AF776" s="204"/>
      <c r="AG776" s="204"/>
      <c r="AH776" s="204"/>
      <c r="AI776" s="204"/>
      <c r="AJ776" s="204"/>
      <c r="AK776" s="204"/>
      <c r="AL776" s="204"/>
      <c r="AM776" s="204"/>
      <c r="AN776" s="204"/>
      <c r="AO776" s="204"/>
      <c r="AP776" s="204"/>
      <c r="AQ776" s="204"/>
      <c r="AR776" s="204"/>
      <c r="AS776" s="204"/>
      <c r="AT776" s="204"/>
      <c r="AU776" s="204"/>
      <c r="AV776" s="204"/>
      <c r="AW776" s="204"/>
      <c r="AX776" s="204"/>
      <c r="AY776" s="204"/>
      <c r="AZ776" s="204"/>
      <c r="BA776" s="204"/>
      <c r="BB776" s="204"/>
      <c r="BC776" s="204"/>
      <c r="BD776" s="204"/>
      <c r="BE776" s="204"/>
      <c r="BF776" s="204"/>
      <c r="BG776" s="204"/>
      <c r="BH776" s="204"/>
      <c r="BI776" s="204"/>
      <c r="BJ776" s="204"/>
      <c r="BK776" s="204"/>
      <c r="BL776" s="204"/>
      <c r="BM776" s="56"/>
    </row>
    <row r="777" spans="1:65">
      <c r="A777" s="30"/>
      <c r="B777" s="20" t="s">
        <v>260</v>
      </c>
      <c r="C777" s="12"/>
      <c r="D777" s="232">
        <v>1.2000000000000001E-3</v>
      </c>
      <c r="E777" s="232" t="s">
        <v>693</v>
      </c>
      <c r="F777" s="232">
        <v>1E-3</v>
      </c>
      <c r="G777" s="232">
        <v>1E-3</v>
      </c>
      <c r="H777" s="232">
        <v>1.8333333333333335E-3</v>
      </c>
      <c r="I777" s="232">
        <v>1.6666666666666668E-3</v>
      </c>
      <c r="J777" s="232">
        <v>2E-3</v>
      </c>
      <c r="K777" s="232">
        <v>1.8333333333333335E-3</v>
      </c>
      <c r="L777" s="232">
        <v>1.8333333333333335E-3</v>
      </c>
      <c r="M777" s="232" t="s">
        <v>693</v>
      </c>
      <c r="N777" s="232" t="s">
        <v>693</v>
      </c>
      <c r="O777" s="232">
        <v>1.1666666666666668E-3</v>
      </c>
      <c r="P777" s="203"/>
      <c r="Q777" s="204"/>
      <c r="R777" s="204"/>
      <c r="S777" s="204"/>
      <c r="T777" s="204"/>
      <c r="U777" s="204"/>
      <c r="V777" s="204"/>
      <c r="W777" s="204"/>
      <c r="X777" s="204"/>
      <c r="Y777" s="204"/>
      <c r="Z777" s="204"/>
      <c r="AA777" s="204"/>
      <c r="AB777" s="204"/>
      <c r="AC777" s="204"/>
      <c r="AD777" s="204"/>
      <c r="AE777" s="204"/>
      <c r="AF777" s="204"/>
      <c r="AG777" s="204"/>
      <c r="AH777" s="204"/>
      <c r="AI777" s="204"/>
      <c r="AJ777" s="204"/>
      <c r="AK777" s="204"/>
      <c r="AL777" s="204"/>
      <c r="AM777" s="204"/>
      <c r="AN777" s="204"/>
      <c r="AO777" s="204"/>
      <c r="AP777" s="204"/>
      <c r="AQ777" s="204"/>
      <c r="AR777" s="204"/>
      <c r="AS777" s="204"/>
      <c r="AT777" s="204"/>
      <c r="AU777" s="204"/>
      <c r="AV777" s="204"/>
      <c r="AW777" s="204"/>
      <c r="AX777" s="204"/>
      <c r="AY777" s="204"/>
      <c r="AZ777" s="204"/>
      <c r="BA777" s="204"/>
      <c r="BB777" s="204"/>
      <c r="BC777" s="204"/>
      <c r="BD777" s="204"/>
      <c r="BE777" s="204"/>
      <c r="BF777" s="204"/>
      <c r="BG777" s="204"/>
      <c r="BH777" s="204"/>
      <c r="BI777" s="204"/>
      <c r="BJ777" s="204"/>
      <c r="BK777" s="204"/>
      <c r="BL777" s="204"/>
      <c r="BM777" s="56"/>
    </row>
    <row r="778" spans="1:65">
      <c r="A778" s="30"/>
      <c r="B778" s="3" t="s">
        <v>261</v>
      </c>
      <c r="C778" s="29"/>
      <c r="D778" s="24">
        <v>1E-3</v>
      </c>
      <c r="E778" s="24" t="s">
        <v>693</v>
      </c>
      <c r="F778" s="24">
        <v>1E-3</v>
      </c>
      <c r="G778" s="24">
        <v>1E-3</v>
      </c>
      <c r="H778" s="24">
        <v>2E-3</v>
      </c>
      <c r="I778" s="24">
        <v>2E-3</v>
      </c>
      <c r="J778" s="24">
        <v>2E-3</v>
      </c>
      <c r="K778" s="24">
        <v>2E-3</v>
      </c>
      <c r="L778" s="24">
        <v>2E-3</v>
      </c>
      <c r="M778" s="24" t="s">
        <v>693</v>
      </c>
      <c r="N778" s="24" t="s">
        <v>693</v>
      </c>
      <c r="O778" s="24">
        <v>1E-3</v>
      </c>
      <c r="P778" s="203"/>
      <c r="Q778" s="204"/>
      <c r="R778" s="204"/>
      <c r="S778" s="204"/>
      <c r="T778" s="204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4"/>
      <c r="AT778" s="204"/>
      <c r="AU778" s="204"/>
      <c r="AV778" s="204"/>
      <c r="AW778" s="204"/>
      <c r="AX778" s="204"/>
      <c r="AY778" s="204"/>
      <c r="AZ778" s="204"/>
      <c r="BA778" s="204"/>
      <c r="BB778" s="204"/>
      <c r="BC778" s="204"/>
      <c r="BD778" s="204"/>
      <c r="BE778" s="204"/>
      <c r="BF778" s="204"/>
      <c r="BG778" s="204"/>
      <c r="BH778" s="204"/>
      <c r="BI778" s="204"/>
      <c r="BJ778" s="204"/>
      <c r="BK778" s="204"/>
      <c r="BL778" s="204"/>
      <c r="BM778" s="56"/>
    </row>
    <row r="779" spans="1:65">
      <c r="A779" s="30"/>
      <c r="B779" s="3" t="s">
        <v>262</v>
      </c>
      <c r="C779" s="29"/>
      <c r="D779" s="24">
        <v>4.4721359549995795E-4</v>
      </c>
      <c r="E779" s="24" t="s">
        <v>693</v>
      </c>
      <c r="F779" s="24">
        <v>0</v>
      </c>
      <c r="G779" s="24" t="s">
        <v>693</v>
      </c>
      <c r="H779" s="24">
        <v>4.0824829046386308E-4</v>
      </c>
      <c r="I779" s="24">
        <v>5.1639777949432221E-4</v>
      </c>
      <c r="J779" s="24">
        <v>0</v>
      </c>
      <c r="K779" s="24">
        <v>4.0824829046386308E-4</v>
      </c>
      <c r="L779" s="24">
        <v>4.0824829046386303E-4</v>
      </c>
      <c r="M779" s="24" t="s">
        <v>693</v>
      </c>
      <c r="N779" s="24" t="s">
        <v>693</v>
      </c>
      <c r="O779" s="24">
        <v>4.0824829046386303E-4</v>
      </c>
      <c r="P779" s="203"/>
      <c r="Q779" s="204"/>
      <c r="R779" s="204"/>
      <c r="S779" s="204"/>
      <c r="T779" s="204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4"/>
      <c r="AT779" s="204"/>
      <c r="AU779" s="204"/>
      <c r="AV779" s="204"/>
      <c r="AW779" s="204"/>
      <c r="AX779" s="204"/>
      <c r="AY779" s="204"/>
      <c r="AZ779" s="204"/>
      <c r="BA779" s="204"/>
      <c r="BB779" s="204"/>
      <c r="BC779" s="204"/>
      <c r="BD779" s="204"/>
      <c r="BE779" s="204"/>
      <c r="BF779" s="204"/>
      <c r="BG779" s="204"/>
      <c r="BH779" s="204"/>
      <c r="BI779" s="204"/>
      <c r="BJ779" s="204"/>
      <c r="BK779" s="204"/>
      <c r="BL779" s="204"/>
      <c r="BM779" s="56"/>
    </row>
    <row r="780" spans="1:65">
      <c r="A780" s="30"/>
      <c r="B780" s="3" t="s">
        <v>86</v>
      </c>
      <c r="C780" s="29"/>
      <c r="D780" s="13">
        <v>0.37267799624996495</v>
      </c>
      <c r="E780" s="13" t="s">
        <v>693</v>
      </c>
      <c r="F780" s="13">
        <v>0</v>
      </c>
      <c r="G780" s="13" t="s">
        <v>693</v>
      </c>
      <c r="H780" s="13">
        <v>0.22268088570756167</v>
      </c>
      <c r="I780" s="13">
        <v>0.3098386676965933</v>
      </c>
      <c r="J780" s="13">
        <v>0</v>
      </c>
      <c r="K780" s="13">
        <v>0.22268088570756167</v>
      </c>
      <c r="L780" s="13">
        <v>0.22268088570756164</v>
      </c>
      <c r="M780" s="13" t="s">
        <v>693</v>
      </c>
      <c r="N780" s="13" t="s">
        <v>693</v>
      </c>
      <c r="O780" s="13">
        <v>0.34992710611188255</v>
      </c>
      <c r="P780" s="147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3" t="s">
        <v>263</v>
      </c>
      <c r="C781" s="29"/>
      <c r="D781" s="13">
        <v>-0.20197044334975378</v>
      </c>
      <c r="E781" s="13" t="s">
        <v>693</v>
      </c>
      <c r="F781" s="13">
        <v>-0.33497536945812811</v>
      </c>
      <c r="G781" s="13">
        <v>-0.33497536945812811</v>
      </c>
      <c r="H781" s="13">
        <v>0.21921182266009853</v>
      </c>
      <c r="I781" s="13">
        <v>0.10837438423645307</v>
      </c>
      <c r="J781" s="13">
        <v>0.33004926108374377</v>
      </c>
      <c r="K781" s="13">
        <v>0.21921182266009853</v>
      </c>
      <c r="L781" s="13">
        <v>0.21921182266009853</v>
      </c>
      <c r="M781" s="13" t="s">
        <v>693</v>
      </c>
      <c r="N781" s="13" t="s">
        <v>693</v>
      </c>
      <c r="O781" s="13">
        <v>-0.22413793103448276</v>
      </c>
      <c r="P781" s="147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30"/>
      <c r="B782" s="46" t="s">
        <v>264</v>
      </c>
      <c r="C782" s="47"/>
      <c r="D782" s="45">
        <v>0.66</v>
      </c>
      <c r="E782" s="45">
        <v>3.29</v>
      </c>
      <c r="F782" s="45">
        <v>0.95</v>
      </c>
      <c r="G782" s="45">
        <v>1.3</v>
      </c>
      <c r="H782" s="45">
        <v>0</v>
      </c>
      <c r="I782" s="45">
        <v>0.17</v>
      </c>
      <c r="J782" s="45">
        <v>0.17</v>
      </c>
      <c r="K782" s="45">
        <v>0</v>
      </c>
      <c r="L782" s="45">
        <v>0</v>
      </c>
      <c r="M782" s="45">
        <v>24.03</v>
      </c>
      <c r="N782" s="45">
        <v>24.03</v>
      </c>
      <c r="O782" s="45">
        <v>0.69</v>
      </c>
      <c r="P782" s="147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B783" s="3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BM783" s="55"/>
    </row>
    <row r="784" spans="1:65" ht="15">
      <c r="B784" s="8" t="s">
        <v>594</v>
      </c>
      <c r="BM784" s="28" t="s">
        <v>66</v>
      </c>
    </row>
    <row r="785" spans="1:65" ht="15">
      <c r="A785" s="25" t="s">
        <v>60</v>
      </c>
      <c r="B785" s="18" t="s">
        <v>110</v>
      </c>
      <c r="C785" s="15" t="s">
        <v>111</v>
      </c>
      <c r="D785" s="16" t="s">
        <v>228</v>
      </c>
      <c r="E785" s="17" t="s">
        <v>228</v>
      </c>
      <c r="F785" s="17" t="s">
        <v>228</v>
      </c>
      <c r="G785" s="17" t="s">
        <v>228</v>
      </c>
      <c r="H785" s="17" t="s">
        <v>228</v>
      </c>
      <c r="I785" s="17" t="s">
        <v>228</v>
      </c>
      <c r="J785" s="17" t="s">
        <v>228</v>
      </c>
      <c r="K785" s="17" t="s">
        <v>228</v>
      </c>
      <c r="L785" s="17" t="s">
        <v>228</v>
      </c>
      <c r="M785" s="17" t="s">
        <v>228</v>
      </c>
      <c r="N785" s="17" t="s">
        <v>228</v>
      </c>
      <c r="O785" s="17" t="s">
        <v>228</v>
      </c>
      <c r="P785" s="17" t="s">
        <v>228</v>
      </c>
      <c r="Q785" s="17" t="s">
        <v>228</v>
      </c>
      <c r="R785" s="17" t="s">
        <v>228</v>
      </c>
      <c r="S785" s="17" t="s">
        <v>228</v>
      </c>
      <c r="T785" s="17" t="s">
        <v>228</v>
      </c>
      <c r="U785" s="17" t="s">
        <v>228</v>
      </c>
      <c r="V785" s="17" t="s">
        <v>228</v>
      </c>
      <c r="W785" s="17" t="s">
        <v>228</v>
      </c>
      <c r="X785" s="17" t="s">
        <v>228</v>
      </c>
      <c r="Y785" s="147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 t="s">
        <v>229</v>
      </c>
      <c r="C786" s="9" t="s">
        <v>229</v>
      </c>
      <c r="D786" s="145" t="s">
        <v>232</v>
      </c>
      <c r="E786" s="146" t="s">
        <v>233</v>
      </c>
      <c r="F786" s="146" t="s">
        <v>234</v>
      </c>
      <c r="G786" s="146" t="s">
        <v>235</v>
      </c>
      <c r="H786" s="146" t="s">
        <v>237</v>
      </c>
      <c r="I786" s="146" t="s">
        <v>238</v>
      </c>
      <c r="J786" s="146" t="s">
        <v>239</v>
      </c>
      <c r="K786" s="146" t="s">
        <v>240</v>
      </c>
      <c r="L786" s="146" t="s">
        <v>241</v>
      </c>
      <c r="M786" s="146" t="s">
        <v>242</v>
      </c>
      <c r="N786" s="146" t="s">
        <v>243</v>
      </c>
      <c r="O786" s="146" t="s">
        <v>244</v>
      </c>
      <c r="P786" s="146" t="s">
        <v>245</v>
      </c>
      <c r="Q786" s="146" t="s">
        <v>246</v>
      </c>
      <c r="R786" s="146" t="s">
        <v>247</v>
      </c>
      <c r="S786" s="146" t="s">
        <v>248</v>
      </c>
      <c r="T786" s="146" t="s">
        <v>249</v>
      </c>
      <c r="U786" s="146" t="s">
        <v>284</v>
      </c>
      <c r="V786" s="146" t="s">
        <v>252</v>
      </c>
      <c r="W786" s="146" t="s">
        <v>253</v>
      </c>
      <c r="X786" s="146" t="s">
        <v>299</v>
      </c>
      <c r="Y786" s="147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s">
        <v>1</v>
      </c>
    </row>
    <row r="787" spans="1:65">
      <c r="A787" s="30"/>
      <c r="B787" s="19"/>
      <c r="C787" s="9"/>
      <c r="D787" s="10" t="s">
        <v>288</v>
      </c>
      <c r="E787" s="11" t="s">
        <v>287</v>
      </c>
      <c r="F787" s="11" t="s">
        <v>288</v>
      </c>
      <c r="G787" s="11" t="s">
        <v>288</v>
      </c>
      <c r="H787" s="11" t="s">
        <v>320</v>
      </c>
      <c r="I787" s="11" t="s">
        <v>320</v>
      </c>
      <c r="J787" s="11" t="s">
        <v>287</v>
      </c>
      <c r="K787" s="11" t="s">
        <v>287</v>
      </c>
      <c r="L787" s="11" t="s">
        <v>287</v>
      </c>
      <c r="M787" s="11" t="s">
        <v>287</v>
      </c>
      <c r="N787" s="11" t="s">
        <v>287</v>
      </c>
      <c r="O787" s="11" t="s">
        <v>320</v>
      </c>
      <c r="P787" s="11" t="s">
        <v>320</v>
      </c>
      <c r="Q787" s="11" t="s">
        <v>320</v>
      </c>
      <c r="R787" s="11" t="s">
        <v>287</v>
      </c>
      <c r="S787" s="11" t="s">
        <v>287</v>
      </c>
      <c r="T787" s="11" t="s">
        <v>287</v>
      </c>
      <c r="U787" s="11" t="s">
        <v>320</v>
      </c>
      <c r="V787" s="11" t="s">
        <v>288</v>
      </c>
      <c r="W787" s="11" t="s">
        <v>288</v>
      </c>
      <c r="X787" s="11" t="s">
        <v>288</v>
      </c>
      <c r="Y787" s="147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9"/>
      <c r="C788" s="9"/>
      <c r="D788" s="26" t="s">
        <v>321</v>
      </c>
      <c r="E788" s="26" t="s">
        <v>322</v>
      </c>
      <c r="F788" s="26" t="s">
        <v>322</v>
      </c>
      <c r="G788" s="26" t="s">
        <v>323</v>
      </c>
      <c r="H788" s="26" t="s">
        <v>323</v>
      </c>
      <c r="I788" s="26" t="s">
        <v>323</v>
      </c>
      <c r="J788" s="26" t="s">
        <v>323</v>
      </c>
      <c r="K788" s="26" t="s">
        <v>323</v>
      </c>
      <c r="L788" s="26" t="s">
        <v>323</v>
      </c>
      <c r="M788" s="26" t="s">
        <v>323</v>
      </c>
      <c r="N788" s="26" t="s">
        <v>323</v>
      </c>
      <c r="O788" s="26" t="s">
        <v>321</v>
      </c>
      <c r="P788" s="26" t="s">
        <v>323</v>
      </c>
      <c r="Q788" s="26" t="s">
        <v>321</v>
      </c>
      <c r="R788" s="26" t="s">
        <v>323</v>
      </c>
      <c r="S788" s="26" t="s">
        <v>321</v>
      </c>
      <c r="T788" s="26" t="s">
        <v>290</v>
      </c>
      <c r="U788" s="26" t="s">
        <v>324</v>
      </c>
      <c r="V788" s="26" t="s">
        <v>321</v>
      </c>
      <c r="W788" s="26" t="s">
        <v>259</v>
      </c>
      <c r="X788" s="26" t="s">
        <v>323</v>
      </c>
      <c r="Y788" s="147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3</v>
      </c>
    </row>
    <row r="789" spans="1:65">
      <c r="A789" s="30"/>
      <c r="B789" s="18">
        <v>1</v>
      </c>
      <c r="C789" s="14">
        <v>1</v>
      </c>
      <c r="D789" s="227">
        <v>0.25900000000000001</v>
      </c>
      <c r="E789" s="227">
        <v>0.26228094246335998</v>
      </c>
      <c r="F789" s="227">
        <v>0.24834719999999999</v>
      </c>
      <c r="G789" s="227">
        <v>0.25001400000000007</v>
      </c>
      <c r="H789" s="227">
        <v>0.249</v>
      </c>
      <c r="I789" s="227">
        <v>0.25</v>
      </c>
      <c r="J789" s="227">
        <v>0.25</v>
      </c>
      <c r="K789" s="227">
        <v>0.28000000000000003</v>
      </c>
      <c r="L789" s="227">
        <v>0.26</v>
      </c>
      <c r="M789" s="228">
        <v>0.28999999999999998</v>
      </c>
      <c r="N789" s="227">
        <v>0.27</v>
      </c>
      <c r="O789" s="227">
        <v>0.27924456763558303</v>
      </c>
      <c r="P789" s="227">
        <v>0.26189999999999997</v>
      </c>
      <c r="Q789" s="227">
        <v>0.27999999999999997</v>
      </c>
      <c r="R789" s="227">
        <v>0.25</v>
      </c>
      <c r="S789" s="227">
        <v>0.25019999999999998</v>
      </c>
      <c r="T789" s="227">
        <v>0.26</v>
      </c>
      <c r="U789" s="228">
        <v>0.21299999999999999</v>
      </c>
      <c r="V789" s="228">
        <v>0.21</v>
      </c>
      <c r="W789" s="227">
        <v>0.26500000000000001</v>
      </c>
      <c r="X789" s="228">
        <v>0.28549999999999998</v>
      </c>
      <c r="Y789" s="203"/>
      <c r="Z789" s="204"/>
      <c r="AA789" s="204"/>
      <c r="AB789" s="204"/>
      <c r="AC789" s="204"/>
      <c r="AD789" s="204"/>
      <c r="AE789" s="204"/>
      <c r="AF789" s="204"/>
      <c r="AG789" s="204"/>
      <c r="AH789" s="204"/>
      <c r="AI789" s="204"/>
      <c r="AJ789" s="204"/>
      <c r="AK789" s="204"/>
      <c r="AL789" s="204"/>
      <c r="AM789" s="204"/>
      <c r="AN789" s="204"/>
      <c r="AO789" s="204"/>
      <c r="AP789" s="204"/>
      <c r="AQ789" s="204"/>
      <c r="AR789" s="204"/>
      <c r="AS789" s="204"/>
      <c r="AT789" s="204"/>
      <c r="AU789" s="204"/>
      <c r="AV789" s="204"/>
      <c r="AW789" s="204"/>
      <c r="AX789" s="204"/>
      <c r="AY789" s="204"/>
      <c r="AZ789" s="204"/>
      <c r="BA789" s="204"/>
      <c r="BB789" s="204"/>
      <c r="BC789" s="204"/>
      <c r="BD789" s="204"/>
      <c r="BE789" s="204"/>
      <c r="BF789" s="204"/>
      <c r="BG789" s="204"/>
      <c r="BH789" s="204"/>
      <c r="BI789" s="204"/>
      <c r="BJ789" s="204"/>
      <c r="BK789" s="204"/>
      <c r="BL789" s="204"/>
      <c r="BM789" s="229">
        <v>1</v>
      </c>
    </row>
    <row r="790" spans="1:65">
      <c r="A790" s="30"/>
      <c r="B790" s="19">
        <v>1</v>
      </c>
      <c r="C790" s="9">
        <v>2</v>
      </c>
      <c r="D790" s="24">
        <v>0.26800000000000002</v>
      </c>
      <c r="E790" s="24">
        <v>0.26393858743254001</v>
      </c>
      <c r="F790" s="24">
        <v>0.26562760000000002</v>
      </c>
      <c r="G790" s="24">
        <v>0.25674450000000004</v>
      </c>
      <c r="H790" s="24">
        <v>0.248</v>
      </c>
      <c r="I790" s="24">
        <v>0.25</v>
      </c>
      <c r="J790" s="24">
        <v>0.25</v>
      </c>
      <c r="K790" s="24">
        <v>0.28000000000000003</v>
      </c>
      <c r="L790" s="24">
        <v>0.26</v>
      </c>
      <c r="M790" s="230">
        <v>0.28999999999999998</v>
      </c>
      <c r="N790" s="24">
        <v>0.26</v>
      </c>
      <c r="O790" s="24">
        <v>0.28095497031217403</v>
      </c>
      <c r="P790" s="24">
        <v>0.25769999999999998</v>
      </c>
      <c r="Q790" s="24">
        <v>0.27</v>
      </c>
      <c r="R790" s="24">
        <v>0.24</v>
      </c>
      <c r="S790" s="24">
        <v>0.2417</v>
      </c>
      <c r="T790" s="24">
        <v>0.26</v>
      </c>
      <c r="U790" s="230">
        <v>0.20899999999999999</v>
      </c>
      <c r="V790" s="230">
        <v>0.21</v>
      </c>
      <c r="W790" s="24">
        <v>0.26</v>
      </c>
      <c r="X790" s="230">
        <v>0.29160000000000003</v>
      </c>
      <c r="Y790" s="203"/>
      <c r="Z790" s="204"/>
      <c r="AA790" s="204"/>
      <c r="AB790" s="204"/>
      <c r="AC790" s="204"/>
      <c r="AD790" s="204"/>
      <c r="AE790" s="204"/>
      <c r="AF790" s="204"/>
      <c r="AG790" s="204"/>
      <c r="AH790" s="204"/>
      <c r="AI790" s="204"/>
      <c r="AJ790" s="204"/>
      <c r="AK790" s="204"/>
      <c r="AL790" s="204"/>
      <c r="AM790" s="204"/>
      <c r="AN790" s="204"/>
      <c r="AO790" s="204"/>
      <c r="AP790" s="204"/>
      <c r="AQ790" s="204"/>
      <c r="AR790" s="204"/>
      <c r="AS790" s="204"/>
      <c r="AT790" s="204"/>
      <c r="AU790" s="204"/>
      <c r="AV790" s="204"/>
      <c r="AW790" s="204"/>
      <c r="AX790" s="204"/>
      <c r="AY790" s="204"/>
      <c r="AZ790" s="204"/>
      <c r="BA790" s="204"/>
      <c r="BB790" s="204"/>
      <c r="BC790" s="204"/>
      <c r="BD790" s="204"/>
      <c r="BE790" s="204"/>
      <c r="BF790" s="204"/>
      <c r="BG790" s="204"/>
      <c r="BH790" s="204"/>
      <c r="BI790" s="204"/>
      <c r="BJ790" s="204"/>
      <c r="BK790" s="204"/>
      <c r="BL790" s="204"/>
      <c r="BM790" s="229">
        <v>20</v>
      </c>
    </row>
    <row r="791" spans="1:65">
      <c r="A791" s="30"/>
      <c r="B791" s="19">
        <v>1</v>
      </c>
      <c r="C791" s="9">
        <v>3</v>
      </c>
      <c r="D791" s="24">
        <v>0.2651</v>
      </c>
      <c r="E791" s="24">
        <v>0.26988274017188002</v>
      </c>
      <c r="F791" s="24">
        <v>0.25538569999999999</v>
      </c>
      <c r="G791" s="24">
        <v>0.254382</v>
      </c>
      <c r="H791" s="24">
        <v>0.248</v>
      </c>
      <c r="I791" s="24">
        <v>0.25</v>
      </c>
      <c r="J791" s="24">
        <v>0.25</v>
      </c>
      <c r="K791" s="24">
        <v>0.28000000000000003</v>
      </c>
      <c r="L791" s="24">
        <v>0.26</v>
      </c>
      <c r="M791" s="230">
        <v>0.28999999999999998</v>
      </c>
      <c r="N791" s="24">
        <v>0.26</v>
      </c>
      <c r="O791" s="24">
        <v>0.26911106558873438</v>
      </c>
      <c r="P791" s="24">
        <v>0.25969999999999999</v>
      </c>
      <c r="Q791" s="24">
        <v>0.27999999999999997</v>
      </c>
      <c r="R791" s="24">
        <v>0.24</v>
      </c>
      <c r="S791" s="24">
        <v>0.25779999999999997</v>
      </c>
      <c r="T791" s="24">
        <v>0.26</v>
      </c>
      <c r="U791" s="230">
        <v>0.217</v>
      </c>
      <c r="V791" s="230">
        <v>0.19</v>
      </c>
      <c r="W791" s="24">
        <v>0.26500000000000001</v>
      </c>
      <c r="X791" s="230">
        <v>0.28739999999999999</v>
      </c>
      <c r="Y791" s="203"/>
      <c r="Z791" s="204"/>
      <c r="AA791" s="204"/>
      <c r="AB791" s="204"/>
      <c r="AC791" s="204"/>
      <c r="AD791" s="204"/>
      <c r="AE791" s="204"/>
      <c r="AF791" s="204"/>
      <c r="AG791" s="204"/>
      <c r="AH791" s="204"/>
      <c r="AI791" s="204"/>
      <c r="AJ791" s="204"/>
      <c r="AK791" s="204"/>
      <c r="AL791" s="204"/>
      <c r="AM791" s="204"/>
      <c r="AN791" s="204"/>
      <c r="AO791" s="204"/>
      <c r="AP791" s="204"/>
      <c r="AQ791" s="204"/>
      <c r="AR791" s="204"/>
      <c r="AS791" s="204"/>
      <c r="AT791" s="204"/>
      <c r="AU791" s="204"/>
      <c r="AV791" s="204"/>
      <c r="AW791" s="204"/>
      <c r="AX791" s="204"/>
      <c r="AY791" s="204"/>
      <c r="AZ791" s="204"/>
      <c r="BA791" s="204"/>
      <c r="BB791" s="204"/>
      <c r="BC791" s="204"/>
      <c r="BD791" s="204"/>
      <c r="BE791" s="204"/>
      <c r="BF791" s="204"/>
      <c r="BG791" s="204"/>
      <c r="BH791" s="204"/>
      <c r="BI791" s="204"/>
      <c r="BJ791" s="204"/>
      <c r="BK791" s="204"/>
      <c r="BL791" s="204"/>
      <c r="BM791" s="229">
        <v>16</v>
      </c>
    </row>
    <row r="792" spans="1:65">
      <c r="A792" s="30"/>
      <c r="B792" s="19">
        <v>1</v>
      </c>
      <c r="C792" s="9">
        <v>4</v>
      </c>
      <c r="D792" s="24">
        <v>0.26940000000000003</v>
      </c>
      <c r="E792" s="24">
        <v>0.26685592789884005</v>
      </c>
      <c r="F792" s="24">
        <v>0.2613144</v>
      </c>
      <c r="G792" s="24">
        <v>0.25717499999999999</v>
      </c>
      <c r="H792" s="24">
        <v>0.249</v>
      </c>
      <c r="I792" s="24">
        <v>0.25</v>
      </c>
      <c r="J792" s="24">
        <v>0.26</v>
      </c>
      <c r="K792" s="24">
        <v>0.28999999999999998</v>
      </c>
      <c r="L792" s="24">
        <v>0.26</v>
      </c>
      <c r="M792" s="230">
        <v>0.3</v>
      </c>
      <c r="N792" s="24">
        <v>0.26</v>
      </c>
      <c r="O792" s="24">
        <v>0.28307897570499124</v>
      </c>
      <c r="P792" s="24">
        <v>0.25639999999999996</v>
      </c>
      <c r="Q792" s="24">
        <v>0.27999999999999997</v>
      </c>
      <c r="R792" s="24">
        <v>0.22999999999999998</v>
      </c>
      <c r="S792" s="24">
        <v>0.25319999999999998</v>
      </c>
      <c r="T792" s="24">
        <v>0.25</v>
      </c>
      <c r="U792" s="230">
        <v>0.20400000000000001</v>
      </c>
      <c r="V792" s="230">
        <v>0.21</v>
      </c>
      <c r="W792" s="24">
        <v>0.27</v>
      </c>
      <c r="X792" s="230">
        <v>0.29360000000000003</v>
      </c>
      <c r="Y792" s="203"/>
      <c r="Z792" s="204"/>
      <c r="AA792" s="204"/>
      <c r="AB792" s="204"/>
      <c r="AC792" s="204"/>
      <c r="AD792" s="204"/>
      <c r="AE792" s="204"/>
      <c r="AF792" s="204"/>
      <c r="AG792" s="204"/>
      <c r="AH792" s="204"/>
      <c r="AI792" s="204"/>
      <c r="AJ792" s="204"/>
      <c r="AK792" s="204"/>
      <c r="AL792" s="204"/>
      <c r="AM792" s="204"/>
      <c r="AN792" s="204"/>
      <c r="AO792" s="204"/>
      <c r="AP792" s="204"/>
      <c r="AQ792" s="204"/>
      <c r="AR792" s="204"/>
      <c r="AS792" s="204"/>
      <c r="AT792" s="204"/>
      <c r="AU792" s="204"/>
      <c r="AV792" s="204"/>
      <c r="AW792" s="204"/>
      <c r="AX792" s="204"/>
      <c r="AY792" s="204"/>
      <c r="AZ792" s="204"/>
      <c r="BA792" s="204"/>
      <c r="BB792" s="204"/>
      <c r="BC792" s="204"/>
      <c r="BD792" s="204"/>
      <c r="BE792" s="204"/>
      <c r="BF792" s="204"/>
      <c r="BG792" s="204"/>
      <c r="BH792" s="204"/>
      <c r="BI792" s="204"/>
      <c r="BJ792" s="204"/>
      <c r="BK792" s="204"/>
      <c r="BL792" s="204"/>
      <c r="BM792" s="229">
        <v>0.26063668779513244</v>
      </c>
    </row>
    <row r="793" spans="1:65">
      <c r="A793" s="30"/>
      <c r="B793" s="19">
        <v>1</v>
      </c>
      <c r="C793" s="9">
        <v>5</v>
      </c>
      <c r="D793" s="24">
        <v>0.26629999999999998</v>
      </c>
      <c r="E793" s="24">
        <v>0.26665650825921999</v>
      </c>
      <c r="F793" s="24">
        <v>0.25969609999999999</v>
      </c>
      <c r="G793" s="24">
        <v>0.25347900000000001</v>
      </c>
      <c r="H793" s="24">
        <v>0.245</v>
      </c>
      <c r="I793" s="24">
        <v>0.25</v>
      </c>
      <c r="J793" s="24">
        <v>0.25</v>
      </c>
      <c r="K793" s="24">
        <v>0.28000000000000003</v>
      </c>
      <c r="L793" s="24">
        <v>0.26</v>
      </c>
      <c r="M793" s="230">
        <v>0.28999999999999998</v>
      </c>
      <c r="N793" s="24">
        <v>0.26</v>
      </c>
      <c r="O793" s="24">
        <v>0.27544633979697403</v>
      </c>
      <c r="P793" s="24">
        <v>0.25600000000000001</v>
      </c>
      <c r="Q793" s="24">
        <v>0.27999999999999997</v>
      </c>
      <c r="R793" s="24">
        <v>0.24</v>
      </c>
      <c r="S793" s="24">
        <v>0.26519999999999999</v>
      </c>
      <c r="T793" s="24">
        <v>0.26</v>
      </c>
      <c r="U793" s="230">
        <v>0.21099999999999999</v>
      </c>
      <c r="V793" s="230">
        <v>0.2</v>
      </c>
      <c r="W793" s="24">
        <v>0.27</v>
      </c>
      <c r="X793" s="230">
        <v>0.28870000000000001</v>
      </c>
      <c r="Y793" s="203"/>
      <c r="Z793" s="204"/>
      <c r="AA793" s="204"/>
      <c r="AB793" s="204"/>
      <c r="AC793" s="204"/>
      <c r="AD793" s="204"/>
      <c r="AE793" s="204"/>
      <c r="AF793" s="204"/>
      <c r="AG793" s="204"/>
      <c r="AH793" s="204"/>
      <c r="AI793" s="204"/>
      <c r="AJ793" s="204"/>
      <c r="AK793" s="204"/>
      <c r="AL793" s="204"/>
      <c r="AM793" s="204"/>
      <c r="AN793" s="204"/>
      <c r="AO793" s="204"/>
      <c r="AP793" s="204"/>
      <c r="AQ793" s="204"/>
      <c r="AR793" s="204"/>
      <c r="AS793" s="204"/>
      <c r="AT793" s="204"/>
      <c r="AU793" s="204"/>
      <c r="AV793" s="204"/>
      <c r="AW793" s="204"/>
      <c r="AX793" s="204"/>
      <c r="AY793" s="204"/>
      <c r="AZ793" s="204"/>
      <c r="BA793" s="204"/>
      <c r="BB793" s="204"/>
      <c r="BC793" s="204"/>
      <c r="BD793" s="204"/>
      <c r="BE793" s="204"/>
      <c r="BF793" s="204"/>
      <c r="BG793" s="204"/>
      <c r="BH793" s="204"/>
      <c r="BI793" s="204"/>
      <c r="BJ793" s="204"/>
      <c r="BK793" s="204"/>
      <c r="BL793" s="204"/>
      <c r="BM793" s="229">
        <v>111</v>
      </c>
    </row>
    <row r="794" spans="1:65">
      <c r="A794" s="30"/>
      <c r="B794" s="19">
        <v>1</v>
      </c>
      <c r="C794" s="9">
        <v>6</v>
      </c>
      <c r="D794" s="24">
        <v>0.2676</v>
      </c>
      <c r="E794" s="24">
        <v>0.26642770353681</v>
      </c>
      <c r="F794" s="24">
        <v>0.26187660000000001</v>
      </c>
      <c r="G794" s="24">
        <v>0.25647150000000002</v>
      </c>
      <c r="H794" s="24">
        <v>0.246</v>
      </c>
      <c r="I794" s="24">
        <v>0.25</v>
      </c>
      <c r="J794" s="24">
        <v>0.25</v>
      </c>
      <c r="K794" s="24">
        <v>0.28000000000000003</v>
      </c>
      <c r="L794" s="24">
        <v>0.26</v>
      </c>
      <c r="M794" s="230">
        <v>0.28999999999999998</v>
      </c>
      <c r="N794" s="24">
        <v>0.27</v>
      </c>
      <c r="O794" s="24">
        <v>0.26985022630240585</v>
      </c>
      <c r="P794" s="24">
        <v>0.2626</v>
      </c>
      <c r="Q794" s="24">
        <v>0.27</v>
      </c>
      <c r="R794" s="24">
        <v>0.24</v>
      </c>
      <c r="S794" s="24">
        <v>0.26289999999999997</v>
      </c>
      <c r="T794" s="24">
        <v>0.26</v>
      </c>
      <c r="U794" s="230">
        <v>0.214</v>
      </c>
      <c r="V794" s="230">
        <v>0.21</v>
      </c>
      <c r="W794" s="24">
        <v>0.26500000000000001</v>
      </c>
      <c r="X794" s="230">
        <v>0.28260000000000002</v>
      </c>
      <c r="Y794" s="203"/>
      <c r="Z794" s="204"/>
      <c r="AA794" s="204"/>
      <c r="AB794" s="204"/>
      <c r="AC794" s="204"/>
      <c r="AD794" s="204"/>
      <c r="AE794" s="204"/>
      <c r="AF794" s="204"/>
      <c r="AG794" s="204"/>
      <c r="AH794" s="204"/>
      <c r="AI794" s="204"/>
      <c r="AJ794" s="204"/>
      <c r="AK794" s="204"/>
      <c r="AL794" s="204"/>
      <c r="AM794" s="204"/>
      <c r="AN794" s="204"/>
      <c r="AO794" s="204"/>
      <c r="AP794" s="204"/>
      <c r="AQ794" s="204"/>
      <c r="AR794" s="204"/>
      <c r="AS794" s="204"/>
      <c r="AT794" s="204"/>
      <c r="AU794" s="204"/>
      <c r="AV794" s="204"/>
      <c r="AW794" s="204"/>
      <c r="AX794" s="204"/>
      <c r="AY794" s="204"/>
      <c r="AZ794" s="204"/>
      <c r="BA794" s="204"/>
      <c r="BB794" s="204"/>
      <c r="BC794" s="204"/>
      <c r="BD794" s="204"/>
      <c r="BE794" s="204"/>
      <c r="BF794" s="204"/>
      <c r="BG794" s="204"/>
      <c r="BH794" s="204"/>
      <c r="BI794" s="204"/>
      <c r="BJ794" s="204"/>
      <c r="BK794" s="204"/>
      <c r="BL794" s="204"/>
      <c r="BM794" s="56"/>
    </row>
    <row r="795" spans="1:65">
      <c r="A795" s="30"/>
      <c r="B795" s="20" t="s">
        <v>260</v>
      </c>
      <c r="C795" s="12"/>
      <c r="D795" s="232">
        <v>0.26590000000000003</v>
      </c>
      <c r="E795" s="232">
        <v>0.26600706829377502</v>
      </c>
      <c r="F795" s="232">
        <v>0.25870793333333331</v>
      </c>
      <c r="G795" s="232">
        <v>0.25471100000000002</v>
      </c>
      <c r="H795" s="232">
        <v>0.24749999999999997</v>
      </c>
      <c r="I795" s="232">
        <v>0.25</v>
      </c>
      <c r="J795" s="232">
        <v>0.25166666666666665</v>
      </c>
      <c r="K795" s="232">
        <v>0.28166666666666668</v>
      </c>
      <c r="L795" s="232">
        <v>0.26</v>
      </c>
      <c r="M795" s="232">
        <v>0.29166666666666669</v>
      </c>
      <c r="N795" s="232">
        <v>0.26333333333333336</v>
      </c>
      <c r="O795" s="232">
        <v>0.27628102422347706</v>
      </c>
      <c r="P795" s="232">
        <v>0.25904999999999995</v>
      </c>
      <c r="Q795" s="232">
        <v>0.27666666666666667</v>
      </c>
      <c r="R795" s="232">
        <v>0.24</v>
      </c>
      <c r="S795" s="232">
        <v>0.25516666666666665</v>
      </c>
      <c r="T795" s="232">
        <v>0.25833333333333336</v>
      </c>
      <c r="U795" s="232">
        <v>0.21133333333333335</v>
      </c>
      <c r="V795" s="232">
        <v>0.20499999999999999</v>
      </c>
      <c r="W795" s="232">
        <v>0.26583333333333337</v>
      </c>
      <c r="X795" s="232">
        <v>0.28823333333333329</v>
      </c>
      <c r="Y795" s="203"/>
      <c r="Z795" s="204"/>
      <c r="AA795" s="204"/>
      <c r="AB795" s="204"/>
      <c r="AC795" s="204"/>
      <c r="AD795" s="204"/>
      <c r="AE795" s="204"/>
      <c r="AF795" s="204"/>
      <c r="AG795" s="204"/>
      <c r="AH795" s="204"/>
      <c r="AI795" s="204"/>
      <c r="AJ795" s="204"/>
      <c r="AK795" s="204"/>
      <c r="AL795" s="204"/>
      <c r="AM795" s="204"/>
      <c r="AN795" s="204"/>
      <c r="AO795" s="204"/>
      <c r="AP795" s="204"/>
      <c r="AQ795" s="204"/>
      <c r="AR795" s="204"/>
      <c r="AS795" s="204"/>
      <c r="AT795" s="204"/>
      <c r="AU795" s="204"/>
      <c r="AV795" s="204"/>
      <c r="AW795" s="204"/>
      <c r="AX795" s="204"/>
      <c r="AY795" s="204"/>
      <c r="AZ795" s="204"/>
      <c r="BA795" s="204"/>
      <c r="BB795" s="204"/>
      <c r="BC795" s="204"/>
      <c r="BD795" s="204"/>
      <c r="BE795" s="204"/>
      <c r="BF795" s="204"/>
      <c r="BG795" s="204"/>
      <c r="BH795" s="204"/>
      <c r="BI795" s="204"/>
      <c r="BJ795" s="204"/>
      <c r="BK795" s="204"/>
      <c r="BL795" s="204"/>
      <c r="BM795" s="56"/>
    </row>
    <row r="796" spans="1:65">
      <c r="A796" s="30"/>
      <c r="B796" s="3" t="s">
        <v>261</v>
      </c>
      <c r="C796" s="29"/>
      <c r="D796" s="24">
        <v>0.26695000000000002</v>
      </c>
      <c r="E796" s="24">
        <v>0.26654210589801497</v>
      </c>
      <c r="F796" s="24">
        <v>0.26050525000000002</v>
      </c>
      <c r="G796" s="24">
        <v>0.25542675000000004</v>
      </c>
      <c r="H796" s="24">
        <v>0.248</v>
      </c>
      <c r="I796" s="24">
        <v>0.25</v>
      </c>
      <c r="J796" s="24">
        <v>0.25</v>
      </c>
      <c r="K796" s="24">
        <v>0.28000000000000003</v>
      </c>
      <c r="L796" s="24">
        <v>0.26</v>
      </c>
      <c r="M796" s="24">
        <v>0.28999999999999998</v>
      </c>
      <c r="N796" s="24">
        <v>0.26</v>
      </c>
      <c r="O796" s="24">
        <v>0.2773454537162785</v>
      </c>
      <c r="P796" s="24">
        <v>0.25869999999999999</v>
      </c>
      <c r="Q796" s="24">
        <v>0.27999999999999997</v>
      </c>
      <c r="R796" s="24">
        <v>0.24</v>
      </c>
      <c r="S796" s="24">
        <v>0.25549999999999995</v>
      </c>
      <c r="T796" s="24">
        <v>0.26</v>
      </c>
      <c r="U796" s="24">
        <v>0.21199999999999999</v>
      </c>
      <c r="V796" s="24">
        <v>0.21</v>
      </c>
      <c r="W796" s="24">
        <v>0.26500000000000001</v>
      </c>
      <c r="X796" s="24">
        <v>0.28805000000000003</v>
      </c>
      <c r="Y796" s="203"/>
      <c r="Z796" s="204"/>
      <c r="AA796" s="204"/>
      <c r="AB796" s="204"/>
      <c r="AC796" s="204"/>
      <c r="AD796" s="204"/>
      <c r="AE796" s="204"/>
      <c r="AF796" s="204"/>
      <c r="AG796" s="204"/>
      <c r="AH796" s="204"/>
      <c r="AI796" s="204"/>
      <c r="AJ796" s="204"/>
      <c r="AK796" s="204"/>
      <c r="AL796" s="204"/>
      <c r="AM796" s="204"/>
      <c r="AN796" s="204"/>
      <c r="AO796" s="204"/>
      <c r="AP796" s="204"/>
      <c r="AQ796" s="204"/>
      <c r="AR796" s="204"/>
      <c r="AS796" s="204"/>
      <c r="AT796" s="204"/>
      <c r="AU796" s="204"/>
      <c r="AV796" s="204"/>
      <c r="AW796" s="204"/>
      <c r="AX796" s="204"/>
      <c r="AY796" s="204"/>
      <c r="AZ796" s="204"/>
      <c r="BA796" s="204"/>
      <c r="BB796" s="204"/>
      <c r="BC796" s="204"/>
      <c r="BD796" s="204"/>
      <c r="BE796" s="204"/>
      <c r="BF796" s="204"/>
      <c r="BG796" s="204"/>
      <c r="BH796" s="204"/>
      <c r="BI796" s="204"/>
      <c r="BJ796" s="204"/>
      <c r="BK796" s="204"/>
      <c r="BL796" s="204"/>
      <c r="BM796" s="56"/>
    </row>
    <row r="797" spans="1:65">
      <c r="A797" s="30"/>
      <c r="B797" s="3" t="s">
        <v>262</v>
      </c>
      <c r="C797" s="29"/>
      <c r="D797" s="24">
        <v>3.686732971073445E-3</v>
      </c>
      <c r="E797" s="24">
        <v>2.6268889656636458E-3</v>
      </c>
      <c r="F797" s="24">
        <v>6.0675267876348742E-3</v>
      </c>
      <c r="G797" s="24">
        <v>2.7200607529979733E-3</v>
      </c>
      <c r="H797" s="24">
        <v>1.6431676725155E-3</v>
      </c>
      <c r="I797" s="24">
        <v>0</v>
      </c>
      <c r="J797" s="24">
        <v>4.0824829046386332E-3</v>
      </c>
      <c r="K797" s="24">
        <v>4.0824829046386115E-3</v>
      </c>
      <c r="L797" s="24">
        <v>0</v>
      </c>
      <c r="M797" s="24">
        <v>4.0824829046386341E-3</v>
      </c>
      <c r="N797" s="24">
        <v>5.1639777949432277E-3</v>
      </c>
      <c r="O797" s="24">
        <v>5.8361061120909196E-3</v>
      </c>
      <c r="P797" s="24">
        <v>2.803390804008603E-3</v>
      </c>
      <c r="Q797" s="24">
        <v>5.1639777949431982E-3</v>
      </c>
      <c r="R797" s="24">
        <v>6.324555320336764E-3</v>
      </c>
      <c r="S797" s="24">
        <v>8.6866948068103876E-3</v>
      </c>
      <c r="T797" s="24">
        <v>4.0824829046386332E-3</v>
      </c>
      <c r="U797" s="24">
        <v>4.5018514709690973E-3</v>
      </c>
      <c r="V797" s="24">
        <v>8.3666002653407495E-3</v>
      </c>
      <c r="W797" s="24">
        <v>3.7638632635454083E-3</v>
      </c>
      <c r="X797" s="24">
        <v>4.0063283273674352E-3</v>
      </c>
      <c r="Y797" s="203"/>
      <c r="Z797" s="204"/>
      <c r="AA797" s="204"/>
      <c r="AB797" s="204"/>
      <c r="AC797" s="204"/>
      <c r="AD797" s="204"/>
      <c r="AE797" s="204"/>
      <c r="AF797" s="204"/>
      <c r="AG797" s="204"/>
      <c r="AH797" s="204"/>
      <c r="AI797" s="204"/>
      <c r="AJ797" s="204"/>
      <c r="AK797" s="204"/>
      <c r="AL797" s="204"/>
      <c r="AM797" s="204"/>
      <c r="AN797" s="204"/>
      <c r="AO797" s="204"/>
      <c r="AP797" s="204"/>
      <c r="AQ797" s="204"/>
      <c r="AR797" s="204"/>
      <c r="AS797" s="204"/>
      <c r="AT797" s="204"/>
      <c r="AU797" s="204"/>
      <c r="AV797" s="204"/>
      <c r="AW797" s="204"/>
      <c r="AX797" s="204"/>
      <c r="AY797" s="204"/>
      <c r="AZ797" s="204"/>
      <c r="BA797" s="204"/>
      <c r="BB797" s="204"/>
      <c r="BC797" s="204"/>
      <c r="BD797" s="204"/>
      <c r="BE797" s="204"/>
      <c r="BF797" s="204"/>
      <c r="BG797" s="204"/>
      <c r="BH797" s="204"/>
      <c r="BI797" s="204"/>
      <c r="BJ797" s="204"/>
      <c r="BK797" s="204"/>
      <c r="BL797" s="204"/>
      <c r="BM797" s="56"/>
    </row>
    <row r="798" spans="1:65">
      <c r="A798" s="30"/>
      <c r="B798" s="3" t="s">
        <v>86</v>
      </c>
      <c r="C798" s="29"/>
      <c r="D798" s="13">
        <v>1.3865110835176549E-2</v>
      </c>
      <c r="E798" s="13">
        <v>9.8752600166343747E-3</v>
      </c>
      <c r="F798" s="13">
        <v>2.3453191827005723E-2</v>
      </c>
      <c r="G798" s="13">
        <v>1.0679007789211981E-2</v>
      </c>
      <c r="H798" s="13">
        <v>6.63906130309293E-3</v>
      </c>
      <c r="I798" s="13">
        <v>0</v>
      </c>
      <c r="J798" s="13">
        <v>1.6221786376047549E-2</v>
      </c>
      <c r="K798" s="13">
        <v>1.4494022146645958E-2</v>
      </c>
      <c r="L798" s="13">
        <v>0</v>
      </c>
      <c r="M798" s="13">
        <v>1.3997084244475317E-2</v>
      </c>
      <c r="N798" s="13">
        <v>1.9610042259278079E-2</v>
      </c>
      <c r="O798" s="13">
        <v>2.1123803665105259E-2</v>
      </c>
      <c r="P798" s="13">
        <v>1.0821813564982064E-2</v>
      </c>
      <c r="Q798" s="13">
        <v>1.8664979981722403E-2</v>
      </c>
      <c r="R798" s="13">
        <v>2.6352313834736518E-2</v>
      </c>
      <c r="S798" s="13">
        <v>3.4043219360458739E-2</v>
      </c>
      <c r="T798" s="13">
        <v>1.5803159630859223E-2</v>
      </c>
      <c r="U798" s="13">
        <v>2.1302136297961027E-2</v>
      </c>
      <c r="V798" s="13">
        <v>4.0812684221174393E-2</v>
      </c>
      <c r="W798" s="13">
        <v>1.4158733279794637E-2</v>
      </c>
      <c r="X798" s="13">
        <v>1.3899600996995845E-2</v>
      </c>
      <c r="Y798" s="147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3" t="s">
        <v>263</v>
      </c>
      <c r="C799" s="29"/>
      <c r="D799" s="13">
        <v>2.0194057288683398E-2</v>
      </c>
      <c r="E799" s="13">
        <v>2.0604852463686374E-2</v>
      </c>
      <c r="F799" s="13">
        <v>-7.4001648736236048E-3</v>
      </c>
      <c r="G799" s="13">
        <v>-2.2735432395419974E-2</v>
      </c>
      <c r="H799" s="13">
        <v>-5.0402297183343103E-2</v>
      </c>
      <c r="I799" s="13">
        <v>-4.0810401195295887E-2</v>
      </c>
      <c r="J799" s="13">
        <v>-3.4415803869931261E-2</v>
      </c>
      <c r="K799" s="13">
        <v>8.0686947986633228E-2</v>
      </c>
      <c r="L799" s="13">
        <v>-2.4428172431076867E-3</v>
      </c>
      <c r="M799" s="13">
        <v>0.11905453193882143</v>
      </c>
      <c r="N799" s="13">
        <v>1.0346377407621787E-2</v>
      </c>
      <c r="O799" s="13">
        <v>6.0023539129078873E-2</v>
      </c>
      <c r="P799" s="13">
        <v>-6.0877377185658554E-3</v>
      </c>
      <c r="Q799" s="13">
        <v>6.1503156010539239E-2</v>
      </c>
      <c r="R799" s="13">
        <v>-7.9177985147484087E-2</v>
      </c>
      <c r="S799" s="13">
        <v>-2.0987149486665357E-2</v>
      </c>
      <c r="T799" s="13">
        <v>-8.8374145684723127E-3</v>
      </c>
      <c r="U799" s="13">
        <v>-0.18916505914375681</v>
      </c>
      <c r="V799" s="13">
        <v>-0.21346452898014268</v>
      </c>
      <c r="W799" s="13">
        <v>1.9938273395668782E-2</v>
      </c>
      <c r="X799" s="13">
        <v>0.10588166144857003</v>
      </c>
      <c r="Y799" s="147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30"/>
      <c r="B800" s="46" t="s">
        <v>264</v>
      </c>
      <c r="C800" s="47"/>
      <c r="D800" s="45">
        <v>0.63</v>
      </c>
      <c r="E800" s="45">
        <v>0.64</v>
      </c>
      <c r="F800" s="45">
        <v>0.03</v>
      </c>
      <c r="G800" s="45">
        <v>0.4</v>
      </c>
      <c r="H800" s="45">
        <v>1.05</v>
      </c>
      <c r="I800" s="45">
        <v>0.83</v>
      </c>
      <c r="J800" s="45">
        <v>0.67</v>
      </c>
      <c r="K800" s="45">
        <v>2.0699999999999998</v>
      </c>
      <c r="L800" s="45">
        <v>0.09</v>
      </c>
      <c r="M800" s="45">
        <v>2.98</v>
      </c>
      <c r="N800" s="45">
        <v>0.39</v>
      </c>
      <c r="O800" s="45">
        <v>1.57</v>
      </c>
      <c r="P800" s="45">
        <v>0</v>
      </c>
      <c r="Q800" s="45">
        <v>1.61</v>
      </c>
      <c r="R800" s="45">
        <v>1.74</v>
      </c>
      <c r="S800" s="45">
        <v>0.35</v>
      </c>
      <c r="T800" s="45">
        <v>7.0000000000000007E-2</v>
      </c>
      <c r="U800" s="45">
        <v>4.3600000000000003</v>
      </c>
      <c r="V800" s="45">
        <v>4.9400000000000004</v>
      </c>
      <c r="W800" s="45">
        <v>0.62</v>
      </c>
      <c r="X800" s="45">
        <v>2.67</v>
      </c>
      <c r="Y800" s="147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B801" s="3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BM801" s="55"/>
    </row>
    <row r="802" spans="1:65" ht="15">
      <c r="B802" s="8" t="s">
        <v>595</v>
      </c>
      <c r="BM802" s="28" t="s">
        <v>66</v>
      </c>
    </row>
    <row r="803" spans="1:65" ht="15">
      <c r="A803" s="25" t="s">
        <v>6</v>
      </c>
      <c r="B803" s="18" t="s">
        <v>110</v>
      </c>
      <c r="C803" s="15" t="s">
        <v>111</v>
      </c>
      <c r="D803" s="16" t="s">
        <v>228</v>
      </c>
      <c r="E803" s="17" t="s">
        <v>228</v>
      </c>
      <c r="F803" s="17" t="s">
        <v>228</v>
      </c>
      <c r="G803" s="17" t="s">
        <v>228</v>
      </c>
      <c r="H803" s="17" t="s">
        <v>228</v>
      </c>
      <c r="I803" s="17" t="s">
        <v>228</v>
      </c>
      <c r="J803" s="17" t="s">
        <v>228</v>
      </c>
      <c r="K803" s="17" t="s">
        <v>228</v>
      </c>
      <c r="L803" s="17" t="s">
        <v>228</v>
      </c>
      <c r="M803" s="17" t="s">
        <v>228</v>
      </c>
      <c r="N803" s="17" t="s">
        <v>228</v>
      </c>
      <c r="O803" s="17" t="s">
        <v>228</v>
      </c>
      <c r="P803" s="17" t="s">
        <v>228</v>
      </c>
      <c r="Q803" s="17" t="s">
        <v>228</v>
      </c>
      <c r="R803" s="17" t="s">
        <v>228</v>
      </c>
      <c r="S803" s="17" t="s">
        <v>228</v>
      </c>
      <c r="T803" s="17" t="s">
        <v>228</v>
      </c>
      <c r="U803" s="17" t="s">
        <v>228</v>
      </c>
      <c r="V803" s="147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229</v>
      </c>
      <c r="C804" s="9" t="s">
        <v>229</v>
      </c>
      <c r="D804" s="145" t="s">
        <v>232</v>
      </c>
      <c r="E804" s="146" t="s">
        <v>233</v>
      </c>
      <c r="F804" s="146" t="s">
        <v>234</v>
      </c>
      <c r="G804" s="146" t="s">
        <v>237</v>
      </c>
      <c r="H804" s="146" t="s">
        <v>238</v>
      </c>
      <c r="I804" s="146" t="s">
        <v>239</v>
      </c>
      <c r="J804" s="146" t="s">
        <v>240</v>
      </c>
      <c r="K804" s="146" t="s">
        <v>241</v>
      </c>
      <c r="L804" s="146" t="s">
        <v>242</v>
      </c>
      <c r="M804" s="146" t="s">
        <v>243</v>
      </c>
      <c r="N804" s="146" t="s">
        <v>244</v>
      </c>
      <c r="O804" s="146" t="s">
        <v>245</v>
      </c>
      <c r="P804" s="146" t="s">
        <v>246</v>
      </c>
      <c r="Q804" s="146" t="s">
        <v>247</v>
      </c>
      <c r="R804" s="146" t="s">
        <v>249</v>
      </c>
      <c r="S804" s="146" t="s">
        <v>284</v>
      </c>
      <c r="T804" s="146" t="s">
        <v>252</v>
      </c>
      <c r="U804" s="146" t="s">
        <v>253</v>
      </c>
      <c r="V804" s="147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287</v>
      </c>
      <c r="E805" s="11" t="s">
        <v>287</v>
      </c>
      <c r="F805" s="11" t="s">
        <v>288</v>
      </c>
      <c r="G805" s="11" t="s">
        <v>320</v>
      </c>
      <c r="H805" s="11" t="s">
        <v>287</v>
      </c>
      <c r="I805" s="11" t="s">
        <v>287</v>
      </c>
      <c r="J805" s="11" t="s">
        <v>287</v>
      </c>
      <c r="K805" s="11" t="s">
        <v>287</v>
      </c>
      <c r="L805" s="11" t="s">
        <v>287</v>
      </c>
      <c r="M805" s="11" t="s">
        <v>287</v>
      </c>
      <c r="N805" s="11" t="s">
        <v>320</v>
      </c>
      <c r="O805" s="11" t="s">
        <v>320</v>
      </c>
      <c r="P805" s="11" t="s">
        <v>320</v>
      </c>
      <c r="Q805" s="11" t="s">
        <v>287</v>
      </c>
      <c r="R805" s="11" t="s">
        <v>287</v>
      </c>
      <c r="S805" s="11" t="s">
        <v>320</v>
      </c>
      <c r="T805" s="11" t="s">
        <v>288</v>
      </c>
      <c r="U805" s="11" t="s">
        <v>287</v>
      </c>
      <c r="V805" s="147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9"/>
      <c r="C806" s="9"/>
      <c r="D806" s="26" t="s">
        <v>321</v>
      </c>
      <c r="E806" s="26" t="s">
        <v>322</v>
      </c>
      <c r="F806" s="26" t="s">
        <v>322</v>
      </c>
      <c r="G806" s="26" t="s">
        <v>323</v>
      </c>
      <c r="H806" s="26" t="s">
        <v>323</v>
      </c>
      <c r="I806" s="26" t="s">
        <v>323</v>
      </c>
      <c r="J806" s="26" t="s">
        <v>323</v>
      </c>
      <c r="K806" s="26" t="s">
        <v>323</v>
      </c>
      <c r="L806" s="26" t="s">
        <v>323</v>
      </c>
      <c r="M806" s="26" t="s">
        <v>323</v>
      </c>
      <c r="N806" s="26" t="s">
        <v>321</v>
      </c>
      <c r="O806" s="26" t="s">
        <v>323</v>
      </c>
      <c r="P806" s="26" t="s">
        <v>321</v>
      </c>
      <c r="Q806" s="26" t="s">
        <v>323</v>
      </c>
      <c r="R806" s="26" t="s">
        <v>290</v>
      </c>
      <c r="S806" s="26" t="s">
        <v>324</v>
      </c>
      <c r="T806" s="26" t="s">
        <v>321</v>
      </c>
      <c r="U806" s="26" t="s">
        <v>259</v>
      </c>
      <c r="V806" s="147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2</v>
      </c>
    </row>
    <row r="807" spans="1:65">
      <c r="A807" s="30"/>
      <c r="B807" s="18">
        <v>1</v>
      </c>
      <c r="C807" s="14">
        <v>1</v>
      </c>
      <c r="D807" s="22">
        <v>1.9699999999999998</v>
      </c>
      <c r="E807" s="22">
        <v>1.5234496210978645</v>
      </c>
      <c r="F807" s="22">
        <v>1.623596</v>
      </c>
      <c r="G807" s="22">
        <v>1.84</v>
      </c>
      <c r="H807" s="22">
        <v>1.35</v>
      </c>
      <c r="I807" s="22">
        <v>1.86</v>
      </c>
      <c r="J807" s="22">
        <v>2.02</v>
      </c>
      <c r="K807" s="22">
        <v>1.67</v>
      </c>
      <c r="L807" s="22">
        <v>1.7</v>
      </c>
      <c r="M807" s="22">
        <v>2.0099999999999998</v>
      </c>
      <c r="N807" s="149">
        <v>1.0213234520100001</v>
      </c>
      <c r="O807" s="22">
        <v>1.1399999999999999</v>
      </c>
      <c r="P807" s="22">
        <v>1.24</v>
      </c>
      <c r="Q807" s="22">
        <v>1.82</v>
      </c>
      <c r="R807" s="22">
        <v>1.57</v>
      </c>
      <c r="S807" s="22">
        <v>1.73</v>
      </c>
      <c r="T807" s="149" t="s">
        <v>103</v>
      </c>
      <c r="U807" s="22">
        <v>1.7</v>
      </c>
      <c r="V807" s="147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>
        <v>1</v>
      </c>
      <c r="C808" s="9">
        <v>2</v>
      </c>
      <c r="D808" s="11">
        <v>2.06</v>
      </c>
      <c r="E808" s="11">
        <v>1.5235255733630537</v>
      </c>
      <c r="F808" s="11">
        <v>1.551239</v>
      </c>
      <c r="G808" s="11">
        <v>1.76</v>
      </c>
      <c r="H808" s="11">
        <v>1.23</v>
      </c>
      <c r="I808" s="11">
        <v>1.83</v>
      </c>
      <c r="J808" s="11">
        <v>2.08</v>
      </c>
      <c r="K808" s="11">
        <v>1.68</v>
      </c>
      <c r="L808" s="11">
        <v>1.76</v>
      </c>
      <c r="M808" s="11">
        <v>1.95</v>
      </c>
      <c r="N808" s="150">
        <v>0.98516170627999999</v>
      </c>
      <c r="O808" s="11">
        <v>1.18</v>
      </c>
      <c r="P808" s="11">
        <v>1.29</v>
      </c>
      <c r="Q808" s="11">
        <v>1.79</v>
      </c>
      <c r="R808" s="11">
        <v>1.6</v>
      </c>
      <c r="S808" s="11">
        <v>1.81</v>
      </c>
      <c r="T808" s="150" t="s">
        <v>103</v>
      </c>
      <c r="U808" s="11">
        <v>1.6</v>
      </c>
      <c r="V808" s="147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36</v>
      </c>
    </row>
    <row r="809" spans="1:65">
      <c r="A809" s="30"/>
      <c r="B809" s="19">
        <v>1</v>
      </c>
      <c r="C809" s="9">
        <v>3</v>
      </c>
      <c r="D809" s="11">
        <v>2.02</v>
      </c>
      <c r="E809" s="11">
        <v>1.4890823236407484</v>
      </c>
      <c r="F809" s="11">
        <v>1.4479000000000002</v>
      </c>
      <c r="G809" s="11">
        <v>1.76</v>
      </c>
      <c r="H809" s="143">
        <v>1.18</v>
      </c>
      <c r="I809" s="11">
        <v>1.85</v>
      </c>
      <c r="J809" s="11">
        <v>2.0299999999999998</v>
      </c>
      <c r="K809" s="11">
        <v>1.72</v>
      </c>
      <c r="L809" s="11">
        <v>1.86</v>
      </c>
      <c r="M809" s="11">
        <v>2.0099999999999998</v>
      </c>
      <c r="N809" s="150">
        <v>1.0281904424399999</v>
      </c>
      <c r="O809" s="11">
        <v>1.19</v>
      </c>
      <c r="P809" s="11">
        <v>1.27</v>
      </c>
      <c r="Q809" s="11">
        <v>1.88</v>
      </c>
      <c r="R809" s="11">
        <v>1.53</v>
      </c>
      <c r="S809" s="11">
        <v>1.77</v>
      </c>
      <c r="T809" s="150" t="s">
        <v>103</v>
      </c>
      <c r="U809" s="11">
        <v>1.8</v>
      </c>
      <c r="V809" s="147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16</v>
      </c>
    </row>
    <row r="810" spans="1:65">
      <c r="A810" s="30"/>
      <c r="B810" s="19">
        <v>1</v>
      </c>
      <c r="C810" s="9">
        <v>4</v>
      </c>
      <c r="D810" s="11">
        <v>2.11</v>
      </c>
      <c r="E810" s="143">
        <v>1.5902986378722339</v>
      </c>
      <c r="F810" s="11">
        <v>1.5497259999999999</v>
      </c>
      <c r="G810" s="11">
        <v>1.62</v>
      </c>
      <c r="H810" s="11">
        <v>1.34</v>
      </c>
      <c r="I810" s="11">
        <v>1.89</v>
      </c>
      <c r="J810" s="143">
        <v>2.19</v>
      </c>
      <c r="K810" s="11">
        <v>1.67</v>
      </c>
      <c r="L810" s="11">
        <v>1.88</v>
      </c>
      <c r="M810" s="11">
        <v>2</v>
      </c>
      <c r="N810" s="150">
        <v>0.98375961535010004</v>
      </c>
      <c r="O810" s="11">
        <v>1.0900000000000001</v>
      </c>
      <c r="P810" s="11">
        <v>1.25</v>
      </c>
      <c r="Q810" s="11">
        <v>1.81</v>
      </c>
      <c r="R810" s="11">
        <v>1.52</v>
      </c>
      <c r="S810" s="11">
        <v>1.76</v>
      </c>
      <c r="T810" s="150" t="s">
        <v>103</v>
      </c>
      <c r="U810" s="11">
        <v>1.6</v>
      </c>
      <c r="V810" s="147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1.6737203538995695</v>
      </c>
    </row>
    <row r="811" spans="1:65">
      <c r="A811" s="30"/>
      <c r="B811" s="19">
        <v>1</v>
      </c>
      <c r="C811" s="9">
        <v>5</v>
      </c>
      <c r="D811" s="11">
        <v>2.0499999999999998</v>
      </c>
      <c r="E811" s="11">
        <v>1.5013424923993313</v>
      </c>
      <c r="F811" s="11">
        <v>1.579904</v>
      </c>
      <c r="G811" s="11">
        <v>1.76</v>
      </c>
      <c r="H811" s="11">
        <v>1.34</v>
      </c>
      <c r="I811" s="11">
        <v>1.77</v>
      </c>
      <c r="J811" s="11">
        <v>2.02</v>
      </c>
      <c r="K811" s="11">
        <v>1.74</v>
      </c>
      <c r="L811" s="11">
        <v>1.82</v>
      </c>
      <c r="M811" s="11">
        <v>2</v>
      </c>
      <c r="N811" s="150">
        <v>1.0363939299700002</v>
      </c>
      <c r="O811" s="11">
        <v>1.1399999999999999</v>
      </c>
      <c r="P811" s="11">
        <v>1.19</v>
      </c>
      <c r="Q811" s="11">
        <v>1.73</v>
      </c>
      <c r="R811" s="11">
        <v>1.61</v>
      </c>
      <c r="S811" s="11">
        <v>1.7</v>
      </c>
      <c r="T811" s="150" t="s">
        <v>103</v>
      </c>
      <c r="U811" s="11">
        <v>1.8</v>
      </c>
      <c r="V811" s="147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112</v>
      </c>
    </row>
    <row r="812" spans="1:65">
      <c r="A812" s="30"/>
      <c r="B812" s="19">
        <v>1</v>
      </c>
      <c r="C812" s="9">
        <v>6</v>
      </c>
      <c r="D812" s="11">
        <v>2.17</v>
      </c>
      <c r="E812" s="11">
        <v>1.5228633014645598</v>
      </c>
      <c r="F812" s="143">
        <v>1.806222</v>
      </c>
      <c r="G812" s="11">
        <v>1.64</v>
      </c>
      <c r="H812" s="11">
        <v>1.34</v>
      </c>
      <c r="I812" s="11">
        <v>1.82</v>
      </c>
      <c r="J812" s="11">
        <v>2.06</v>
      </c>
      <c r="K812" s="11">
        <v>1.73</v>
      </c>
      <c r="L812" s="11">
        <v>1.86</v>
      </c>
      <c r="M812" s="11">
        <v>2.0699999999999998</v>
      </c>
      <c r="N812" s="150">
        <v>1.0246191297916665</v>
      </c>
      <c r="O812" s="11">
        <v>1.1299999999999999</v>
      </c>
      <c r="P812" s="11">
        <v>1.27</v>
      </c>
      <c r="Q812" s="11">
        <v>1.86</v>
      </c>
      <c r="R812" s="11">
        <v>1.53</v>
      </c>
      <c r="S812" s="11">
        <v>1.72</v>
      </c>
      <c r="T812" s="150" t="s">
        <v>103</v>
      </c>
      <c r="U812" s="11">
        <v>1.6</v>
      </c>
      <c r="V812" s="147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20" t="s">
        <v>260</v>
      </c>
      <c r="C813" s="12"/>
      <c r="D813" s="23">
        <v>2.063333333333333</v>
      </c>
      <c r="E813" s="23">
        <v>1.5250936583062986</v>
      </c>
      <c r="F813" s="23">
        <v>1.5930978333333332</v>
      </c>
      <c r="G813" s="23">
        <v>1.7300000000000002</v>
      </c>
      <c r="H813" s="23">
        <v>1.2966666666666666</v>
      </c>
      <c r="I813" s="23">
        <v>1.8366666666666669</v>
      </c>
      <c r="J813" s="23">
        <v>2.0666666666666664</v>
      </c>
      <c r="K813" s="23">
        <v>1.7016666666666664</v>
      </c>
      <c r="L813" s="23">
        <v>1.8133333333333332</v>
      </c>
      <c r="M813" s="23">
        <v>2.0066666666666664</v>
      </c>
      <c r="N813" s="23">
        <v>1.013241379306961</v>
      </c>
      <c r="O813" s="23">
        <v>1.1449999999999998</v>
      </c>
      <c r="P813" s="23">
        <v>1.2516666666666667</v>
      </c>
      <c r="Q813" s="23">
        <v>1.8150000000000002</v>
      </c>
      <c r="R813" s="23">
        <v>1.5600000000000003</v>
      </c>
      <c r="S813" s="23">
        <v>1.7483333333333333</v>
      </c>
      <c r="T813" s="23" t="s">
        <v>693</v>
      </c>
      <c r="U813" s="23">
        <v>1.6833333333333333</v>
      </c>
      <c r="V813" s="147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261</v>
      </c>
      <c r="C814" s="29"/>
      <c r="D814" s="11">
        <v>2.0549999999999997</v>
      </c>
      <c r="E814" s="11">
        <v>1.5231564612812121</v>
      </c>
      <c r="F814" s="11">
        <v>1.5655714999999999</v>
      </c>
      <c r="G814" s="11">
        <v>1.76</v>
      </c>
      <c r="H814" s="11">
        <v>1.34</v>
      </c>
      <c r="I814" s="11">
        <v>1.84</v>
      </c>
      <c r="J814" s="11">
        <v>2.0449999999999999</v>
      </c>
      <c r="K814" s="11">
        <v>1.7</v>
      </c>
      <c r="L814" s="11">
        <v>1.84</v>
      </c>
      <c r="M814" s="11">
        <v>2.0049999999999999</v>
      </c>
      <c r="N814" s="11">
        <v>1.0229712909008333</v>
      </c>
      <c r="O814" s="11">
        <v>1.1399999999999999</v>
      </c>
      <c r="P814" s="11">
        <v>1.26</v>
      </c>
      <c r="Q814" s="11">
        <v>1.8149999999999999</v>
      </c>
      <c r="R814" s="11">
        <v>1.55</v>
      </c>
      <c r="S814" s="11">
        <v>1.7450000000000001</v>
      </c>
      <c r="T814" s="11" t="s">
        <v>693</v>
      </c>
      <c r="U814" s="11">
        <v>1.65</v>
      </c>
      <c r="V814" s="147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262</v>
      </c>
      <c r="C815" s="29"/>
      <c r="D815" s="24">
        <v>6.9761498454854534E-2</v>
      </c>
      <c r="E815" s="24">
        <v>3.4993598577174143E-2</v>
      </c>
      <c r="F815" s="24">
        <v>0.11936650659614136</v>
      </c>
      <c r="G815" s="24">
        <v>8.3666002653407567E-2</v>
      </c>
      <c r="H815" s="24">
        <v>7.2846871358121318E-2</v>
      </c>
      <c r="I815" s="24">
        <v>4.0824829046386277E-2</v>
      </c>
      <c r="J815" s="24">
        <v>6.5012819248719447E-2</v>
      </c>
      <c r="K815" s="24">
        <v>3.1885210782848346E-2</v>
      </c>
      <c r="L815" s="24">
        <v>7.0047602861673067E-2</v>
      </c>
      <c r="M815" s="24">
        <v>3.8297084310253478E-2</v>
      </c>
      <c r="N815" s="24">
        <v>2.2855767934325522E-2</v>
      </c>
      <c r="O815" s="24">
        <v>3.6193922141707677E-2</v>
      </c>
      <c r="P815" s="24">
        <v>3.4880749227427281E-2</v>
      </c>
      <c r="Q815" s="24">
        <v>5.3197744313081545E-2</v>
      </c>
      <c r="R815" s="24">
        <v>3.8987177379235891E-2</v>
      </c>
      <c r="S815" s="24">
        <v>3.9707262140151002E-2</v>
      </c>
      <c r="T815" s="24" t="s">
        <v>693</v>
      </c>
      <c r="U815" s="24">
        <v>9.8319208025017479E-2</v>
      </c>
      <c r="V815" s="147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86</v>
      </c>
      <c r="C816" s="29"/>
      <c r="D816" s="13">
        <v>3.3810096181674257E-2</v>
      </c>
      <c r="E816" s="13">
        <v>2.2945212831083753E-2</v>
      </c>
      <c r="F816" s="13">
        <v>7.4927292033524218E-2</v>
      </c>
      <c r="G816" s="13">
        <v>4.836185124474425E-2</v>
      </c>
      <c r="H816" s="13">
        <v>5.6180106445851918E-2</v>
      </c>
      <c r="I816" s="13">
        <v>2.2227674616907226E-2</v>
      </c>
      <c r="J816" s="13">
        <v>3.1457815765509413E-2</v>
      </c>
      <c r="K816" s="13">
        <v>1.8737636111370234E-2</v>
      </c>
      <c r="L816" s="13">
        <v>3.8629192754599119E-2</v>
      </c>
      <c r="M816" s="13">
        <v>1.908492573600672E-2</v>
      </c>
      <c r="N816" s="13">
        <v>2.2557081067848275E-2</v>
      </c>
      <c r="O816" s="13">
        <v>3.1610412350836406E-2</v>
      </c>
      <c r="P816" s="13">
        <v>2.7867442791553086E-2</v>
      </c>
      <c r="Q816" s="13">
        <v>2.9310051963130326E-2</v>
      </c>
      <c r="R816" s="13">
        <v>2.4991780371305054E-2</v>
      </c>
      <c r="S816" s="13">
        <v>2.2711494074442898E-2</v>
      </c>
      <c r="T816" s="13" t="s">
        <v>693</v>
      </c>
      <c r="U816" s="13">
        <v>5.8407450311891575E-2</v>
      </c>
      <c r="V816" s="147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263</v>
      </c>
      <c r="C817" s="29"/>
      <c r="D817" s="13">
        <v>0.23278260225850245</v>
      </c>
      <c r="E817" s="13">
        <v>-8.8800196070382031E-2</v>
      </c>
      <c r="F817" s="13">
        <v>-4.8169648160396372E-2</v>
      </c>
      <c r="G817" s="13">
        <v>3.3625477499455547E-2</v>
      </c>
      <c r="H817" s="13">
        <v>-0.22527878468730611</v>
      </c>
      <c r="I817" s="13">
        <v>9.7355757422350697E-2</v>
      </c>
      <c r="J817" s="13">
        <v>0.23477417350609309</v>
      </c>
      <c r="K817" s="13">
        <v>1.6697121894936329E-2</v>
      </c>
      <c r="L817" s="13">
        <v>8.3414758689217106E-2</v>
      </c>
      <c r="M817" s="13">
        <v>0.19892589104946445</v>
      </c>
      <c r="N817" s="13">
        <v>-0.39461728063100321</v>
      </c>
      <c r="O817" s="13">
        <v>-0.31589527645267268</v>
      </c>
      <c r="P817" s="13">
        <v>-0.25216499652977742</v>
      </c>
      <c r="Q817" s="13">
        <v>8.4410544313012537E-2</v>
      </c>
      <c r="R817" s="13">
        <v>-6.7944656127658543E-2</v>
      </c>
      <c r="S817" s="13">
        <v>4.4579119361203068E-2</v>
      </c>
      <c r="T817" s="13" t="s">
        <v>693</v>
      </c>
      <c r="U817" s="13">
        <v>5.7434800331888081E-3</v>
      </c>
      <c r="V817" s="147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264</v>
      </c>
      <c r="C818" s="47"/>
      <c r="D818" s="45">
        <v>1.35</v>
      </c>
      <c r="E818" s="45">
        <v>0.74</v>
      </c>
      <c r="F818" s="45">
        <v>0.48</v>
      </c>
      <c r="G818" s="45">
        <v>0.06</v>
      </c>
      <c r="H818" s="45">
        <v>1.63</v>
      </c>
      <c r="I818" s="45">
        <v>0.47</v>
      </c>
      <c r="J818" s="45">
        <v>1.37</v>
      </c>
      <c r="K818" s="45">
        <v>0.06</v>
      </c>
      <c r="L818" s="45">
        <v>0.38</v>
      </c>
      <c r="M818" s="45">
        <v>1.1299999999999999</v>
      </c>
      <c r="N818" s="45">
        <v>2.73</v>
      </c>
      <c r="O818" s="45">
        <v>2.2200000000000002</v>
      </c>
      <c r="P818" s="45">
        <v>1.81</v>
      </c>
      <c r="Q818" s="45">
        <v>0.39</v>
      </c>
      <c r="R818" s="45">
        <v>0.61</v>
      </c>
      <c r="S818" s="45">
        <v>0.13</v>
      </c>
      <c r="T818" s="45">
        <v>3.05</v>
      </c>
      <c r="U818" s="45">
        <v>0.13</v>
      </c>
      <c r="V818" s="147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BM819" s="55"/>
    </row>
    <row r="820" spans="1:65" ht="15">
      <c r="B820" s="8" t="s">
        <v>596</v>
      </c>
      <c r="BM820" s="28" t="s">
        <v>66</v>
      </c>
    </row>
    <row r="821" spans="1:65" ht="15">
      <c r="A821" s="25" t="s">
        <v>9</v>
      </c>
      <c r="B821" s="18" t="s">
        <v>110</v>
      </c>
      <c r="C821" s="15" t="s">
        <v>111</v>
      </c>
      <c r="D821" s="16" t="s">
        <v>228</v>
      </c>
      <c r="E821" s="17" t="s">
        <v>228</v>
      </c>
      <c r="F821" s="17" t="s">
        <v>228</v>
      </c>
      <c r="G821" s="17" t="s">
        <v>228</v>
      </c>
      <c r="H821" s="17" t="s">
        <v>228</v>
      </c>
      <c r="I821" s="17" t="s">
        <v>228</v>
      </c>
      <c r="J821" s="17" t="s">
        <v>228</v>
      </c>
      <c r="K821" s="17" t="s">
        <v>228</v>
      </c>
      <c r="L821" s="17" t="s">
        <v>228</v>
      </c>
      <c r="M821" s="17" t="s">
        <v>228</v>
      </c>
      <c r="N821" s="17" t="s">
        <v>228</v>
      </c>
      <c r="O821" s="17" t="s">
        <v>228</v>
      </c>
      <c r="P821" s="17" t="s">
        <v>228</v>
      </c>
      <c r="Q821" s="17" t="s">
        <v>228</v>
      </c>
      <c r="R821" s="17" t="s">
        <v>228</v>
      </c>
      <c r="S821" s="17" t="s">
        <v>228</v>
      </c>
      <c r="T821" s="17" t="s">
        <v>228</v>
      </c>
      <c r="U821" s="17" t="s">
        <v>228</v>
      </c>
      <c r="V821" s="147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229</v>
      </c>
      <c r="C822" s="9" t="s">
        <v>229</v>
      </c>
      <c r="D822" s="145" t="s">
        <v>232</v>
      </c>
      <c r="E822" s="146" t="s">
        <v>233</v>
      </c>
      <c r="F822" s="146" t="s">
        <v>237</v>
      </c>
      <c r="G822" s="146" t="s">
        <v>238</v>
      </c>
      <c r="H822" s="146" t="s">
        <v>239</v>
      </c>
      <c r="I822" s="146" t="s">
        <v>240</v>
      </c>
      <c r="J822" s="146" t="s">
        <v>241</v>
      </c>
      <c r="K822" s="146" t="s">
        <v>242</v>
      </c>
      <c r="L822" s="146" t="s">
        <v>243</v>
      </c>
      <c r="M822" s="146" t="s">
        <v>244</v>
      </c>
      <c r="N822" s="146" t="s">
        <v>246</v>
      </c>
      <c r="O822" s="146" t="s">
        <v>247</v>
      </c>
      <c r="P822" s="146" t="s">
        <v>248</v>
      </c>
      <c r="Q822" s="146" t="s">
        <v>249</v>
      </c>
      <c r="R822" s="146" t="s">
        <v>284</v>
      </c>
      <c r="S822" s="146" t="s">
        <v>252</v>
      </c>
      <c r="T822" s="146" t="s">
        <v>253</v>
      </c>
      <c r="U822" s="146" t="s">
        <v>299</v>
      </c>
      <c r="V822" s="14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288</v>
      </c>
      <c r="E823" s="11" t="s">
        <v>287</v>
      </c>
      <c r="F823" s="11" t="s">
        <v>320</v>
      </c>
      <c r="G823" s="11" t="s">
        <v>287</v>
      </c>
      <c r="H823" s="11" t="s">
        <v>287</v>
      </c>
      <c r="I823" s="11" t="s">
        <v>287</v>
      </c>
      <c r="J823" s="11" t="s">
        <v>287</v>
      </c>
      <c r="K823" s="11" t="s">
        <v>287</v>
      </c>
      <c r="L823" s="11" t="s">
        <v>287</v>
      </c>
      <c r="M823" s="11" t="s">
        <v>320</v>
      </c>
      <c r="N823" s="11" t="s">
        <v>320</v>
      </c>
      <c r="O823" s="11" t="s">
        <v>287</v>
      </c>
      <c r="P823" s="11" t="s">
        <v>287</v>
      </c>
      <c r="Q823" s="11" t="s">
        <v>287</v>
      </c>
      <c r="R823" s="11" t="s">
        <v>320</v>
      </c>
      <c r="S823" s="11" t="s">
        <v>288</v>
      </c>
      <c r="T823" s="11" t="s">
        <v>288</v>
      </c>
      <c r="U823" s="11" t="s">
        <v>288</v>
      </c>
      <c r="V823" s="14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 t="s">
        <v>321</v>
      </c>
      <c r="E824" s="26" t="s">
        <v>322</v>
      </c>
      <c r="F824" s="26" t="s">
        <v>323</v>
      </c>
      <c r="G824" s="26" t="s">
        <v>323</v>
      </c>
      <c r="H824" s="26" t="s">
        <v>323</v>
      </c>
      <c r="I824" s="26" t="s">
        <v>323</v>
      </c>
      <c r="J824" s="26" t="s">
        <v>323</v>
      </c>
      <c r="K824" s="26" t="s">
        <v>323</v>
      </c>
      <c r="L824" s="26" t="s">
        <v>323</v>
      </c>
      <c r="M824" s="26" t="s">
        <v>321</v>
      </c>
      <c r="N824" s="26" t="s">
        <v>321</v>
      </c>
      <c r="O824" s="26" t="s">
        <v>323</v>
      </c>
      <c r="P824" s="26" t="s">
        <v>321</v>
      </c>
      <c r="Q824" s="26" t="s">
        <v>290</v>
      </c>
      <c r="R824" s="26" t="s">
        <v>324</v>
      </c>
      <c r="S824" s="26" t="s">
        <v>321</v>
      </c>
      <c r="T824" s="26" t="s">
        <v>259</v>
      </c>
      <c r="U824" s="26" t="s">
        <v>323</v>
      </c>
      <c r="V824" s="14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8">
        <v>1</v>
      </c>
      <c r="C825" s="14">
        <v>1</v>
      </c>
      <c r="D825" s="22">
        <v>4.3</v>
      </c>
      <c r="E825" s="22">
        <v>4.7688595941570275</v>
      </c>
      <c r="F825" s="148">
        <v>6.7</v>
      </c>
      <c r="G825" s="22">
        <v>5.7</v>
      </c>
      <c r="H825" s="22">
        <v>4.9000000000000004</v>
      </c>
      <c r="I825" s="22">
        <v>5.6</v>
      </c>
      <c r="J825" s="22">
        <v>5.0999999999999996</v>
      </c>
      <c r="K825" s="22">
        <v>4.5</v>
      </c>
      <c r="L825" s="22">
        <v>5.4</v>
      </c>
      <c r="M825" s="22">
        <v>5.0128460264300001</v>
      </c>
      <c r="N825" s="149">
        <v>6</v>
      </c>
      <c r="O825" s="22">
        <v>4.5999999999999996</v>
      </c>
      <c r="P825" s="149">
        <v>6</v>
      </c>
      <c r="Q825" s="22">
        <v>3.7</v>
      </c>
      <c r="R825" s="149">
        <v>5</v>
      </c>
      <c r="S825" s="22">
        <v>4</v>
      </c>
      <c r="T825" s="149">
        <v>3</v>
      </c>
      <c r="U825" s="22">
        <v>3.7949999999999999</v>
      </c>
      <c r="V825" s="14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1">
        <v>4.5</v>
      </c>
      <c r="E826" s="11">
        <v>4.8111042344720127</v>
      </c>
      <c r="F826" s="11">
        <v>6.2</v>
      </c>
      <c r="G826" s="11">
        <v>5.5</v>
      </c>
      <c r="H826" s="11">
        <v>4.8</v>
      </c>
      <c r="I826" s="11">
        <v>5.6</v>
      </c>
      <c r="J826" s="11">
        <v>5.2</v>
      </c>
      <c r="K826" s="11">
        <v>4.5</v>
      </c>
      <c r="L826" s="11">
        <v>5.3</v>
      </c>
      <c r="M826" s="11">
        <v>4.73671337623</v>
      </c>
      <c r="N826" s="150">
        <v>6</v>
      </c>
      <c r="O826" s="11">
        <v>4.2</v>
      </c>
      <c r="P826" s="150">
        <v>7</v>
      </c>
      <c r="Q826" s="11">
        <v>3.8</v>
      </c>
      <c r="R826" s="150">
        <v>5</v>
      </c>
      <c r="S826" s="11">
        <v>4.2</v>
      </c>
      <c r="T826" s="150">
        <v>3</v>
      </c>
      <c r="U826" s="11">
        <v>3.79</v>
      </c>
      <c r="V826" s="14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37</v>
      </c>
    </row>
    <row r="827" spans="1:65">
      <c r="A827" s="30"/>
      <c r="B827" s="19">
        <v>1</v>
      </c>
      <c r="C827" s="9">
        <v>3</v>
      </c>
      <c r="D827" s="11">
        <v>4.4000000000000004</v>
      </c>
      <c r="E827" s="11">
        <v>4.9708859954098861</v>
      </c>
      <c r="F827" s="11">
        <v>6.3</v>
      </c>
      <c r="G827" s="11">
        <v>5.3</v>
      </c>
      <c r="H827" s="11">
        <v>4.7</v>
      </c>
      <c r="I827" s="11">
        <v>5.5</v>
      </c>
      <c r="J827" s="11">
        <v>5.0999999999999996</v>
      </c>
      <c r="K827" s="11">
        <v>4.7</v>
      </c>
      <c r="L827" s="11">
        <v>5</v>
      </c>
      <c r="M827" s="11">
        <v>5.1476088171209913</v>
      </c>
      <c r="N827" s="150">
        <v>6</v>
      </c>
      <c r="O827" s="11">
        <v>4.7</v>
      </c>
      <c r="P827" s="150">
        <v>6</v>
      </c>
      <c r="Q827" s="11">
        <v>3.8</v>
      </c>
      <c r="R827" s="150">
        <v>5</v>
      </c>
      <c r="S827" s="11">
        <v>4.2</v>
      </c>
      <c r="T827" s="150">
        <v>3</v>
      </c>
      <c r="U827" s="11">
        <v>3.9469999999999996</v>
      </c>
      <c r="V827" s="14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1">
        <v>4.5</v>
      </c>
      <c r="E828" s="11">
        <v>4.6611649818440855</v>
      </c>
      <c r="F828" s="11">
        <v>6.2</v>
      </c>
      <c r="G828" s="11">
        <v>5.5</v>
      </c>
      <c r="H828" s="11">
        <v>5</v>
      </c>
      <c r="I828" s="11">
        <v>5.8</v>
      </c>
      <c r="J828" s="11">
        <v>5</v>
      </c>
      <c r="K828" s="11">
        <v>4.8</v>
      </c>
      <c r="L828" s="11">
        <v>5.0999999999999996</v>
      </c>
      <c r="M828" s="11">
        <v>5.1716309032299996</v>
      </c>
      <c r="N828" s="150">
        <v>6</v>
      </c>
      <c r="O828" s="11">
        <v>4.0999999999999996</v>
      </c>
      <c r="P828" s="150">
        <v>6</v>
      </c>
      <c r="Q828" s="143">
        <v>3.5</v>
      </c>
      <c r="R828" s="150">
        <v>5</v>
      </c>
      <c r="S828" s="11">
        <v>4.3</v>
      </c>
      <c r="T828" s="150">
        <v>3</v>
      </c>
      <c r="U828" s="11">
        <v>4.141</v>
      </c>
      <c r="V828" s="14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4.8192251401327963</v>
      </c>
    </row>
    <row r="829" spans="1:65">
      <c r="A829" s="30"/>
      <c r="B829" s="19">
        <v>1</v>
      </c>
      <c r="C829" s="9">
        <v>5</v>
      </c>
      <c r="D829" s="11">
        <v>4.5</v>
      </c>
      <c r="E829" s="11">
        <v>4.7469848298620132</v>
      </c>
      <c r="F829" s="11">
        <v>6.1</v>
      </c>
      <c r="G829" s="11">
        <v>5.5</v>
      </c>
      <c r="H829" s="11">
        <v>4.5999999999999996</v>
      </c>
      <c r="I829" s="11">
        <v>5.5</v>
      </c>
      <c r="J829" s="11">
        <v>5.0999999999999996</v>
      </c>
      <c r="K829" s="11">
        <v>4.5</v>
      </c>
      <c r="L829" s="11">
        <v>5.0999999999999996</v>
      </c>
      <c r="M829" s="11">
        <v>5.3252536593299995</v>
      </c>
      <c r="N829" s="150">
        <v>6</v>
      </c>
      <c r="O829" s="11">
        <v>4.3</v>
      </c>
      <c r="P829" s="150">
        <v>7</v>
      </c>
      <c r="Q829" s="11">
        <v>3.8</v>
      </c>
      <c r="R829" s="150">
        <v>4</v>
      </c>
      <c r="S829" s="11">
        <v>4.2</v>
      </c>
      <c r="T829" s="150">
        <v>3</v>
      </c>
      <c r="U829" s="11">
        <v>3.6549999999999998</v>
      </c>
      <c r="V829" s="14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113</v>
      </c>
    </row>
    <row r="830" spans="1:65">
      <c r="A830" s="30"/>
      <c r="B830" s="19">
        <v>1</v>
      </c>
      <c r="C830" s="9">
        <v>6</v>
      </c>
      <c r="D830" s="11">
        <v>4.5999999999999996</v>
      </c>
      <c r="E830" s="11">
        <v>5.0679865677389078</v>
      </c>
      <c r="F830" s="11">
        <v>6.1</v>
      </c>
      <c r="G830" s="11">
        <v>5.0999999999999996</v>
      </c>
      <c r="H830" s="11">
        <v>4.7</v>
      </c>
      <c r="I830" s="11">
        <v>5.7</v>
      </c>
      <c r="J830" s="11">
        <v>5.0999999999999996</v>
      </c>
      <c r="K830" s="11">
        <v>4.5999999999999996</v>
      </c>
      <c r="L830" s="11">
        <v>5.3</v>
      </c>
      <c r="M830" s="11">
        <v>4.8178727853300005</v>
      </c>
      <c r="N830" s="150">
        <v>6</v>
      </c>
      <c r="O830" s="11">
        <v>4.5999999999999996</v>
      </c>
      <c r="P830" s="150">
        <v>7</v>
      </c>
      <c r="Q830" s="11">
        <v>3.8</v>
      </c>
      <c r="R830" s="150">
        <v>5</v>
      </c>
      <c r="S830" s="11">
        <v>4.2</v>
      </c>
      <c r="T830" s="150">
        <v>3</v>
      </c>
      <c r="U830" s="11">
        <v>3.6880000000000002</v>
      </c>
      <c r="V830" s="14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260</v>
      </c>
      <c r="C831" s="12"/>
      <c r="D831" s="23">
        <v>4.4666666666666677</v>
      </c>
      <c r="E831" s="23">
        <v>4.8378310339139885</v>
      </c>
      <c r="F831" s="23">
        <v>6.2666666666666666</v>
      </c>
      <c r="G831" s="23">
        <v>5.4333333333333336</v>
      </c>
      <c r="H831" s="23">
        <v>4.7833333333333332</v>
      </c>
      <c r="I831" s="23">
        <v>5.6166666666666671</v>
      </c>
      <c r="J831" s="23">
        <v>5.1000000000000005</v>
      </c>
      <c r="K831" s="23">
        <v>4.6000000000000005</v>
      </c>
      <c r="L831" s="23">
        <v>5.2</v>
      </c>
      <c r="M831" s="23">
        <v>5.0353209279451647</v>
      </c>
      <c r="N831" s="23">
        <v>6</v>
      </c>
      <c r="O831" s="23">
        <v>4.416666666666667</v>
      </c>
      <c r="P831" s="23">
        <v>6.5</v>
      </c>
      <c r="Q831" s="23">
        <v>3.7333333333333338</v>
      </c>
      <c r="R831" s="23">
        <v>4.833333333333333</v>
      </c>
      <c r="S831" s="23">
        <v>4.1833333333333327</v>
      </c>
      <c r="T831" s="23">
        <v>3</v>
      </c>
      <c r="U831" s="23">
        <v>3.8359999999999999</v>
      </c>
      <c r="V831" s="147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261</v>
      </c>
      <c r="C832" s="29"/>
      <c r="D832" s="11">
        <v>4.5</v>
      </c>
      <c r="E832" s="11">
        <v>4.7899819143145201</v>
      </c>
      <c r="F832" s="11">
        <v>6.2</v>
      </c>
      <c r="G832" s="11">
        <v>5.5</v>
      </c>
      <c r="H832" s="11">
        <v>4.75</v>
      </c>
      <c r="I832" s="11">
        <v>5.6</v>
      </c>
      <c r="J832" s="11">
        <v>5.0999999999999996</v>
      </c>
      <c r="K832" s="11">
        <v>4.55</v>
      </c>
      <c r="L832" s="11">
        <v>5.1999999999999993</v>
      </c>
      <c r="M832" s="11">
        <v>5.0802274217754952</v>
      </c>
      <c r="N832" s="11">
        <v>6</v>
      </c>
      <c r="O832" s="11">
        <v>4.4499999999999993</v>
      </c>
      <c r="P832" s="11">
        <v>6.5</v>
      </c>
      <c r="Q832" s="11">
        <v>3.8</v>
      </c>
      <c r="R832" s="11">
        <v>5</v>
      </c>
      <c r="S832" s="11">
        <v>4.2</v>
      </c>
      <c r="T832" s="11">
        <v>3</v>
      </c>
      <c r="U832" s="11">
        <v>3.7925</v>
      </c>
      <c r="V832" s="147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262</v>
      </c>
      <c r="C833" s="29"/>
      <c r="D833" s="24">
        <v>0.10327955589886437</v>
      </c>
      <c r="E833" s="24">
        <v>0.15205952820135071</v>
      </c>
      <c r="F833" s="24">
        <v>0.22509257354845524</v>
      </c>
      <c r="G833" s="24">
        <v>0.20655911179772909</v>
      </c>
      <c r="H833" s="24">
        <v>0.14719601443879754</v>
      </c>
      <c r="I833" s="24">
        <v>0.1169045194450012</v>
      </c>
      <c r="J833" s="24">
        <v>6.3245553203367638E-2</v>
      </c>
      <c r="K833" s="24">
        <v>0.12649110640673514</v>
      </c>
      <c r="L833" s="24">
        <v>0.15491933384829681</v>
      </c>
      <c r="M833" s="24">
        <v>0.22459085200079351</v>
      </c>
      <c r="N833" s="24">
        <v>0</v>
      </c>
      <c r="O833" s="24">
        <v>0.24832774042918904</v>
      </c>
      <c r="P833" s="24">
        <v>0.54772255750516607</v>
      </c>
      <c r="Q833" s="24">
        <v>0.12110601416389956</v>
      </c>
      <c r="R833" s="24">
        <v>0.40824829046386302</v>
      </c>
      <c r="S833" s="24">
        <v>9.8319208025017493E-2</v>
      </c>
      <c r="T833" s="24">
        <v>0</v>
      </c>
      <c r="U833" s="24">
        <v>0.18100165745097471</v>
      </c>
      <c r="V833" s="147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86</v>
      </c>
      <c r="C834" s="29"/>
      <c r="D834" s="13">
        <v>2.3122288634074107E-2</v>
      </c>
      <c r="E834" s="13">
        <v>3.1431343330386802E-2</v>
      </c>
      <c r="F834" s="13">
        <v>3.5919027693902435E-2</v>
      </c>
      <c r="G834" s="13">
        <v>3.8017014441299832E-2</v>
      </c>
      <c r="H834" s="13">
        <v>3.0772685945393216E-2</v>
      </c>
      <c r="I834" s="13">
        <v>2.0813861028783597E-2</v>
      </c>
      <c r="J834" s="13">
        <v>1.2401088863405418E-2</v>
      </c>
      <c r="K834" s="13">
        <v>2.749806661015981E-2</v>
      </c>
      <c r="L834" s="13">
        <v>2.9792179586210926E-2</v>
      </c>
      <c r="M834" s="13">
        <v>4.4603085923352555E-2</v>
      </c>
      <c r="N834" s="13">
        <v>0</v>
      </c>
      <c r="O834" s="13">
        <v>5.6225148776420153E-2</v>
      </c>
      <c r="P834" s="13">
        <v>8.4265008846948625E-2</v>
      </c>
      <c r="Q834" s="13">
        <v>3.2439110936758803E-2</v>
      </c>
      <c r="R834" s="13">
        <v>8.4465163544247532E-2</v>
      </c>
      <c r="S834" s="13">
        <v>2.3502599527892631E-2</v>
      </c>
      <c r="T834" s="13">
        <v>0</v>
      </c>
      <c r="U834" s="13">
        <v>4.7184999335499148E-2</v>
      </c>
      <c r="V834" s="147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263</v>
      </c>
      <c r="C835" s="29"/>
      <c r="D835" s="13">
        <v>-7.3156672123521838E-2</v>
      </c>
      <c r="E835" s="13">
        <v>3.8607645918529165E-3</v>
      </c>
      <c r="F835" s="13">
        <v>0.30034735552819281</v>
      </c>
      <c r="G835" s="13">
        <v>0.12742882420795465</v>
      </c>
      <c r="H835" s="13">
        <v>-7.4476302218314805E-3</v>
      </c>
      <c r="I835" s="13">
        <v>0.16547090109840701</v>
      </c>
      <c r="J835" s="13">
        <v>5.826141167985921E-2</v>
      </c>
      <c r="K835" s="13">
        <v>-4.5489707112283839E-2</v>
      </c>
      <c r="L835" s="13">
        <v>7.9011635438287708E-2</v>
      </c>
      <c r="M835" s="13">
        <v>4.4840359503605542E-2</v>
      </c>
      <c r="N835" s="13">
        <v>0.24501342550571659</v>
      </c>
      <c r="O835" s="13">
        <v>-8.3531784002736309E-2</v>
      </c>
      <c r="P835" s="13">
        <v>0.34876454429785975</v>
      </c>
      <c r="Q835" s="13">
        <v>-0.22532497968533183</v>
      </c>
      <c r="R835" s="13">
        <v>2.9274816573827689E-3</v>
      </c>
      <c r="S835" s="13">
        <v>-0.13194897277240325</v>
      </c>
      <c r="T835" s="13">
        <v>-0.37749328724714171</v>
      </c>
      <c r="U835" s="13">
        <v>-0.2040214166266785</v>
      </c>
      <c r="V835" s="147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264</v>
      </c>
      <c r="C836" s="47"/>
      <c r="D836" s="45">
        <v>0.59</v>
      </c>
      <c r="E836" s="45">
        <v>0.05</v>
      </c>
      <c r="F836" s="45">
        <v>2.5099999999999998</v>
      </c>
      <c r="G836" s="45">
        <v>1.07</v>
      </c>
      <c r="H836" s="45">
        <v>0.05</v>
      </c>
      <c r="I836" s="45">
        <v>1.39</v>
      </c>
      <c r="J836" s="45">
        <v>0.5</v>
      </c>
      <c r="K836" s="45">
        <v>0.36</v>
      </c>
      <c r="L836" s="45">
        <v>0.67</v>
      </c>
      <c r="M836" s="45">
        <v>0.39</v>
      </c>
      <c r="N836" s="45" t="s">
        <v>265</v>
      </c>
      <c r="O836" s="45">
        <v>0.68</v>
      </c>
      <c r="P836" s="45" t="s">
        <v>265</v>
      </c>
      <c r="Q836" s="45">
        <v>1.85</v>
      </c>
      <c r="R836" s="45" t="s">
        <v>265</v>
      </c>
      <c r="S836" s="45">
        <v>1.08</v>
      </c>
      <c r="T836" s="45" t="s">
        <v>265</v>
      </c>
      <c r="U836" s="45">
        <v>1.68</v>
      </c>
      <c r="V836" s="14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 t="s">
        <v>333</v>
      </c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BM837" s="55"/>
    </row>
    <row r="838" spans="1:65">
      <c r="BM838" s="55"/>
    </row>
    <row r="839" spans="1:65" ht="15">
      <c r="B839" s="8" t="s">
        <v>597</v>
      </c>
      <c r="BM839" s="28" t="s">
        <v>66</v>
      </c>
    </row>
    <row r="840" spans="1:65" ht="15">
      <c r="A840" s="25" t="s">
        <v>61</v>
      </c>
      <c r="B840" s="18" t="s">
        <v>110</v>
      </c>
      <c r="C840" s="15" t="s">
        <v>111</v>
      </c>
      <c r="D840" s="16" t="s">
        <v>228</v>
      </c>
      <c r="E840" s="17" t="s">
        <v>228</v>
      </c>
      <c r="F840" s="17" t="s">
        <v>228</v>
      </c>
      <c r="G840" s="17" t="s">
        <v>228</v>
      </c>
      <c r="H840" s="17" t="s">
        <v>228</v>
      </c>
      <c r="I840" s="17" t="s">
        <v>228</v>
      </c>
      <c r="J840" s="17" t="s">
        <v>228</v>
      </c>
      <c r="K840" s="17" t="s">
        <v>228</v>
      </c>
      <c r="L840" s="17" t="s">
        <v>228</v>
      </c>
      <c r="M840" s="17" t="s">
        <v>228</v>
      </c>
      <c r="N840" s="17" t="s">
        <v>228</v>
      </c>
      <c r="O840" s="17" t="s">
        <v>228</v>
      </c>
      <c r="P840" s="17" t="s">
        <v>228</v>
      </c>
      <c r="Q840" s="17" t="s">
        <v>228</v>
      </c>
      <c r="R840" s="17" t="s">
        <v>228</v>
      </c>
      <c r="S840" s="17" t="s">
        <v>228</v>
      </c>
      <c r="T840" s="17" t="s">
        <v>228</v>
      </c>
      <c r="U840" s="147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 t="s">
        <v>229</v>
      </c>
      <c r="C841" s="9" t="s">
        <v>229</v>
      </c>
      <c r="D841" s="145" t="s">
        <v>233</v>
      </c>
      <c r="E841" s="146" t="s">
        <v>234</v>
      </c>
      <c r="F841" s="146" t="s">
        <v>237</v>
      </c>
      <c r="G841" s="146" t="s">
        <v>238</v>
      </c>
      <c r="H841" s="146" t="s">
        <v>239</v>
      </c>
      <c r="I841" s="146" t="s">
        <v>240</v>
      </c>
      <c r="J841" s="146" t="s">
        <v>241</v>
      </c>
      <c r="K841" s="146" t="s">
        <v>242</v>
      </c>
      <c r="L841" s="146" t="s">
        <v>243</v>
      </c>
      <c r="M841" s="146" t="s">
        <v>244</v>
      </c>
      <c r="N841" s="146" t="s">
        <v>245</v>
      </c>
      <c r="O841" s="146" t="s">
        <v>246</v>
      </c>
      <c r="P841" s="146" t="s">
        <v>247</v>
      </c>
      <c r="Q841" s="146" t="s">
        <v>249</v>
      </c>
      <c r="R841" s="146" t="s">
        <v>284</v>
      </c>
      <c r="S841" s="146" t="s">
        <v>253</v>
      </c>
      <c r="T841" s="146" t="s">
        <v>299</v>
      </c>
      <c r="U841" s="147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 t="s">
        <v>3</v>
      </c>
    </row>
    <row r="842" spans="1:65">
      <c r="A842" s="30"/>
      <c r="B842" s="19"/>
      <c r="C842" s="9"/>
      <c r="D842" s="10" t="s">
        <v>287</v>
      </c>
      <c r="E842" s="11" t="s">
        <v>288</v>
      </c>
      <c r="F842" s="11" t="s">
        <v>320</v>
      </c>
      <c r="G842" s="11" t="s">
        <v>320</v>
      </c>
      <c r="H842" s="11" t="s">
        <v>287</v>
      </c>
      <c r="I842" s="11" t="s">
        <v>287</v>
      </c>
      <c r="J842" s="11" t="s">
        <v>287</v>
      </c>
      <c r="K842" s="11" t="s">
        <v>287</v>
      </c>
      <c r="L842" s="11" t="s">
        <v>287</v>
      </c>
      <c r="M842" s="11" t="s">
        <v>320</v>
      </c>
      <c r="N842" s="11" t="s">
        <v>320</v>
      </c>
      <c r="O842" s="11" t="s">
        <v>320</v>
      </c>
      <c r="P842" s="11" t="s">
        <v>287</v>
      </c>
      <c r="Q842" s="11" t="s">
        <v>287</v>
      </c>
      <c r="R842" s="11" t="s">
        <v>320</v>
      </c>
      <c r="S842" s="11" t="s">
        <v>287</v>
      </c>
      <c r="T842" s="11" t="s">
        <v>288</v>
      </c>
      <c r="U842" s="147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2</v>
      </c>
    </row>
    <row r="843" spans="1:65">
      <c r="A843" s="30"/>
      <c r="B843" s="19"/>
      <c r="C843" s="9"/>
      <c r="D843" s="26" t="s">
        <v>322</v>
      </c>
      <c r="E843" s="26" t="s">
        <v>322</v>
      </c>
      <c r="F843" s="26" t="s">
        <v>323</v>
      </c>
      <c r="G843" s="26" t="s">
        <v>323</v>
      </c>
      <c r="H843" s="26" t="s">
        <v>323</v>
      </c>
      <c r="I843" s="26" t="s">
        <v>323</v>
      </c>
      <c r="J843" s="26" t="s">
        <v>323</v>
      </c>
      <c r="K843" s="26" t="s">
        <v>323</v>
      </c>
      <c r="L843" s="26" t="s">
        <v>323</v>
      </c>
      <c r="M843" s="26" t="s">
        <v>321</v>
      </c>
      <c r="N843" s="26" t="s">
        <v>323</v>
      </c>
      <c r="O843" s="26" t="s">
        <v>321</v>
      </c>
      <c r="P843" s="26" t="s">
        <v>323</v>
      </c>
      <c r="Q843" s="26" t="s">
        <v>290</v>
      </c>
      <c r="R843" s="26" t="s">
        <v>324</v>
      </c>
      <c r="S843" s="26" t="s">
        <v>259</v>
      </c>
      <c r="T843" s="26" t="s">
        <v>323</v>
      </c>
      <c r="U843" s="147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2</v>
      </c>
    </row>
    <row r="844" spans="1:65">
      <c r="A844" s="30"/>
      <c r="B844" s="18">
        <v>1</v>
      </c>
      <c r="C844" s="14">
        <v>1</v>
      </c>
      <c r="D844" s="149" t="s">
        <v>314</v>
      </c>
      <c r="E844" s="22">
        <v>1.1487080000000001</v>
      </c>
      <c r="F844" s="22">
        <v>0.7</v>
      </c>
      <c r="G844" s="149" t="s">
        <v>103</v>
      </c>
      <c r="H844" s="22">
        <v>0.8</v>
      </c>
      <c r="I844" s="22">
        <v>0.9</v>
      </c>
      <c r="J844" s="22">
        <v>0.9</v>
      </c>
      <c r="K844" s="22">
        <v>0.9</v>
      </c>
      <c r="L844" s="22">
        <v>1.1000000000000001</v>
      </c>
      <c r="M844" s="149" t="s">
        <v>101</v>
      </c>
      <c r="N844" s="22">
        <v>0.75</v>
      </c>
      <c r="O844" s="149" t="s">
        <v>101</v>
      </c>
      <c r="P844" s="22">
        <v>1.1000000000000001</v>
      </c>
      <c r="Q844" s="22">
        <v>0.9</v>
      </c>
      <c r="R844" s="149">
        <v>1.64</v>
      </c>
      <c r="S844" s="149">
        <v>1</v>
      </c>
      <c r="T844" s="22"/>
      <c r="U844" s="147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1</v>
      </c>
    </row>
    <row r="845" spans="1:65">
      <c r="A845" s="30"/>
      <c r="B845" s="19">
        <v>1</v>
      </c>
      <c r="C845" s="9">
        <v>2</v>
      </c>
      <c r="D845" s="150" t="s">
        <v>314</v>
      </c>
      <c r="E845" s="11">
        <v>1.101561</v>
      </c>
      <c r="F845" s="11">
        <v>0.9</v>
      </c>
      <c r="G845" s="150" t="s">
        <v>103</v>
      </c>
      <c r="H845" s="11">
        <v>0.8</v>
      </c>
      <c r="I845" s="11">
        <v>1</v>
      </c>
      <c r="J845" s="11">
        <v>0.8</v>
      </c>
      <c r="K845" s="11">
        <v>0.9</v>
      </c>
      <c r="L845" s="11">
        <v>1</v>
      </c>
      <c r="M845" s="150" t="s">
        <v>101</v>
      </c>
      <c r="N845" s="11">
        <v>0.77</v>
      </c>
      <c r="O845" s="150" t="s">
        <v>101</v>
      </c>
      <c r="P845" s="11">
        <v>1.1000000000000001</v>
      </c>
      <c r="Q845" s="11">
        <v>0.8</v>
      </c>
      <c r="R845" s="150">
        <v>1.61</v>
      </c>
      <c r="S845" s="150">
        <v>1</v>
      </c>
      <c r="T845" s="11">
        <v>0.58499999999999996</v>
      </c>
      <c r="U845" s="147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2</v>
      </c>
    </row>
    <row r="846" spans="1:65">
      <c r="A846" s="30"/>
      <c r="B846" s="19">
        <v>1</v>
      </c>
      <c r="C846" s="9">
        <v>3</v>
      </c>
      <c r="D846" s="150" t="s">
        <v>314</v>
      </c>
      <c r="E846" s="11">
        <v>1.2297449999999999</v>
      </c>
      <c r="F846" s="11">
        <v>0.8</v>
      </c>
      <c r="G846" s="150" t="s">
        <v>103</v>
      </c>
      <c r="H846" s="11">
        <v>0.9</v>
      </c>
      <c r="I846" s="11">
        <v>0.7</v>
      </c>
      <c r="J846" s="11">
        <v>0.8</v>
      </c>
      <c r="K846" s="11">
        <v>0.8</v>
      </c>
      <c r="L846" s="11">
        <v>1.3</v>
      </c>
      <c r="M846" s="150" t="s">
        <v>101</v>
      </c>
      <c r="N846" s="11">
        <v>0.78</v>
      </c>
      <c r="O846" s="150" t="s">
        <v>101</v>
      </c>
      <c r="P846" s="11">
        <v>0.8</v>
      </c>
      <c r="Q846" s="11">
        <v>0.9</v>
      </c>
      <c r="R846" s="150">
        <v>1.63</v>
      </c>
      <c r="S846" s="150">
        <v>1</v>
      </c>
      <c r="T846" s="11">
        <v>0.65500000000000003</v>
      </c>
      <c r="U846" s="147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16</v>
      </c>
    </row>
    <row r="847" spans="1:65">
      <c r="A847" s="30"/>
      <c r="B847" s="19">
        <v>1</v>
      </c>
      <c r="C847" s="9">
        <v>4</v>
      </c>
      <c r="D847" s="150" t="s">
        <v>314</v>
      </c>
      <c r="E847" s="11">
        <v>1.1349990000000001</v>
      </c>
      <c r="F847" s="11">
        <v>0.8</v>
      </c>
      <c r="G847" s="150" t="s">
        <v>103</v>
      </c>
      <c r="H847" s="11">
        <v>0.9</v>
      </c>
      <c r="I847" s="11">
        <v>1</v>
      </c>
      <c r="J847" s="11">
        <v>0.8</v>
      </c>
      <c r="K847" s="11">
        <v>1.1000000000000001</v>
      </c>
      <c r="L847" s="11">
        <v>0.9</v>
      </c>
      <c r="M847" s="150" t="s">
        <v>101</v>
      </c>
      <c r="N847" s="11">
        <v>0.76</v>
      </c>
      <c r="O847" s="150" t="s">
        <v>101</v>
      </c>
      <c r="P847" s="11">
        <v>0.6</v>
      </c>
      <c r="Q847" s="11">
        <v>0.9</v>
      </c>
      <c r="R847" s="150">
        <v>1.47</v>
      </c>
      <c r="S847" s="150">
        <v>1</v>
      </c>
      <c r="T847" s="143">
        <v>2.2589999999999999</v>
      </c>
      <c r="U847" s="147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0.87502674242424261</v>
      </c>
    </row>
    <row r="848" spans="1:65">
      <c r="A848" s="30"/>
      <c r="B848" s="19">
        <v>1</v>
      </c>
      <c r="C848" s="9">
        <v>5</v>
      </c>
      <c r="D848" s="150" t="s">
        <v>314</v>
      </c>
      <c r="E848" s="11">
        <v>1.1729200000000002</v>
      </c>
      <c r="F848" s="11">
        <v>0.8</v>
      </c>
      <c r="G848" s="150" t="s">
        <v>103</v>
      </c>
      <c r="H848" s="11">
        <v>0.9</v>
      </c>
      <c r="I848" s="11">
        <v>1</v>
      </c>
      <c r="J848" s="11">
        <v>0.9</v>
      </c>
      <c r="K848" s="11">
        <v>0.9</v>
      </c>
      <c r="L848" s="11">
        <v>0.9</v>
      </c>
      <c r="M848" s="150" t="s">
        <v>101</v>
      </c>
      <c r="N848" s="11">
        <v>0.79</v>
      </c>
      <c r="O848" s="150" t="s">
        <v>101</v>
      </c>
      <c r="P848" s="11">
        <v>0.5</v>
      </c>
      <c r="Q848" s="11">
        <v>0.9</v>
      </c>
      <c r="R848" s="143">
        <v>1.2</v>
      </c>
      <c r="S848" s="150">
        <v>1</v>
      </c>
      <c r="T848" s="11"/>
      <c r="U848" s="147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8">
        <v>114</v>
      </c>
    </row>
    <row r="849" spans="1:65">
      <c r="A849" s="30"/>
      <c r="B849" s="19">
        <v>1</v>
      </c>
      <c r="C849" s="9">
        <v>6</v>
      </c>
      <c r="D849" s="150" t="s">
        <v>314</v>
      </c>
      <c r="E849" s="11">
        <v>1.0678319999999999</v>
      </c>
      <c r="F849" s="11">
        <v>0.7</v>
      </c>
      <c r="G849" s="150" t="s">
        <v>103</v>
      </c>
      <c r="H849" s="11">
        <v>1</v>
      </c>
      <c r="I849" s="11">
        <v>0.8</v>
      </c>
      <c r="J849" s="11">
        <v>0.9</v>
      </c>
      <c r="K849" s="11">
        <v>1.2</v>
      </c>
      <c r="L849" s="11">
        <v>1.2</v>
      </c>
      <c r="M849" s="150" t="s">
        <v>101</v>
      </c>
      <c r="N849" s="11">
        <v>0.73</v>
      </c>
      <c r="O849" s="150" t="s">
        <v>101</v>
      </c>
      <c r="P849" s="11">
        <v>0.7</v>
      </c>
      <c r="Q849" s="11">
        <v>0.9</v>
      </c>
      <c r="R849" s="150">
        <v>1.57</v>
      </c>
      <c r="S849" s="150">
        <v>1</v>
      </c>
      <c r="T849" s="11">
        <v>0.51800000000000002</v>
      </c>
      <c r="U849" s="147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20" t="s">
        <v>260</v>
      </c>
      <c r="C850" s="12"/>
      <c r="D850" s="23" t="s">
        <v>693</v>
      </c>
      <c r="E850" s="23">
        <v>1.1426275000000001</v>
      </c>
      <c r="F850" s="23">
        <v>0.78333333333333333</v>
      </c>
      <c r="G850" s="23" t="s">
        <v>693</v>
      </c>
      <c r="H850" s="23">
        <v>0.8833333333333333</v>
      </c>
      <c r="I850" s="23">
        <v>0.89999999999999991</v>
      </c>
      <c r="J850" s="23">
        <v>0.85000000000000009</v>
      </c>
      <c r="K850" s="23">
        <v>0.96666666666666679</v>
      </c>
      <c r="L850" s="23">
        <v>1.0666666666666669</v>
      </c>
      <c r="M850" s="23" t="s">
        <v>693</v>
      </c>
      <c r="N850" s="23">
        <v>0.76333333333333331</v>
      </c>
      <c r="O850" s="23" t="s">
        <v>693</v>
      </c>
      <c r="P850" s="23">
        <v>0.79999999999999993</v>
      </c>
      <c r="Q850" s="23">
        <v>0.88333333333333341</v>
      </c>
      <c r="R850" s="23">
        <v>1.5199999999999998</v>
      </c>
      <c r="S850" s="23">
        <v>1</v>
      </c>
      <c r="T850" s="23">
        <v>1.0042499999999999</v>
      </c>
      <c r="U850" s="147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261</v>
      </c>
      <c r="C851" s="29"/>
      <c r="D851" s="11" t="s">
        <v>693</v>
      </c>
      <c r="E851" s="11">
        <v>1.1418535000000001</v>
      </c>
      <c r="F851" s="11">
        <v>0.8</v>
      </c>
      <c r="G851" s="11" t="s">
        <v>693</v>
      </c>
      <c r="H851" s="11">
        <v>0.9</v>
      </c>
      <c r="I851" s="11">
        <v>0.95</v>
      </c>
      <c r="J851" s="11">
        <v>0.85000000000000009</v>
      </c>
      <c r="K851" s="11">
        <v>0.9</v>
      </c>
      <c r="L851" s="11">
        <v>1.05</v>
      </c>
      <c r="M851" s="11" t="s">
        <v>693</v>
      </c>
      <c r="N851" s="11">
        <v>0.76500000000000001</v>
      </c>
      <c r="O851" s="11" t="s">
        <v>693</v>
      </c>
      <c r="P851" s="11">
        <v>0.75</v>
      </c>
      <c r="Q851" s="11">
        <v>0.9</v>
      </c>
      <c r="R851" s="11">
        <v>1.59</v>
      </c>
      <c r="S851" s="11">
        <v>1</v>
      </c>
      <c r="T851" s="11">
        <v>0.62</v>
      </c>
      <c r="U851" s="147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262</v>
      </c>
      <c r="C852" s="29"/>
      <c r="D852" s="24" t="s">
        <v>693</v>
      </c>
      <c r="E852" s="24">
        <v>5.6361485249237363E-2</v>
      </c>
      <c r="F852" s="24">
        <v>7.5277265270908139E-2</v>
      </c>
      <c r="G852" s="24" t="s">
        <v>693</v>
      </c>
      <c r="H852" s="24">
        <v>7.5277265270908084E-2</v>
      </c>
      <c r="I852" s="24">
        <v>0.12649110640673594</v>
      </c>
      <c r="J852" s="24">
        <v>5.4772255750516599E-2</v>
      </c>
      <c r="K852" s="24">
        <v>0.15055453054181558</v>
      </c>
      <c r="L852" s="24">
        <v>0.16329931618554439</v>
      </c>
      <c r="M852" s="24" t="s">
        <v>693</v>
      </c>
      <c r="N852" s="24">
        <v>2.1602468994692887E-2</v>
      </c>
      <c r="O852" s="24" t="s">
        <v>693</v>
      </c>
      <c r="P852" s="24">
        <v>0.25298221281347044</v>
      </c>
      <c r="Q852" s="24">
        <v>4.0824829046386298E-2</v>
      </c>
      <c r="R852" s="24">
        <v>0.16852299546352684</v>
      </c>
      <c r="S852" s="24">
        <v>0</v>
      </c>
      <c r="T852" s="24">
        <v>0.83836800789788424</v>
      </c>
      <c r="U852" s="147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86</v>
      </c>
      <c r="C853" s="29"/>
      <c r="D853" s="13" t="s">
        <v>693</v>
      </c>
      <c r="E853" s="13">
        <v>4.9326211078621299E-2</v>
      </c>
      <c r="F853" s="13">
        <v>9.6098636516052938E-2</v>
      </c>
      <c r="G853" s="13" t="s">
        <v>693</v>
      </c>
      <c r="H853" s="13">
        <v>8.5219545589707263E-2</v>
      </c>
      <c r="I853" s="13">
        <v>0.14054567378526217</v>
      </c>
      <c r="J853" s="13">
        <v>6.4437947941784229E-2</v>
      </c>
      <c r="K853" s="13">
        <v>0.15574606607774025</v>
      </c>
      <c r="L853" s="13">
        <v>0.15309310892394784</v>
      </c>
      <c r="M853" s="13" t="s">
        <v>693</v>
      </c>
      <c r="N853" s="13">
        <v>2.8300177722305093E-2</v>
      </c>
      <c r="O853" s="13" t="s">
        <v>693</v>
      </c>
      <c r="P853" s="13">
        <v>0.31622776601683805</v>
      </c>
      <c r="Q853" s="13">
        <v>4.6216787599682597E-2</v>
      </c>
      <c r="R853" s="13">
        <v>0.1108703917523203</v>
      </c>
      <c r="S853" s="13">
        <v>0</v>
      </c>
      <c r="T853" s="13">
        <v>0.83482002280098022</v>
      </c>
      <c r="U853" s="147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3" t="s">
        <v>263</v>
      </c>
      <c r="C854" s="29"/>
      <c r="D854" s="13" t="s">
        <v>693</v>
      </c>
      <c r="E854" s="13">
        <v>0.30582009052017711</v>
      </c>
      <c r="F854" s="13">
        <v>-0.10478926488220774</v>
      </c>
      <c r="G854" s="13" t="s">
        <v>693</v>
      </c>
      <c r="H854" s="13">
        <v>9.4929566221912953E-3</v>
      </c>
      <c r="I854" s="13">
        <v>2.8539993539591135E-2</v>
      </c>
      <c r="J854" s="13">
        <v>-2.8601117212608274E-2</v>
      </c>
      <c r="K854" s="13">
        <v>0.10472814120919072</v>
      </c>
      <c r="L854" s="13">
        <v>0.21901036271358976</v>
      </c>
      <c r="M854" s="13" t="s">
        <v>693</v>
      </c>
      <c r="N854" s="13">
        <v>-0.12764570918308749</v>
      </c>
      <c r="O854" s="13" t="s">
        <v>693</v>
      </c>
      <c r="P854" s="13">
        <v>-8.5742227964807904E-2</v>
      </c>
      <c r="Q854" s="13">
        <v>9.4929566221915174E-3</v>
      </c>
      <c r="R854" s="13">
        <v>0.73708976686686478</v>
      </c>
      <c r="S854" s="13">
        <v>0.14282221504399017</v>
      </c>
      <c r="T854" s="13">
        <v>0.1476792094579269</v>
      </c>
      <c r="U854" s="147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30"/>
      <c r="B855" s="46" t="s">
        <v>264</v>
      </c>
      <c r="C855" s="47"/>
      <c r="D855" s="45">
        <v>0.75</v>
      </c>
      <c r="E855" s="45">
        <v>1.46</v>
      </c>
      <c r="F855" s="45">
        <v>0.56000000000000005</v>
      </c>
      <c r="G855" s="45" t="s">
        <v>265</v>
      </c>
      <c r="H855" s="45">
        <v>0</v>
      </c>
      <c r="I855" s="45">
        <v>0.09</v>
      </c>
      <c r="J855" s="45">
        <v>0.19</v>
      </c>
      <c r="K855" s="45">
        <v>0.47</v>
      </c>
      <c r="L855" s="45">
        <v>1.03</v>
      </c>
      <c r="M855" s="45">
        <v>2.15</v>
      </c>
      <c r="N855" s="45">
        <v>0.67</v>
      </c>
      <c r="O855" s="45">
        <v>2.15</v>
      </c>
      <c r="P855" s="45">
        <v>0.47</v>
      </c>
      <c r="Q855" s="45">
        <v>0</v>
      </c>
      <c r="R855" s="45">
        <v>3.58</v>
      </c>
      <c r="S855" s="45" t="s">
        <v>265</v>
      </c>
      <c r="T855" s="45">
        <v>0.68</v>
      </c>
      <c r="U855" s="147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151" t="s">
        <v>334</v>
      </c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BM856" s="55"/>
    </row>
    <row r="857" spans="1:65">
      <c r="BM857" s="55"/>
    </row>
    <row r="858" spans="1:65" ht="15">
      <c r="B858" s="8" t="s">
        <v>598</v>
      </c>
      <c r="BM858" s="28" t="s">
        <v>319</v>
      </c>
    </row>
    <row r="859" spans="1:65" ht="15">
      <c r="A859" s="25" t="s">
        <v>12</v>
      </c>
      <c r="B859" s="18" t="s">
        <v>110</v>
      </c>
      <c r="C859" s="15" t="s">
        <v>111</v>
      </c>
      <c r="D859" s="16" t="s">
        <v>228</v>
      </c>
      <c r="E859" s="17" t="s">
        <v>228</v>
      </c>
      <c r="F859" s="17" t="s">
        <v>228</v>
      </c>
      <c r="G859" s="17" t="s">
        <v>228</v>
      </c>
      <c r="H859" s="17" t="s">
        <v>228</v>
      </c>
      <c r="I859" s="147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1</v>
      </c>
    </row>
    <row r="860" spans="1:65">
      <c r="A860" s="30"/>
      <c r="B860" s="19" t="s">
        <v>229</v>
      </c>
      <c r="C860" s="9" t="s">
        <v>229</v>
      </c>
      <c r="D860" s="145" t="s">
        <v>232</v>
      </c>
      <c r="E860" s="146" t="s">
        <v>233</v>
      </c>
      <c r="F860" s="146" t="s">
        <v>235</v>
      </c>
      <c r="G860" s="146" t="s">
        <v>237</v>
      </c>
      <c r="H860" s="146" t="s">
        <v>253</v>
      </c>
      <c r="I860" s="147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 t="s">
        <v>3</v>
      </c>
    </row>
    <row r="861" spans="1:65">
      <c r="A861" s="30"/>
      <c r="B861" s="19"/>
      <c r="C861" s="9"/>
      <c r="D861" s="10" t="s">
        <v>287</v>
      </c>
      <c r="E861" s="11" t="s">
        <v>287</v>
      </c>
      <c r="F861" s="11" t="s">
        <v>287</v>
      </c>
      <c r="G861" s="11" t="s">
        <v>320</v>
      </c>
      <c r="H861" s="11" t="s">
        <v>287</v>
      </c>
      <c r="I861" s="147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9"/>
      <c r="C862" s="9"/>
      <c r="D862" s="26" t="s">
        <v>321</v>
      </c>
      <c r="E862" s="26" t="s">
        <v>322</v>
      </c>
      <c r="F862" s="26" t="s">
        <v>323</v>
      </c>
      <c r="G862" s="26" t="s">
        <v>323</v>
      </c>
      <c r="H862" s="26" t="s">
        <v>259</v>
      </c>
      <c r="I862" s="147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2</v>
      </c>
    </row>
    <row r="863" spans="1:65">
      <c r="A863" s="30"/>
      <c r="B863" s="18">
        <v>1</v>
      </c>
      <c r="C863" s="14">
        <v>1</v>
      </c>
      <c r="D863" s="22">
        <v>1.4530000000000001</v>
      </c>
      <c r="E863" s="22">
        <v>1.4572697743197542</v>
      </c>
      <c r="F863" s="149">
        <v>2.4424399999999999</v>
      </c>
      <c r="G863" s="149">
        <v>1.9</v>
      </c>
      <c r="H863" s="22">
        <v>1.3599999999999999</v>
      </c>
      <c r="I863" s="147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</v>
      </c>
    </row>
    <row r="864" spans="1:65">
      <c r="A864" s="30"/>
      <c r="B864" s="19">
        <v>1</v>
      </c>
      <c r="C864" s="9">
        <v>2</v>
      </c>
      <c r="D864" s="11">
        <v>1.5189999999999999</v>
      </c>
      <c r="E864" s="11">
        <v>1.4156643638165787</v>
      </c>
      <c r="F864" s="150">
        <v>2.4871599999999998</v>
      </c>
      <c r="G864" s="150">
        <v>1.8</v>
      </c>
      <c r="H864" s="11">
        <v>1.42</v>
      </c>
      <c r="I864" s="147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>
        <v>7</v>
      </c>
    </row>
    <row r="865" spans="1:65">
      <c r="A865" s="30"/>
      <c r="B865" s="19">
        <v>1</v>
      </c>
      <c r="C865" s="9">
        <v>3</v>
      </c>
      <c r="D865" s="11">
        <v>1.3979999999999999</v>
      </c>
      <c r="E865" s="11">
        <v>1.4608010950174135</v>
      </c>
      <c r="F865" s="150">
        <v>2.4586399999999999</v>
      </c>
      <c r="G865" s="150">
        <v>1.5</v>
      </c>
      <c r="H865" s="11">
        <v>1.46</v>
      </c>
      <c r="I865" s="147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16</v>
      </c>
    </row>
    <row r="866" spans="1:65">
      <c r="A866" s="30"/>
      <c r="B866" s="19">
        <v>1</v>
      </c>
      <c r="C866" s="9">
        <v>4</v>
      </c>
      <c r="D866" s="11">
        <v>1.4990000000000001</v>
      </c>
      <c r="E866" s="11">
        <v>1.4628044860132343</v>
      </c>
      <c r="F866" s="150">
        <v>2.4999199999999999</v>
      </c>
      <c r="G866" s="150">
        <v>1.7</v>
      </c>
      <c r="H866" s="11">
        <v>1.38</v>
      </c>
      <c r="I866" s="147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8">
        <v>1.44144172316063</v>
      </c>
    </row>
    <row r="867" spans="1:65">
      <c r="A867" s="30"/>
      <c r="B867" s="19">
        <v>1</v>
      </c>
      <c r="C867" s="9">
        <v>5</v>
      </c>
      <c r="D867" s="11">
        <v>1.4970000000000001</v>
      </c>
      <c r="E867" s="11">
        <v>1.4256242754912267</v>
      </c>
      <c r="F867" s="150">
        <v>2.4906399999999995</v>
      </c>
      <c r="G867" s="150">
        <v>1.8</v>
      </c>
      <c r="H867" s="11">
        <v>1.44</v>
      </c>
      <c r="I867" s="147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8">
        <v>13</v>
      </c>
    </row>
    <row r="868" spans="1:65">
      <c r="A868" s="30"/>
      <c r="B868" s="19">
        <v>1</v>
      </c>
      <c r="C868" s="9">
        <v>6</v>
      </c>
      <c r="D868" s="11">
        <v>1.4650000000000001</v>
      </c>
      <c r="E868" s="11">
        <v>1.4527870222332073</v>
      </c>
      <c r="F868" s="150">
        <v>2.5134399999999997</v>
      </c>
      <c r="G868" s="150">
        <v>1.9</v>
      </c>
      <c r="H868" s="11">
        <v>1.38</v>
      </c>
      <c r="I868" s="147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20" t="s">
        <v>260</v>
      </c>
      <c r="C869" s="12"/>
      <c r="D869" s="23">
        <v>1.4718333333333333</v>
      </c>
      <c r="E869" s="23">
        <v>1.4458251694819024</v>
      </c>
      <c r="F869" s="23">
        <v>2.4820399999999996</v>
      </c>
      <c r="G869" s="23">
        <v>1.7666666666666668</v>
      </c>
      <c r="H869" s="23">
        <v>1.406666666666667</v>
      </c>
      <c r="I869" s="147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261</v>
      </c>
      <c r="C870" s="29"/>
      <c r="D870" s="11">
        <v>1.4810000000000001</v>
      </c>
      <c r="E870" s="11">
        <v>1.4550283982764807</v>
      </c>
      <c r="F870" s="11">
        <v>2.4888999999999997</v>
      </c>
      <c r="G870" s="11">
        <v>1.8</v>
      </c>
      <c r="H870" s="11">
        <v>1.4</v>
      </c>
      <c r="I870" s="147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262</v>
      </c>
      <c r="C871" s="29"/>
      <c r="D871" s="24">
        <v>4.3471446567450098E-2</v>
      </c>
      <c r="E871" s="24">
        <v>2.0048801587854121E-2</v>
      </c>
      <c r="F871" s="24">
        <v>2.653883494051679E-2</v>
      </c>
      <c r="G871" s="24">
        <v>0.15055453054181619</v>
      </c>
      <c r="H871" s="24">
        <v>3.9327683210007035E-2</v>
      </c>
      <c r="I871" s="147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86</v>
      </c>
      <c r="C872" s="29"/>
      <c r="D872" s="13">
        <v>2.9535576877443164E-2</v>
      </c>
      <c r="E872" s="13">
        <v>1.3866684583336184E-2</v>
      </c>
      <c r="F872" s="13">
        <v>1.0692347802822192E-2</v>
      </c>
      <c r="G872" s="13">
        <v>8.5219545589707277E-2</v>
      </c>
      <c r="H872" s="13">
        <v>2.7958068632706418E-2</v>
      </c>
      <c r="I872" s="147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3" t="s">
        <v>263</v>
      </c>
      <c r="C873" s="29"/>
      <c r="D873" s="13">
        <v>2.1084175436564934E-2</v>
      </c>
      <c r="E873" s="13">
        <v>3.0410152910385069E-3</v>
      </c>
      <c r="F873" s="13">
        <v>0.72191491346432213</v>
      </c>
      <c r="G873" s="13">
        <v>0.22562476046060365</v>
      </c>
      <c r="H873" s="13">
        <v>-2.4125190727594781E-2</v>
      </c>
      <c r="I873" s="147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30"/>
      <c r="B874" s="46" t="s">
        <v>264</v>
      </c>
      <c r="C874" s="47"/>
      <c r="D874" s="45">
        <v>0</v>
      </c>
      <c r="E874" s="45">
        <v>0.27</v>
      </c>
      <c r="F874" s="45">
        <v>10.45</v>
      </c>
      <c r="G874" s="45">
        <v>3.05</v>
      </c>
      <c r="H874" s="45">
        <v>0.67</v>
      </c>
      <c r="I874" s="147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1"/>
      <c r="C875" s="20"/>
      <c r="D875" s="20"/>
      <c r="E875" s="20"/>
      <c r="F875" s="20"/>
      <c r="G875" s="20"/>
      <c r="H875" s="20"/>
      <c r="BM875" s="55"/>
    </row>
    <row r="876" spans="1:65" ht="15">
      <c r="B876" s="8" t="s">
        <v>599</v>
      </c>
      <c r="BM876" s="28" t="s">
        <v>66</v>
      </c>
    </row>
    <row r="877" spans="1:65" ht="15">
      <c r="A877" s="25" t="s">
        <v>15</v>
      </c>
      <c r="B877" s="18" t="s">
        <v>110</v>
      </c>
      <c r="C877" s="15" t="s">
        <v>111</v>
      </c>
      <c r="D877" s="16" t="s">
        <v>228</v>
      </c>
      <c r="E877" s="17" t="s">
        <v>228</v>
      </c>
      <c r="F877" s="17" t="s">
        <v>228</v>
      </c>
      <c r="G877" s="17" t="s">
        <v>228</v>
      </c>
      <c r="H877" s="17" t="s">
        <v>228</v>
      </c>
      <c r="I877" s="17" t="s">
        <v>228</v>
      </c>
      <c r="J877" s="17" t="s">
        <v>228</v>
      </c>
      <c r="K877" s="17" t="s">
        <v>228</v>
      </c>
      <c r="L877" s="17" t="s">
        <v>228</v>
      </c>
      <c r="M877" s="17" t="s">
        <v>228</v>
      </c>
      <c r="N877" s="17" t="s">
        <v>228</v>
      </c>
      <c r="O877" s="17" t="s">
        <v>228</v>
      </c>
      <c r="P877" s="17" t="s">
        <v>228</v>
      </c>
      <c r="Q877" s="17" t="s">
        <v>228</v>
      </c>
      <c r="R877" s="17" t="s">
        <v>228</v>
      </c>
      <c r="S877" s="147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1</v>
      </c>
    </row>
    <row r="878" spans="1:65">
      <c r="A878" s="30"/>
      <c r="B878" s="19" t="s">
        <v>229</v>
      </c>
      <c r="C878" s="9" t="s">
        <v>229</v>
      </c>
      <c r="D878" s="145" t="s">
        <v>232</v>
      </c>
      <c r="E878" s="146" t="s">
        <v>233</v>
      </c>
      <c r="F878" s="146" t="s">
        <v>234</v>
      </c>
      <c r="G878" s="146" t="s">
        <v>237</v>
      </c>
      <c r="H878" s="146" t="s">
        <v>238</v>
      </c>
      <c r="I878" s="146" t="s">
        <v>239</v>
      </c>
      <c r="J878" s="146" t="s">
        <v>240</v>
      </c>
      <c r="K878" s="146" t="s">
        <v>241</v>
      </c>
      <c r="L878" s="146" t="s">
        <v>242</v>
      </c>
      <c r="M878" s="146" t="s">
        <v>243</v>
      </c>
      <c r="N878" s="146" t="s">
        <v>244</v>
      </c>
      <c r="O878" s="146" t="s">
        <v>246</v>
      </c>
      <c r="P878" s="146" t="s">
        <v>284</v>
      </c>
      <c r="Q878" s="146" t="s">
        <v>252</v>
      </c>
      <c r="R878" s="146" t="s">
        <v>253</v>
      </c>
      <c r="S878" s="147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 t="s">
        <v>3</v>
      </c>
    </row>
    <row r="879" spans="1:65">
      <c r="A879" s="30"/>
      <c r="B879" s="19"/>
      <c r="C879" s="9"/>
      <c r="D879" s="10" t="s">
        <v>287</v>
      </c>
      <c r="E879" s="11" t="s">
        <v>287</v>
      </c>
      <c r="F879" s="11" t="s">
        <v>288</v>
      </c>
      <c r="G879" s="11" t="s">
        <v>320</v>
      </c>
      <c r="H879" s="11" t="s">
        <v>287</v>
      </c>
      <c r="I879" s="11" t="s">
        <v>287</v>
      </c>
      <c r="J879" s="11" t="s">
        <v>287</v>
      </c>
      <c r="K879" s="11" t="s">
        <v>287</v>
      </c>
      <c r="L879" s="11" t="s">
        <v>287</v>
      </c>
      <c r="M879" s="11" t="s">
        <v>287</v>
      </c>
      <c r="N879" s="11" t="s">
        <v>320</v>
      </c>
      <c r="O879" s="11" t="s">
        <v>320</v>
      </c>
      <c r="P879" s="11" t="s">
        <v>320</v>
      </c>
      <c r="Q879" s="11" t="s">
        <v>288</v>
      </c>
      <c r="R879" s="11" t="s">
        <v>287</v>
      </c>
      <c r="S879" s="147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2</v>
      </c>
    </row>
    <row r="880" spans="1:65">
      <c r="A880" s="30"/>
      <c r="B880" s="19"/>
      <c r="C880" s="9"/>
      <c r="D880" s="26" t="s">
        <v>321</v>
      </c>
      <c r="E880" s="26" t="s">
        <v>322</v>
      </c>
      <c r="F880" s="26" t="s">
        <v>322</v>
      </c>
      <c r="G880" s="26" t="s">
        <v>323</v>
      </c>
      <c r="H880" s="26" t="s">
        <v>323</v>
      </c>
      <c r="I880" s="26" t="s">
        <v>323</v>
      </c>
      <c r="J880" s="26" t="s">
        <v>323</v>
      </c>
      <c r="K880" s="26" t="s">
        <v>323</v>
      </c>
      <c r="L880" s="26" t="s">
        <v>323</v>
      </c>
      <c r="M880" s="26" t="s">
        <v>323</v>
      </c>
      <c r="N880" s="26" t="s">
        <v>321</v>
      </c>
      <c r="O880" s="26" t="s">
        <v>321</v>
      </c>
      <c r="P880" s="26" t="s">
        <v>324</v>
      </c>
      <c r="Q880" s="26" t="s">
        <v>321</v>
      </c>
      <c r="R880" s="26" t="s">
        <v>259</v>
      </c>
      <c r="S880" s="147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2</v>
      </c>
    </row>
    <row r="881" spans="1:65">
      <c r="A881" s="30"/>
      <c r="B881" s="18">
        <v>1</v>
      </c>
      <c r="C881" s="14">
        <v>1</v>
      </c>
      <c r="D881" s="22">
        <v>0.47</v>
      </c>
      <c r="E881" s="22">
        <v>0.5391044282525923</v>
      </c>
      <c r="F881" s="149">
        <v>0.15662799999999999</v>
      </c>
      <c r="G881" s="22">
        <v>0.69</v>
      </c>
      <c r="H881" s="22">
        <v>0.8</v>
      </c>
      <c r="I881" s="22">
        <v>0.6</v>
      </c>
      <c r="J881" s="22">
        <v>0.8</v>
      </c>
      <c r="K881" s="22">
        <v>0.5</v>
      </c>
      <c r="L881" s="22">
        <v>0.6</v>
      </c>
      <c r="M881" s="22">
        <v>0.5</v>
      </c>
      <c r="N881" s="22">
        <v>0.60519604319999998</v>
      </c>
      <c r="O881" s="22">
        <v>0.7</v>
      </c>
      <c r="P881" s="22">
        <v>0.7</v>
      </c>
      <c r="Q881" s="149" t="s">
        <v>103</v>
      </c>
      <c r="R881" s="149" t="s">
        <v>101</v>
      </c>
      <c r="S881" s="147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</v>
      </c>
    </row>
    <row r="882" spans="1:65">
      <c r="A882" s="30"/>
      <c r="B882" s="19">
        <v>1</v>
      </c>
      <c r="C882" s="9">
        <v>2</v>
      </c>
      <c r="D882" s="11">
        <v>0.55000000000000004</v>
      </c>
      <c r="E882" s="11">
        <v>0.58158530371093442</v>
      </c>
      <c r="F882" s="150">
        <v>0.153443</v>
      </c>
      <c r="G882" s="11">
        <v>0.65</v>
      </c>
      <c r="H882" s="11">
        <v>0.8</v>
      </c>
      <c r="I882" s="11">
        <v>0.6</v>
      </c>
      <c r="J882" s="11">
        <v>0.8</v>
      </c>
      <c r="K882" s="11">
        <v>0.5</v>
      </c>
      <c r="L882" s="11">
        <v>0.5</v>
      </c>
      <c r="M882" s="11">
        <v>0.6</v>
      </c>
      <c r="N882" s="11">
        <v>0.53771250120000003</v>
      </c>
      <c r="O882" s="11">
        <v>0.7</v>
      </c>
      <c r="P882" s="11">
        <v>0.7</v>
      </c>
      <c r="Q882" s="150" t="s">
        <v>103</v>
      </c>
      <c r="R882" s="150" t="s">
        <v>101</v>
      </c>
      <c r="S882" s="147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11</v>
      </c>
    </row>
    <row r="883" spans="1:65">
      <c r="A883" s="30"/>
      <c r="B883" s="19">
        <v>1</v>
      </c>
      <c r="C883" s="9">
        <v>3</v>
      </c>
      <c r="D883" s="11">
        <v>0.52</v>
      </c>
      <c r="E883" s="11">
        <v>0.5175877784955274</v>
      </c>
      <c r="F883" s="150">
        <v>0.10804800000000001</v>
      </c>
      <c r="G883" s="11">
        <v>0.65</v>
      </c>
      <c r="H883" s="11">
        <v>0.8</v>
      </c>
      <c r="I883" s="11">
        <v>0.6</v>
      </c>
      <c r="J883" s="11">
        <v>0.7</v>
      </c>
      <c r="K883" s="11">
        <v>0.5</v>
      </c>
      <c r="L883" s="11">
        <v>0.6</v>
      </c>
      <c r="M883" s="11">
        <v>0.6</v>
      </c>
      <c r="N883" s="11">
        <v>0.56443143839999999</v>
      </c>
      <c r="O883" s="11">
        <v>0.7</v>
      </c>
      <c r="P883" s="11">
        <v>0.7</v>
      </c>
      <c r="Q883" s="150" t="s">
        <v>103</v>
      </c>
      <c r="R883" s="150" t="s">
        <v>101</v>
      </c>
      <c r="S883" s="147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16</v>
      </c>
    </row>
    <row r="884" spans="1:65">
      <c r="A884" s="30"/>
      <c r="B884" s="19">
        <v>1</v>
      </c>
      <c r="C884" s="9">
        <v>4</v>
      </c>
      <c r="D884" s="11">
        <v>0.56000000000000005</v>
      </c>
      <c r="E884" s="11">
        <v>0.59293382493334801</v>
      </c>
      <c r="F884" s="150">
        <v>0.114995</v>
      </c>
      <c r="G884" s="11">
        <v>0.64</v>
      </c>
      <c r="H884" s="11">
        <v>0.7</v>
      </c>
      <c r="I884" s="11">
        <v>0.6</v>
      </c>
      <c r="J884" s="11">
        <v>0.8</v>
      </c>
      <c r="K884" s="11">
        <v>0.5</v>
      </c>
      <c r="L884" s="11">
        <v>0.6</v>
      </c>
      <c r="M884" s="11">
        <v>0.6</v>
      </c>
      <c r="N884" s="11">
        <v>0.61748852639999996</v>
      </c>
      <c r="O884" s="11">
        <v>0.7</v>
      </c>
      <c r="P884" s="11">
        <v>0.7</v>
      </c>
      <c r="Q884" s="150" t="s">
        <v>103</v>
      </c>
      <c r="R884" s="150" t="s">
        <v>101</v>
      </c>
      <c r="S884" s="14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8">
        <v>0.62645537515652749</v>
      </c>
    </row>
    <row r="885" spans="1:65">
      <c r="A885" s="30"/>
      <c r="B885" s="19">
        <v>1</v>
      </c>
      <c r="C885" s="9">
        <v>5</v>
      </c>
      <c r="D885" s="11">
        <v>0.56999999999999995</v>
      </c>
      <c r="E885" s="11">
        <v>0.54756684808990808</v>
      </c>
      <c r="F885" s="150">
        <v>0.18909899999999999</v>
      </c>
      <c r="G885" s="11">
        <v>0.66</v>
      </c>
      <c r="H885" s="11">
        <v>0.8</v>
      </c>
      <c r="I885" s="11">
        <v>0.5</v>
      </c>
      <c r="J885" s="11">
        <v>0.8</v>
      </c>
      <c r="K885" s="11">
        <v>0.5</v>
      </c>
      <c r="L885" s="11">
        <v>0.6</v>
      </c>
      <c r="M885" s="11">
        <v>0.6</v>
      </c>
      <c r="N885" s="11">
        <v>0.57101259959999995</v>
      </c>
      <c r="O885" s="11">
        <v>0.7</v>
      </c>
      <c r="P885" s="11">
        <v>0.7</v>
      </c>
      <c r="Q885" s="150" t="s">
        <v>103</v>
      </c>
      <c r="R885" s="150" t="s">
        <v>101</v>
      </c>
      <c r="S885" s="14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8">
        <v>115</v>
      </c>
    </row>
    <row r="886" spans="1:65">
      <c r="A886" s="30"/>
      <c r="B886" s="19">
        <v>1</v>
      </c>
      <c r="C886" s="9">
        <v>6</v>
      </c>
      <c r="D886" s="11">
        <v>0.59</v>
      </c>
      <c r="E886" s="11">
        <v>0.59007021378767521</v>
      </c>
      <c r="F886" s="150">
        <v>0.26549800000000001</v>
      </c>
      <c r="G886" s="11">
        <v>0.63</v>
      </c>
      <c r="H886" s="11">
        <v>0.7</v>
      </c>
      <c r="I886" s="11">
        <v>0.5</v>
      </c>
      <c r="J886" s="11">
        <v>0.8</v>
      </c>
      <c r="K886" s="11">
        <v>0.5</v>
      </c>
      <c r="L886" s="11">
        <v>0.6</v>
      </c>
      <c r="M886" s="11">
        <v>0.6</v>
      </c>
      <c r="N886" s="11">
        <v>0.56009750520000001</v>
      </c>
      <c r="O886" s="11">
        <v>0.7</v>
      </c>
      <c r="P886" s="11">
        <v>0.7</v>
      </c>
      <c r="Q886" s="150" t="s">
        <v>103</v>
      </c>
      <c r="R886" s="150" t="s">
        <v>101</v>
      </c>
      <c r="S886" s="14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20" t="s">
        <v>260</v>
      </c>
      <c r="C887" s="12"/>
      <c r="D887" s="23">
        <v>0.54333333333333333</v>
      </c>
      <c r="E887" s="23">
        <v>0.56147473287833094</v>
      </c>
      <c r="F887" s="23">
        <v>0.1646185</v>
      </c>
      <c r="G887" s="23">
        <v>0.65333333333333332</v>
      </c>
      <c r="H887" s="23">
        <v>0.76666666666666672</v>
      </c>
      <c r="I887" s="23">
        <v>0.56666666666666665</v>
      </c>
      <c r="J887" s="23">
        <v>0.78333333333333321</v>
      </c>
      <c r="K887" s="23">
        <v>0.5</v>
      </c>
      <c r="L887" s="23">
        <v>0.58333333333333337</v>
      </c>
      <c r="M887" s="23">
        <v>0.58333333333333337</v>
      </c>
      <c r="N887" s="23">
        <v>0.57598976899999998</v>
      </c>
      <c r="O887" s="23">
        <v>0.70000000000000007</v>
      </c>
      <c r="P887" s="23">
        <v>0.70000000000000007</v>
      </c>
      <c r="Q887" s="23" t="s">
        <v>693</v>
      </c>
      <c r="R887" s="23" t="s">
        <v>693</v>
      </c>
      <c r="S887" s="14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261</v>
      </c>
      <c r="C888" s="29"/>
      <c r="D888" s="11">
        <v>0.55500000000000005</v>
      </c>
      <c r="E888" s="11">
        <v>0.56457607590042125</v>
      </c>
      <c r="F888" s="11">
        <v>0.15503549999999999</v>
      </c>
      <c r="G888" s="11">
        <v>0.65</v>
      </c>
      <c r="H888" s="11">
        <v>0.8</v>
      </c>
      <c r="I888" s="11">
        <v>0.6</v>
      </c>
      <c r="J888" s="11">
        <v>0.8</v>
      </c>
      <c r="K888" s="11">
        <v>0.5</v>
      </c>
      <c r="L888" s="11">
        <v>0.6</v>
      </c>
      <c r="M888" s="11">
        <v>0.6</v>
      </c>
      <c r="N888" s="11">
        <v>0.56772201899999997</v>
      </c>
      <c r="O888" s="11">
        <v>0.7</v>
      </c>
      <c r="P888" s="11">
        <v>0.7</v>
      </c>
      <c r="Q888" s="11" t="s">
        <v>693</v>
      </c>
      <c r="R888" s="11" t="s">
        <v>693</v>
      </c>
      <c r="S888" s="14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262</v>
      </c>
      <c r="C889" s="29"/>
      <c r="D889" s="24">
        <v>4.2739521132865617E-2</v>
      </c>
      <c r="E889" s="24">
        <v>3.108612428049061E-2</v>
      </c>
      <c r="F889" s="24">
        <v>5.7667012257442286E-2</v>
      </c>
      <c r="G889" s="24">
        <v>2.0655911179772869E-2</v>
      </c>
      <c r="H889" s="24">
        <v>5.1639777949432274E-2</v>
      </c>
      <c r="I889" s="24">
        <v>5.1639777949432218E-2</v>
      </c>
      <c r="J889" s="24">
        <v>4.0824829046386332E-2</v>
      </c>
      <c r="K889" s="24">
        <v>0</v>
      </c>
      <c r="L889" s="24">
        <v>4.0824829046386298E-2</v>
      </c>
      <c r="M889" s="24">
        <v>4.0824829046386298E-2</v>
      </c>
      <c r="N889" s="24">
        <v>2.9837003263754672E-2</v>
      </c>
      <c r="O889" s="24">
        <v>1.2161883888976234E-16</v>
      </c>
      <c r="P889" s="24">
        <v>1.2161883888976234E-16</v>
      </c>
      <c r="Q889" s="24" t="s">
        <v>693</v>
      </c>
      <c r="R889" s="24" t="s">
        <v>693</v>
      </c>
      <c r="S889" s="14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86</v>
      </c>
      <c r="C890" s="29"/>
      <c r="D890" s="13">
        <v>7.866169533656249E-2</v>
      </c>
      <c r="E890" s="13">
        <v>5.5365134814048408E-2</v>
      </c>
      <c r="F890" s="13">
        <v>0.35030699622121625</v>
      </c>
      <c r="G890" s="13">
        <v>3.1616190581285002E-2</v>
      </c>
      <c r="H890" s="13">
        <v>6.7356232107955133E-2</v>
      </c>
      <c r="I890" s="13">
        <v>9.1129019910762735E-2</v>
      </c>
      <c r="J890" s="13">
        <v>5.2116803037940009E-2</v>
      </c>
      <c r="K890" s="13">
        <v>0</v>
      </c>
      <c r="L890" s="13">
        <v>6.9985421222376512E-2</v>
      </c>
      <c r="M890" s="13">
        <v>6.9985421222376512E-2</v>
      </c>
      <c r="N890" s="13">
        <v>5.1801272990587913E-2</v>
      </c>
      <c r="O890" s="13">
        <v>1.7374119841394619E-16</v>
      </c>
      <c r="P890" s="13">
        <v>1.7374119841394619E-16</v>
      </c>
      <c r="Q890" s="13" t="s">
        <v>693</v>
      </c>
      <c r="R890" s="13" t="s">
        <v>693</v>
      </c>
      <c r="S890" s="14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3" t="s">
        <v>263</v>
      </c>
      <c r="C891" s="29"/>
      <c r="D891" s="13">
        <v>-0.13268629358064832</v>
      </c>
      <c r="E891" s="13">
        <v>-0.10372748779106633</v>
      </c>
      <c r="F891" s="13">
        <v>-0.73722230420823176</v>
      </c>
      <c r="G891" s="13">
        <v>4.2904824896889071E-2</v>
      </c>
      <c r="H891" s="13">
        <v>0.22381688635859454</v>
      </c>
      <c r="I891" s="13">
        <v>-9.5439692691473677E-2</v>
      </c>
      <c r="J891" s="13">
        <v>0.25042160127943336</v>
      </c>
      <c r="K891" s="13">
        <v>-0.20185855237482975</v>
      </c>
      <c r="L891" s="13">
        <v>-6.8834977770634631E-2</v>
      </c>
      <c r="M891" s="13">
        <v>-6.8834977770634631E-2</v>
      </c>
      <c r="N891" s="13">
        <v>-8.0557383906105118E-2</v>
      </c>
      <c r="O891" s="13">
        <v>0.11739802667523858</v>
      </c>
      <c r="P891" s="13">
        <v>0.11739802667523858</v>
      </c>
      <c r="Q891" s="13" t="s">
        <v>693</v>
      </c>
      <c r="R891" s="13" t="s">
        <v>693</v>
      </c>
      <c r="S891" s="14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30"/>
      <c r="B892" s="46" t="s">
        <v>264</v>
      </c>
      <c r="C892" s="47"/>
      <c r="D892" s="45">
        <v>0.32</v>
      </c>
      <c r="E892" s="45">
        <v>0.18</v>
      </c>
      <c r="F892" s="45">
        <v>3.39</v>
      </c>
      <c r="G892" s="45">
        <v>0.56999999999999995</v>
      </c>
      <c r="H892" s="45">
        <v>1.48</v>
      </c>
      <c r="I892" s="45">
        <v>0.13</v>
      </c>
      <c r="J892" s="45">
        <v>1.62</v>
      </c>
      <c r="K892" s="45">
        <v>0.67</v>
      </c>
      <c r="L892" s="45">
        <v>0</v>
      </c>
      <c r="M892" s="45">
        <v>0</v>
      </c>
      <c r="N892" s="45">
        <v>0.06</v>
      </c>
      <c r="O892" s="45">
        <v>0.94</v>
      </c>
      <c r="P892" s="45">
        <v>0.94</v>
      </c>
      <c r="Q892" s="45">
        <v>15.51</v>
      </c>
      <c r="R892" s="45">
        <v>0.67</v>
      </c>
      <c r="S892" s="14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BM893" s="55"/>
    </row>
    <row r="894" spans="1:65" ht="15">
      <c r="B894" s="8" t="s">
        <v>600</v>
      </c>
      <c r="BM894" s="28" t="s">
        <v>66</v>
      </c>
    </row>
    <row r="895" spans="1:65" ht="15">
      <c r="A895" s="25" t="s">
        <v>18</v>
      </c>
      <c r="B895" s="18" t="s">
        <v>110</v>
      </c>
      <c r="C895" s="15" t="s">
        <v>111</v>
      </c>
      <c r="D895" s="16" t="s">
        <v>228</v>
      </c>
      <c r="E895" s="17" t="s">
        <v>228</v>
      </c>
      <c r="F895" s="17" t="s">
        <v>228</v>
      </c>
      <c r="G895" s="17" t="s">
        <v>228</v>
      </c>
      <c r="H895" s="17" t="s">
        <v>228</v>
      </c>
      <c r="I895" s="17" t="s">
        <v>228</v>
      </c>
      <c r="J895" s="17" t="s">
        <v>228</v>
      </c>
      <c r="K895" s="17" t="s">
        <v>228</v>
      </c>
      <c r="L895" s="17" t="s">
        <v>228</v>
      </c>
      <c r="M895" s="17" t="s">
        <v>228</v>
      </c>
      <c r="N895" s="17" t="s">
        <v>228</v>
      </c>
      <c r="O895" s="17" t="s">
        <v>228</v>
      </c>
      <c r="P895" s="17" t="s">
        <v>228</v>
      </c>
      <c r="Q895" s="17" t="s">
        <v>228</v>
      </c>
      <c r="R895" s="17" t="s">
        <v>228</v>
      </c>
      <c r="S895" s="17" t="s">
        <v>228</v>
      </c>
      <c r="T895" s="17" t="s">
        <v>228</v>
      </c>
      <c r="U895" s="17" t="s">
        <v>228</v>
      </c>
      <c r="V895" s="17" t="s">
        <v>228</v>
      </c>
      <c r="W895" s="147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 t="s">
        <v>229</v>
      </c>
      <c r="C896" s="9" t="s">
        <v>229</v>
      </c>
      <c r="D896" s="145" t="s">
        <v>232</v>
      </c>
      <c r="E896" s="146" t="s">
        <v>233</v>
      </c>
      <c r="F896" s="146" t="s">
        <v>234</v>
      </c>
      <c r="G896" s="146" t="s">
        <v>237</v>
      </c>
      <c r="H896" s="146" t="s">
        <v>238</v>
      </c>
      <c r="I896" s="146" t="s">
        <v>239</v>
      </c>
      <c r="J896" s="146" t="s">
        <v>240</v>
      </c>
      <c r="K896" s="146" t="s">
        <v>241</v>
      </c>
      <c r="L896" s="146" t="s">
        <v>242</v>
      </c>
      <c r="M896" s="146" t="s">
        <v>243</v>
      </c>
      <c r="N896" s="146" t="s">
        <v>244</v>
      </c>
      <c r="O896" s="146" t="s">
        <v>246</v>
      </c>
      <c r="P896" s="146" t="s">
        <v>247</v>
      </c>
      <c r="Q896" s="146" t="s">
        <v>248</v>
      </c>
      <c r="R896" s="146" t="s">
        <v>249</v>
      </c>
      <c r="S896" s="146" t="s">
        <v>284</v>
      </c>
      <c r="T896" s="146" t="s">
        <v>252</v>
      </c>
      <c r="U896" s="146" t="s">
        <v>253</v>
      </c>
      <c r="V896" s="146" t="s">
        <v>299</v>
      </c>
      <c r="W896" s="147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 t="s">
        <v>3</v>
      </c>
    </row>
    <row r="897" spans="1:65">
      <c r="A897" s="30"/>
      <c r="B897" s="19"/>
      <c r="C897" s="9"/>
      <c r="D897" s="10" t="s">
        <v>287</v>
      </c>
      <c r="E897" s="11" t="s">
        <v>287</v>
      </c>
      <c r="F897" s="11" t="s">
        <v>288</v>
      </c>
      <c r="G897" s="11" t="s">
        <v>320</v>
      </c>
      <c r="H897" s="11" t="s">
        <v>287</v>
      </c>
      <c r="I897" s="11" t="s">
        <v>287</v>
      </c>
      <c r="J897" s="11" t="s">
        <v>287</v>
      </c>
      <c r="K897" s="11" t="s">
        <v>287</v>
      </c>
      <c r="L897" s="11" t="s">
        <v>287</v>
      </c>
      <c r="M897" s="11" t="s">
        <v>287</v>
      </c>
      <c r="N897" s="11" t="s">
        <v>320</v>
      </c>
      <c r="O897" s="11" t="s">
        <v>320</v>
      </c>
      <c r="P897" s="11" t="s">
        <v>287</v>
      </c>
      <c r="Q897" s="11" t="s">
        <v>287</v>
      </c>
      <c r="R897" s="11" t="s">
        <v>287</v>
      </c>
      <c r="S897" s="11" t="s">
        <v>320</v>
      </c>
      <c r="T897" s="11" t="s">
        <v>288</v>
      </c>
      <c r="U897" s="11" t="s">
        <v>287</v>
      </c>
      <c r="V897" s="11" t="s">
        <v>288</v>
      </c>
      <c r="W897" s="147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/>
      <c r="C898" s="9"/>
      <c r="D898" s="26" t="s">
        <v>321</v>
      </c>
      <c r="E898" s="26" t="s">
        <v>322</v>
      </c>
      <c r="F898" s="26" t="s">
        <v>322</v>
      </c>
      <c r="G898" s="26" t="s">
        <v>323</v>
      </c>
      <c r="H898" s="26" t="s">
        <v>323</v>
      </c>
      <c r="I898" s="26" t="s">
        <v>323</v>
      </c>
      <c r="J898" s="26" t="s">
        <v>323</v>
      </c>
      <c r="K898" s="26" t="s">
        <v>323</v>
      </c>
      <c r="L898" s="26" t="s">
        <v>323</v>
      </c>
      <c r="M898" s="26" t="s">
        <v>323</v>
      </c>
      <c r="N898" s="26" t="s">
        <v>321</v>
      </c>
      <c r="O898" s="26" t="s">
        <v>321</v>
      </c>
      <c r="P898" s="26" t="s">
        <v>323</v>
      </c>
      <c r="Q898" s="26" t="s">
        <v>321</v>
      </c>
      <c r="R898" s="26" t="s">
        <v>290</v>
      </c>
      <c r="S898" s="26" t="s">
        <v>324</v>
      </c>
      <c r="T898" s="26" t="s">
        <v>321</v>
      </c>
      <c r="U898" s="26" t="s">
        <v>259</v>
      </c>
      <c r="V898" s="26" t="s">
        <v>323</v>
      </c>
      <c r="W898" s="147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8">
        <v>1</v>
      </c>
      <c r="C899" s="14">
        <v>1</v>
      </c>
      <c r="D899" s="220">
        <v>30.99</v>
      </c>
      <c r="E899" s="220">
        <v>31.74007656706608</v>
      </c>
      <c r="F899" s="220">
        <v>20.407</v>
      </c>
      <c r="G899" s="224">
        <v>58</v>
      </c>
      <c r="H899" s="220">
        <v>36.6</v>
      </c>
      <c r="I899" s="220">
        <v>32</v>
      </c>
      <c r="J899" s="220">
        <v>33.9</v>
      </c>
      <c r="K899" s="220">
        <v>29.4</v>
      </c>
      <c r="L899" s="220">
        <v>26.3</v>
      </c>
      <c r="M899" s="220">
        <v>28.9</v>
      </c>
      <c r="N899" s="220">
        <v>32.729653000799999</v>
      </c>
      <c r="O899" s="223">
        <v>54.3</v>
      </c>
      <c r="P899" s="220">
        <v>33.299999999999997</v>
      </c>
      <c r="Q899" s="223">
        <v>59</v>
      </c>
      <c r="R899" s="220">
        <v>24.1</v>
      </c>
      <c r="S899" s="220">
        <v>44.2</v>
      </c>
      <c r="T899" s="220">
        <v>32.4</v>
      </c>
      <c r="U899" s="220">
        <v>24</v>
      </c>
      <c r="V899" s="220">
        <v>22.184999999999999</v>
      </c>
      <c r="W899" s="217"/>
      <c r="X899" s="218"/>
      <c r="Y899" s="218"/>
      <c r="Z899" s="218"/>
      <c r="AA899" s="218"/>
      <c r="AB899" s="218"/>
      <c r="AC899" s="218"/>
      <c r="AD899" s="218"/>
      <c r="AE899" s="218"/>
      <c r="AF899" s="218"/>
      <c r="AG899" s="218"/>
      <c r="AH899" s="218"/>
      <c r="AI899" s="218"/>
      <c r="AJ899" s="218"/>
      <c r="AK899" s="218"/>
      <c r="AL899" s="218"/>
      <c r="AM899" s="218"/>
      <c r="AN899" s="218"/>
      <c r="AO899" s="218"/>
      <c r="AP899" s="218"/>
      <c r="AQ899" s="218"/>
      <c r="AR899" s="218"/>
      <c r="AS899" s="218"/>
      <c r="AT899" s="218"/>
      <c r="AU899" s="218"/>
      <c r="AV899" s="218"/>
      <c r="AW899" s="218"/>
      <c r="AX899" s="218"/>
      <c r="AY899" s="218"/>
      <c r="AZ899" s="218"/>
      <c r="BA899" s="218"/>
      <c r="BB899" s="218"/>
      <c r="BC899" s="218"/>
      <c r="BD899" s="218"/>
      <c r="BE899" s="218"/>
      <c r="BF899" s="218"/>
      <c r="BG899" s="218"/>
      <c r="BH899" s="218"/>
      <c r="BI899" s="218"/>
      <c r="BJ899" s="218"/>
      <c r="BK899" s="218"/>
      <c r="BL899" s="218"/>
      <c r="BM899" s="221">
        <v>1</v>
      </c>
    </row>
    <row r="900" spans="1:65">
      <c r="A900" s="30"/>
      <c r="B900" s="19">
        <v>1</v>
      </c>
      <c r="C900" s="9">
        <v>2</v>
      </c>
      <c r="D900" s="216">
        <v>32.31</v>
      </c>
      <c r="E900" s="216">
        <v>33.743204383286226</v>
      </c>
      <c r="F900" s="216">
        <v>21.315999999999999</v>
      </c>
      <c r="G900" s="225">
        <v>52.1</v>
      </c>
      <c r="H900" s="216">
        <v>35.700000000000003</v>
      </c>
      <c r="I900" s="216">
        <v>31.7</v>
      </c>
      <c r="J900" s="216">
        <v>33.5</v>
      </c>
      <c r="K900" s="216">
        <v>30.5</v>
      </c>
      <c r="L900" s="216">
        <v>26.8</v>
      </c>
      <c r="M900" s="216">
        <v>29.5</v>
      </c>
      <c r="N900" s="216">
        <v>32.93179717868928</v>
      </c>
      <c r="O900" s="225">
        <v>55.1</v>
      </c>
      <c r="P900" s="216">
        <v>29.3</v>
      </c>
      <c r="Q900" s="225">
        <v>61</v>
      </c>
      <c r="R900" s="216">
        <v>25.3</v>
      </c>
      <c r="S900" s="216">
        <v>39.6</v>
      </c>
      <c r="T900" s="226">
        <v>35</v>
      </c>
      <c r="U900" s="216">
        <v>27</v>
      </c>
      <c r="V900" s="216">
        <v>22.683</v>
      </c>
      <c r="W900" s="217"/>
      <c r="X900" s="218"/>
      <c r="Y900" s="218"/>
      <c r="Z900" s="218"/>
      <c r="AA900" s="218"/>
      <c r="AB900" s="218"/>
      <c r="AC900" s="218"/>
      <c r="AD900" s="218"/>
      <c r="AE900" s="218"/>
      <c r="AF900" s="218"/>
      <c r="AG900" s="218"/>
      <c r="AH900" s="218"/>
      <c r="AI900" s="218"/>
      <c r="AJ900" s="218"/>
      <c r="AK900" s="218"/>
      <c r="AL900" s="218"/>
      <c r="AM900" s="218"/>
      <c r="AN900" s="218"/>
      <c r="AO900" s="218"/>
      <c r="AP900" s="218"/>
      <c r="AQ900" s="218"/>
      <c r="AR900" s="218"/>
      <c r="AS900" s="218"/>
      <c r="AT900" s="218"/>
      <c r="AU900" s="218"/>
      <c r="AV900" s="218"/>
      <c r="AW900" s="218"/>
      <c r="AX900" s="218"/>
      <c r="AY900" s="218"/>
      <c r="AZ900" s="218"/>
      <c r="BA900" s="218"/>
      <c r="BB900" s="218"/>
      <c r="BC900" s="218"/>
      <c r="BD900" s="218"/>
      <c r="BE900" s="218"/>
      <c r="BF900" s="218"/>
      <c r="BG900" s="218"/>
      <c r="BH900" s="218"/>
      <c r="BI900" s="218"/>
      <c r="BJ900" s="218"/>
      <c r="BK900" s="218"/>
      <c r="BL900" s="218"/>
      <c r="BM900" s="221">
        <v>12</v>
      </c>
    </row>
    <row r="901" spans="1:65">
      <c r="A901" s="30"/>
      <c r="B901" s="19">
        <v>1</v>
      </c>
      <c r="C901" s="9">
        <v>3</v>
      </c>
      <c r="D901" s="216">
        <v>32.11</v>
      </c>
      <c r="E901" s="216">
        <v>34.189334801017523</v>
      </c>
      <c r="F901" s="216">
        <v>21.79</v>
      </c>
      <c r="G901" s="225">
        <v>53.1</v>
      </c>
      <c r="H901" s="216">
        <v>36.200000000000003</v>
      </c>
      <c r="I901" s="216">
        <v>30.599999999999998</v>
      </c>
      <c r="J901" s="216">
        <v>34.200000000000003</v>
      </c>
      <c r="K901" s="216">
        <v>30.2</v>
      </c>
      <c r="L901" s="216">
        <v>27.3</v>
      </c>
      <c r="M901" s="216">
        <v>30.800000000000004</v>
      </c>
      <c r="N901" s="216">
        <v>32.602907858962858</v>
      </c>
      <c r="O901" s="225">
        <v>54.7</v>
      </c>
      <c r="P901" s="216">
        <v>31.5</v>
      </c>
      <c r="Q901" s="225">
        <v>58</v>
      </c>
      <c r="R901" s="216">
        <v>25</v>
      </c>
      <c r="S901" s="216">
        <v>38.6</v>
      </c>
      <c r="T901" s="216">
        <v>32.1</v>
      </c>
      <c r="U901" s="216">
        <v>26</v>
      </c>
      <c r="V901" s="216">
        <v>22.95</v>
      </c>
      <c r="W901" s="217"/>
      <c r="X901" s="218"/>
      <c r="Y901" s="218"/>
      <c r="Z901" s="218"/>
      <c r="AA901" s="218"/>
      <c r="AB901" s="218"/>
      <c r="AC901" s="218"/>
      <c r="AD901" s="218"/>
      <c r="AE901" s="218"/>
      <c r="AF901" s="218"/>
      <c r="AG901" s="218"/>
      <c r="AH901" s="218"/>
      <c r="AI901" s="218"/>
      <c r="AJ901" s="218"/>
      <c r="AK901" s="218"/>
      <c r="AL901" s="218"/>
      <c r="AM901" s="218"/>
      <c r="AN901" s="218"/>
      <c r="AO901" s="218"/>
      <c r="AP901" s="218"/>
      <c r="AQ901" s="218"/>
      <c r="AR901" s="218"/>
      <c r="AS901" s="218"/>
      <c r="AT901" s="218"/>
      <c r="AU901" s="218"/>
      <c r="AV901" s="218"/>
      <c r="AW901" s="218"/>
      <c r="AX901" s="218"/>
      <c r="AY901" s="218"/>
      <c r="AZ901" s="218"/>
      <c r="BA901" s="218"/>
      <c r="BB901" s="218"/>
      <c r="BC901" s="218"/>
      <c r="BD901" s="218"/>
      <c r="BE901" s="218"/>
      <c r="BF901" s="218"/>
      <c r="BG901" s="218"/>
      <c r="BH901" s="218"/>
      <c r="BI901" s="218"/>
      <c r="BJ901" s="218"/>
      <c r="BK901" s="218"/>
      <c r="BL901" s="218"/>
      <c r="BM901" s="221">
        <v>16</v>
      </c>
    </row>
    <row r="902" spans="1:65">
      <c r="A902" s="30"/>
      <c r="B902" s="19">
        <v>1</v>
      </c>
      <c r="C902" s="9">
        <v>4</v>
      </c>
      <c r="D902" s="216">
        <v>32.86</v>
      </c>
      <c r="E902" s="216">
        <v>32.009757888030222</v>
      </c>
      <c r="F902" s="216">
        <v>21.141999999999999</v>
      </c>
      <c r="G902" s="225">
        <v>52.2</v>
      </c>
      <c r="H902" s="216">
        <v>34.4</v>
      </c>
      <c r="I902" s="216">
        <v>32.299999999999997</v>
      </c>
      <c r="J902" s="216">
        <v>34.5</v>
      </c>
      <c r="K902" s="216">
        <v>29.4</v>
      </c>
      <c r="L902" s="216">
        <v>26.8</v>
      </c>
      <c r="M902" s="216">
        <v>30.2</v>
      </c>
      <c r="N902" s="216">
        <v>33.135724982656903</v>
      </c>
      <c r="O902" s="225">
        <v>54.8</v>
      </c>
      <c r="P902" s="216">
        <v>29.4</v>
      </c>
      <c r="Q902" s="225">
        <v>60</v>
      </c>
      <c r="R902" s="226">
        <v>22.5</v>
      </c>
      <c r="S902" s="216">
        <v>38.1</v>
      </c>
      <c r="T902" s="216">
        <v>33.9</v>
      </c>
      <c r="U902" s="216">
        <v>25</v>
      </c>
      <c r="V902" s="216">
        <v>24.129000000000001</v>
      </c>
      <c r="W902" s="217"/>
      <c r="X902" s="218"/>
      <c r="Y902" s="218"/>
      <c r="Z902" s="218"/>
      <c r="AA902" s="218"/>
      <c r="AB902" s="218"/>
      <c r="AC902" s="218"/>
      <c r="AD902" s="218"/>
      <c r="AE902" s="218"/>
      <c r="AF902" s="218"/>
      <c r="AG902" s="218"/>
      <c r="AH902" s="218"/>
      <c r="AI902" s="218"/>
      <c r="AJ902" s="218"/>
      <c r="AK902" s="218"/>
      <c r="AL902" s="218"/>
      <c r="AM902" s="218"/>
      <c r="AN902" s="218"/>
      <c r="AO902" s="218"/>
      <c r="AP902" s="218"/>
      <c r="AQ902" s="218"/>
      <c r="AR902" s="218"/>
      <c r="AS902" s="218"/>
      <c r="AT902" s="218"/>
      <c r="AU902" s="218"/>
      <c r="AV902" s="218"/>
      <c r="AW902" s="218"/>
      <c r="AX902" s="218"/>
      <c r="AY902" s="218"/>
      <c r="AZ902" s="218"/>
      <c r="BA902" s="218"/>
      <c r="BB902" s="218"/>
      <c r="BC902" s="218"/>
      <c r="BD902" s="218"/>
      <c r="BE902" s="218"/>
      <c r="BF902" s="218"/>
      <c r="BG902" s="218"/>
      <c r="BH902" s="218"/>
      <c r="BI902" s="218"/>
      <c r="BJ902" s="218"/>
      <c r="BK902" s="218"/>
      <c r="BL902" s="218"/>
      <c r="BM902" s="221">
        <v>30.273050155268841</v>
      </c>
    </row>
    <row r="903" spans="1:65">
      <c r="A903" s="30"/>
      <c r="B903" s="19">
        <v>1</v>
      </c>
      <c r="C903" s="9">
        <v>5</v>
      </c>
      <c r="D903" s="216">
        <v>32.31</v>
      </c>
      <c r="E903" s="216">
        <v>32.408617496810592</v>
      </c>
      <c r="F903" s="216">
        <v>21.707999999999998</v>
      </c>
      <c r="G903" s="225">
        <v>52.8</v>
      </c>
      <c r="H903" s="216">
        <v>36.799999999999997</v>
      </c>
      <c r="I903" s="216">
        <v>30.2</v>
      </c>
      <c r="J903" s="216">
        <v>33.1</v>
      </c>
      <c r="K903" s="216">
        <v>29.5</v>
      </c>
      <c r="L903" s="216">
        <v>26.9</v>
      </c>
      <c r="M903" s="216">
        <v>29.4</v>
      </c>
      <c r="N903" s="216">
        <v>33.081093521792134</v>
      </c>
      <c r="O903" s="225">
        <v>54.1</v>
      </c>
      <c r="P903" s="216">
        <v>33.200000000000003</v>
      </c>
      <c r="Q903" s="225">
        <v>60</v>
      </c>
      <c r="R903" s="216">
        <v>25.3</v>
      </c>
      <c r="S903" s="226">
        <v>52.6</v>
      </c>
      <c r="T903" s="216">
        <v>32.1</v>
      </c>
      <c r="U903" s="216">
        <v>27</v>
      </c>
      <c r="V903" s="216">
        <v>21.298999999999999</v>
      </c>
      <c r="W903" s="217"/>
      <c r="X903" s="218"/>
      <c r="Y903" s="218"/>
      <c r="Z903" s="218"/>
      <c r="AA903" s="218"/>
      <c r="AB903" s="218"/>
      <c r="AC903" s="218"/>
      <c r="AD903" s="218"/>
      <c r="AE903" s="218"/>
      <c r="AF903" s="218"/>
      <c r="AG903" s="218"/>
      <c r="AH903" s="218"/>
      <c r="AI903" s="218"/>
      <c r="AJ903" s="218"/>
      <c r="AK903" s="218"/>
      <c r="AL903" s="218"/>
      <c r="AM903" s="218"/>
      <c r="AN903" s="218"/>
      <c r="AO903" s="218"/>
      <c r="AP903" s="218"/>
      <c r="AQ903" s="218"/>
      <c r="AR903" s="218"/>
      <c r="AS903" s="218"/>
      <c r="AT903" s="218"/>
      <c r="AU903" s="218"/>
      <c r="AV903" s="218"/>
      <c r="AW903" s="218"/>
      <c r="AX903" s="218"/>
      <c r="AY903" s="218"/>
      <c r="AZ903" s="218"/>
      <c r="BA903" s="218"/>
      <c r="BB903" s="218"/>
      <c r="BC903" s="218"/>
      <c r="BD903" s="218"/>
      <c r="BE903" s="218"/>
      <c r="BF903" s="218"/>
      <c r="BG903" s="218"/>
      <c r="BH903" s="218"/>
      <c r="BI903" s="218"/>
      <c r="BJ903" s="218"/>
      <c r="BK903" s="218"/>
      <c r="BL903" s="218"/>
      <c r="BM903" s="221">
        <v>116</v>
      </c>
    </row>
    <row r="904" spans="1:65">
      <c r="A904" s="30"/>
      <c r="B904" s="19">
        <v>1</v>
      </c>
      <c r="C904" s="9">
        <v>6</v>
      </c>
      <c r="D904" s="216">
        <v>32.81</v>
      </c>
      <c r="E904" s="216">
        <v>33.355636788007949</v>
      </c>
      <c r="F904" s="216">
        <v>21.454000000000001</v>
      </c>
      <c r="G904" s="225">
        <v>52.1</v>
      </c>
      <c r="H904" s="216">
        <v>35.9</v>
      </c>
      <c r="I904" s="216">
        <v>30.2</v>
      </c>
      <c r="J904" s="216">
        <v>34.1</v>
      </c>
      <c r="K904" s="216">
        <v>30.599999999999998</v>
      </c>
      <c r="L904" s="216">
        <v>26.7</v>
      </c>
      <c r="M904" s="216">
        <v>31.7</v>
      </c>
      <c r="N904" s="216">
        <v>32.67501043868932</v>
      </c>
      <c r="O904" s="225">
        <v>54.5</v>
      </c>
      <c r="P904" s="216">
        <v>32.5</v>
      </c>
      <c r="Q904" s="225">
        <v>60</v>
      </c>
      <c r="R904" s="216">
        <v>25.1</v>
      </c>
      <c r="S904" s="216">
        <v>40.799999999999997</v>
      </c>
      <c r="T904" s="216">
        <v>31.899999999999995</v>
      </c>
      <c r="U904" s="216">
        <v>24</v>
      </c>
      <c r="V904" s="216">
        <v>21.957000000000001</v>
      </c>
      <c r="W904" s="217"/>
      <c r="X904" s="218"/>
      <c r="Y904" s="218"/>
      <c r="Z904" s="218"/>
      <c r="AA904" s="218"/>
      <c r="AB904" s="218"/>
      <c r="AC904" s="218"/>
      <c r="AD904" s="218"/>
      <c r="AE904" s="218"/>
      <c r="AF904" s="218"/>
      <c r="AG904" s="218"/>
      <c r="AH904" s="218"/>
      <c r="AI904" s="218"/>
      <c r="AJ904" s="218"/>
      <c r="AK904" s="218"/>
      <c r="AL904" s="218"/>
      <c r="AM904" s="218"/>
      <c r="AN904" s="218"/>
      <c r="AO904" s="218"/>
      <c r="AP904" s="218"/>
      <c r="AQ904" s="218"/>
      <c r="AR904" s="218"/>
      <c r="AS904" s="218"/>
      <c r="AT904" s="218"/>
      <c r="AU904" s="218"/>
      <c r="AV904" s="218"/>
      <c r="AW904" s="218"/>
      <c r="AX904" s="218"/>
      <c r="AY904" s="218"/>
      <c r="AZ904" s="218"/>
      <c r="BA904" s="218"/>
      <c r="BB904" s="218"/>
      <c r="BC904" s="218"/>
      <c r="BD904" s="218"/>
      <c r="BE904" s="218"/>
      <c r="BF904" s="218"/>
      <c r="BG904" s="218"/>
      <c r="BH904" s="218"/>
      <c r="BI904" s="218"/>
      <c r="BJ904" s="218"/>
      <c r="BK904" s="218"/>
      <c r="BL904" s="218"/>
      <c r="BM904" s="219"/>
    </row>
    <row r="905" spans="1:65">
      <c r="A905" s="30"/>
      <c r="B905" s="20" t="s">
        <v>260</v>
      </c>
      <c r="C905" s="12"/>
      <c r="D905" s="222">
        <v>32.231666666666662</v>
      </c>
      <c r="E905" s="222">
        <v>32.907771320703098</v>
      </c>
      <c r="F905" s="222">
        <v>21.302833333333336</v>
      </c>
      <c r="G905" s="222">
        <v>53.383333333333333</v>
      </c>
      <c r="H905" s="222">
        <v>35.93333333333333</v>
      </c>
      <c r="I905" s="222">
        <v>31.166666666666661</v>
      </c>
      <c r="J905" s="222">
        <v>33.883333333333333</v>
      </c>
      <c r="K905" s="222">
        <v>29.933333333333334</v>
      </c>
      <c r="L905" s="222">
        <v>26.799999999999997</v>
      </c>
      <c r="M905" s="222">
        <v>30.083333333333332</v>
      </c>
      <c r="N905" s="222">
        <v>32.859364496931754</v>
      </c>
      <c r="O905" s="222">
        <v>54.583333333333343</v>
      </c>
      <c r="P905" s="222">
        <v>31.533333333333331</v>
      </c>
      <c r="Q905" s="222">
        <v>59.666666666666664</v>
      </c>
      <c r="R905" s="222">
        <v>24.55</v>
      </c>
      <c r="S905" s="222">
        <v>42.316666666666663</v>
      </c>
      <c r="T905" s="222">
        <v>32.9</v>
      </c>
      <c r="U905" s="222">
        <v>25.5</v>
      </c>
      <c r="V905" s="222">
        <v>22.533833333333334</v>
      </c>
      <c r="W905" s="217"/>
      <c r="X905" s="218"/>
      <c r="Y905" s="218"/>
      <c r="Z905" s="218"/>
      <c r="AA905" s="218"/>
      <c r="AB905" s="218"/>
      <c r="AC905" s="218"/>
      <c r="AD905" s="218"/>
      <c r="AE905" s="218"/>
      <c r="AF905" s="218"/>
      <c r="AG905" s="218"/>
      <c r="AH905" s="218"/>
      <c r="AI905" s="218"/>
      <c r="AJ905" s="218"/>
      <c r="AK905" s="218"/>
      <c r="AL905" s="218"/>
      <c r="AM905" s="218"/>
      <c r="AN905" s="218"/>
      <c r="AO905" s="218"/>
      <c r="AP905" s="218"/>
      <c r="AQ905" s="218"/>
      <c r="AR905" s="218"/>
      <c r="AS905" s="218"/>
      <c r="AT905" s="218"/>
      <c r="AU905" s="218"/>
      <c r="AV905" s="218"/>
      <c r="AW905" s="218"/>
      <c r="AX905" s="218"/>
      <c r="AY905" s="218"/>
      <c r="AZ905" s="218"/>
      <c r="BA905" s="218"/>
      <c r="BB905" s="218"/>
      <c r="BC905" s="218"/>
      <c r="BD905" s="218"/>
      <c r="BE905" s="218"/>
      <c r="BF905" s="218"/>
      <c r="BG905" s="218"/>
      <c r="BH905" s="218"/>
      <c r="BI905" s="218"/>
      <c r="BJ905" s="218"/>
      <c r="BK905" s="218"/>
      <c r="BL905" s="218"/>
      <c r="BM905" s="219"/>
    </row>
    <row r="906" spans="1:65">
      <c r="A906" s="30"/>
      <c r="B906" s="3" t="s">
        <v>261</v>
      </c>
      <c r="C906" s="29"/>
      <c r="D906" s="216">
        <v>32.31</v>
      </c>
      <c r="E906" s="216">
        <v>32.882127142409274</v>
      </c>
      <c r="F906" s="216">
        <v>21.384999999999998</v>
      </c>
      <c r="G906" s="216">
        <v>52.5</v>
      </c>
      <c r="H906" s="216">
        <v>36.049999999999997</v>
      </c>
      <c r="I906" s="216">
        <v>31.15</v>
      </c>
      <c r="J906" s="216">
        <v>34</v>
      </c>
      <c r="K906" s="216">
        <v>29.85</v>
      </c>
      <c r="L906" s="216">
        <v>26.8</v>
      </c>
      <c r="M906" s="216">
        <v>29.85</v>
      </c>
      <c r="N906" s="216">
        <v>32.830725089744639</v>
      </c>
      <c r="O906" s="216">
        <v>54.6</v>
      </c>
      <c r="P906" s="216">
        <v>32</v>
      </c>
      <c r="Q906" s="216">
        <v>60</v>
      </c>
      <c r="R906" s="216">
        <v>25.05</v>
      </c>
      <c r="S906" s="216">
        <v>40.200000000000003</v>
      </c>
      <c r="T906" s="216">
        <v>32.25</v>
      </c>
      <c r="U906" s="216">
        <v>25.5</v>
      </c>
      <c r="V906" s="216">
        <v>22.433999999999997</v>
      </c>
      <c r="W906" s="217"/>
      <c r="X906" s="218"/>
      <c r="Y906" s="218"/>
      <c r="Z906" s="218"/>
      <c r="AA906" s="218"/>
      <c r="AB906" s="218"/>
      <c r="AC906" s="218"/>
      <c r="AD906" s="218"/>
      <c r="AE906" s="218"/>
      <c r="AF906" s="218"/>
      <c r="AG906" s="218"/>
      <c r="AH906" s="218"/>
      <c r="AI906" s="218"/>
      <c r="AJ906" s="218"/>
      <c r="AK906" s="218"/>
      <c r="AL906" s="218"/>
      <c r="AM906" s="218"/>
      <c r="AN906" s="218"/>
      <c r="AO906" s="218"/>
      <c r="AP906" s="218"/>
      <c r="AQ906" s="218"/>
      <c r="AR906" s="218"/>
      <c r="AS906" s="218"/>
      <c r="AT906" s="218"/>
      <c r="AU906" s="218"/>
      <c r="AV906" s="218"/>
      <c r="AW906" s="218"/>
      <c r="AX906" s="218"/>
      <c r="AY906" s="218"/>
      <c r="AZ906" s="218"/>
      <c r="BA906" s="218"/>
      <c r="BB906" s="218"/>
      <c r="BC906" s="218"/>
      <c r="BD906" s="218"/>
      <c r="BE906" s="218"/>
      <c r="BF906" s="218"/>
      <c r="BG906" s="218"/>
      <c r="BH906" s="218"/>
      <c r="BI906" s="218"/>
      <c r="BJ906" s="218"/>
      <c r="BK906" s="218"/>
      <c r="BL906" s="218"/>
      <c r="BM906" s="219"/>
    </row>
    <row r="907" spans="1:65">
      <c r="A907" s="30"/>
      <c r="B907" s="3" t="s">
        <v>262</v>
      </c>
      <c r="C907" s="29"/>
      <c r="D907" s="216">
        <v>0.67795034233096163</v>
      </c>
      <c r="E907" s="216">
        <v>0.99599503370003695</v>
      </c>
      <c r="F907" s="216">
        <v>0.50057983046330012</v>
      </c>
      <c r="G907" s="216">
        <v>2.2990577780183483</v>
      </c>
      <c r="H907" s="216">
        <v>0.85712698398000919</v>
      </c>
      <c r="I907" s="216">
        <v>0.94375137968994038</v>
      </c>
      <c r="J907" s="216">
        <v>0.50760877323650222</v>
      </c>
      <c r="K907" s="216">
        <v>0.56450568346710794</v>
      </c>
      <c r="L907" s="216">
        <v>0.32249030993194189</v>
      </c>
      <c r="M907" s="216">
        <v>1.034246907980231</v>
      </c>
      <c r="N907" s="216">
        <v>0.22242610912384578</v>
      </c>
      <c r="O907" s="216">
        <v>0.3600925806881709</v>
      </c>
      <c r="P907" s="216">
        <v>1.8096040082478451</v>
      </c>
      <c r="Q907" s="216">
        <v>1.0327955589886444</v>
      </c>
      <c r="R907" s="216">
        <v>1.0986355173577815</v>
      </c>
      <c r="S907" s="216">
        <v>5.4875920645276564</v>
      </c>
      <c r="T907" s="216">
        <v>1.2601587201618694</v>
      </c>
      <c r="U907" s="216">
        <v>1.3784048752090221</v>
      </c>
      <c r="V907" s="216">
        <v>0.97151807325786155</v>
      </c>
      <c r="W907" s="217"/>
      <c r="X907" s="218"/>
      <c r="Y907" s="218"/>
      <c r="Z907" s="218"/>
      <c r="AA907" s="218"/>
      <c r="AB907" s="218"/>
      <c r="AC907" s="218"/>
      <c r="AD907" s="218"/>
      <c r="AE907" s="218"/>
      <c r="AF907" s="218"/>
      <c r="AG907" s="218"/>
      <c r="AH907" s="218"/>
      <c r="AI907" s="218"/>
      <c r="AJ907" s="218"/>
      <c r="AK907" s="218"/>
      <c r="AL907" s="218"/>
      <c r="AM907" s="218"/>
      <c r="AN907" s="218"/>
      <c r="AO907" s="218"/>
      <c r="AP907" s="218"/>
      <c r="AQ907" s="218"/>
      <c r="AR907" s="218"/>
      <c r="AS907" s="218"/>
      <c r="AT907" s="218"/>
      <c r="AU907" s="218"/>
      <c r="AV907" s="218"/>
      <c r="AW907" s="218"/>
      <c r="AX907" s="218"/>
      <c r="AY907" s="218"/>
      <c r="AZ907" s="218"/>
      <c r="BA907" s="218"/>
      <c r="BB907" s="218"/>
      <c r="BC907" s="218"/>
      <c r="BD907" s="218"/>
      <c r="BE907" s="218"/>
      <c r="BF907" s="218"/>
      <c r="BG907" s="218"/>
      <c r="BH907" s="218"/>
      <c r="BI907" s="218"/>
      <c r="BJ907" s="218"/>
      <c r="BK907" s="218"/>
      <c r="BL907" s="218"/>
      <c r="BM907" s="219"/>
    </row>
    <row r="908" spans="1:65">
      <c r="A908" s="30"/>
      <c r="B908" s="3" t="s">
        <v>86</v>
      </c>
      <c r="C908" s="29"/>
      <c r="D908" s="13">
        <v>2.1033673168135737E-2</v>
      </c>
      <c r="E908" s="13">
        <v>3.0266256076522315E-2</v>
      </c>
      <c r="F908" s="13">
        <v>2.3498274742638308E-2</v>
      </c>
      <c r="G908" s="13">
        <v>4.3066958064658413E-2</v>
      </c>
      <c r="H908" s="13">
        <v>2.3853255583859256E-2</v>
      </c>
      <c r="I908" s="13">
        <v>3.028079293122804E-2</v>
      </c>
      <c r="J908" s="13">
        <v>1.4981075452134842E-2</v>
      </c>
      <c r="K908" s="13">
        <v>1.8858764481083784E-2</v>
      </c>
      <c r="L908" s="13">
        <v>1.203322051984858E-2</v>
      </c>
      <c r="M908" s="13">
        <v>3.4379398603220979E-2</v>
      </c>
      <c r="N908" s="13">
        <v>6.7690325887043504E-3</v>
      </c>
      <c r="O908" s="13">
        <v>6.597115982073359E-3</v>
      </c>
      <c r="P908" s="13">
        <v>5.7387019289043717E-2</v>
      </c>
      <c r="Q908" s="13">
        <v>1.7309422776345996E-2</v>
      </c>
      <c r="R908" s="13">
        <v>4.4750937570581732E-2</v>
      </c>
      <c r="S908" s="13">
        <v>0.12967921381317818</v>
      </c>
      <c r="T908" s="13">
        <v>3.8302696661454999E-2</v>
      </c>
      <c r="U908" s="13">
        <v>5.405509314545185E-2</v>
      </c>
      <c r="V908" s="13">
        <v>4.3113750727033932E-2</v>
      </c>
      <c r="W908" s="147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3" t="s">
        <v>263</v>
      </c>
      <c r="C909" s="29"/>
      <c r="D909" s="13">
        <v>6.4698353861014413E-2</v>
      </c>
      <c r="E909" s="13">
        <v>8.7031903026649537E-2</v>
      </c>
      <c r="F909" s="13">
        <v>-0.29631030820904225</v>
      </c>
      <c r="G909" s="13">
        <v>0.76339460541746185</v>
      </c>
      <c r="H909" s="13">
        <v>0.18697432696848204</v>
      </c>
      <c r="I909" s="13">
        <v>2.9518548901234176E-2</v>
      </c>
      <c r="J909" s="13">
        <v>0.11925733150599438</v>
      </c>
      <c r="K909" s="13">
        <v>-1.1221757311969505E-2</v>
      </c>
      <c r="L909" s="13">
        <v>-0.11472415688064985</v>
      </c>
      <c r="M909" s="13">
        <v>-6.2668552049582882E-3</v>
      </c>
      <c r="N909" s="13">
        <v>8.5432895872660453E-2</v>
      </c>
      <c r="O909" s="13">
        <v>0.80303382227355269</v>
      </c>
      <c r="P909" s="13">
        <v>4.1630531829484285E-2</v>
      </c>
      <c r="Q909" s="13">
        <v>0.97094994923337929</v>
      </c>
      <c r="R909" s="13">
        <v>-0.1890476884858191</v>
      </c>
      <c r="S909" s="13">
        <v>0.39783293885574</v>
      </c>
      <c r="T909" s="13">
        <v>8.6775195471142652E-2</v>
      </c>
      <c r="U909" s="13">
        <v>-0.15766664180808088</v>
      </c>
      <c r="V909" s="13">
        <v>-0.25564707825083632</v>
      </c>
      <c r="W909" s="147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30"/>
      <c r="B910" s="46" t="s">
        <v>264</v>
      </c>
      <c r="C910" s="47"/>
      <c r="D910" s="45">
        <v>0</v>
      </c>
      <c r="E910" s="45">
        <v>0.12</v>
      </c>
      <c r="F910" s="45">
        <v>1.99</v>
      </c>
      <c r="G910" s="45">
        <v>3.85</v>
      </c>
      <c r="H910" s="45">
        <v>0.67</v>
      </c>
      <c r="I910" s="45">
        <v>0.19</v>
      </c>
      <c r="J910" s="45">
        <v>0.3</v>
      </c>
      <c r="K910" s="45">
        <v>0.42</v>
      </c>
      <c r="L910" s="45">
        <v>0.99</v>
      </c>
      <c r="M910" s="45">
        <v>0.39</v>
      </c>
      <c r="N910" s="45">
        <v>0.11</v>
      </c>
      <c r="O910" s="45">
        <v>4.07</v>
      </c>
      <c r="P910" s="45">
        <v>0.13</v>
      </c>
      <c r="Q910" s="45">
        <v>5</v>
      </c>
      <c r="R910" s="45">
        <v>1.4</v>
      </c>
      <c r="S910" s="45">
        <v>1.84</v>
      </c>
      <c r="T910" s="45">
        <v>0.12</v>
      </c>
      <c r="U910" s="45">
        <v>1.23</v>
      </c>
      <c r="V910" s="45">
        <v>1.77</v>
      </c>
      <c r="W910" s="147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B911" s="3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BM911" s="55"/>
    </row>
    <row r="912" spans="1:65" ht="15">
      <c r="B912" s="8" t="s">
        <v>601</v>
      </c>
      <c r="BM912" s="28" t="s">
        <v>66</v>
      </c>
    </row>
    <row r="913" spans="1:65" ht="15">
      <c r="A913" s="25" t="s">
        <v>21</v>
      </c>
      <c r="B913" s="18" t="s">
        <v>110</v>
      </c>
      <c r="C913" s="15" t="s">
        <v>111</v>
      </c>
      <c r="D913" s="16" t="s">
        <v>228</v>
      </c>
      <c r="E913" s="17" t="s">
        <v>228</v>
      </c>
      <c r="F913" s="17" t="s">
        <v>228</v>
      </c>
      <c r="G913" s="17" t="s">
        <v>228</v>
      </c>
      <c r="H913" s="17" t="s">
        <v>228</v>
      </c>
      <c r="I913" s="17" t="s">
        <v>228</v>
      </c>
      <c r="J913" s="17" t="s">
        <v>228</v>
      </c>
      <c r="K913" s="17" t="s">
        <v>228</v>
      </c>
      <c r="L913" s="17" t="s">
        <v>228</v>
      </c>
      <c r="M913" s="17" t="s">
        <v>228</v>
      </c>
      <c r="N913" s="17" t="s">
        <v>228</v>
      </c>
      <c r="O913" s="14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1</v>
      </c>
    </row>
    <row r="914" spans="1:65">
      <c r="A914" s="30"/>
      <c r="B914" s="19" t="s">
        <v>229</v>
      </c>
      <c r="C914" s="9" t="s">
        <v>229</v>
      </c>
      <c r="D914" s="145" t="s">
        <v>233</v>
      </c>
      <c r="E914" s="146" t="s">
        <v>237</v>
      </c>
      <c r="F914" s="146" t="s">
        <v>238</v>
      </c>
      <c r="G914" s="146" t="s">
        <v>239</v>
      </c>
      <c r="H914" s="146" t="s">
        <v>240</v>
      </c>
      <c r="I914" s="146" t="s">
        <v>241</v>
      </c>
      <c r="J914" s="146" t="s">
        <v>242</v>
      </c>
      <c r="K914" s="146" t="s">
        <v>243</v>
      </c>
      <c r="L914" s="146" t="s">
        <v>244</v>
      </c>
      <c r="M914" s="146" t="s">
        <v>246</v>
      </c>
      <c r="N914" s="146" t="s">
        <v>284</v>
      </c>
      <c r="O914" s="14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 t="s">
        <v>3</v>
      </c>
    </row>
    <row r="915" spans="1:65">
      <c r="A915" s="30"/>
      <c r="B915" s="19"/>
      <c r="C915" s="9"/>
      <c r="D915" s="10" t="s">
        <v>287</v>
      </c>
      <c r="E915" s="11" t="s">
        <v>320</v>
      </c>
      <c r="F915" s="11" t="s">
        <v>287</v>
      </c>
      <c r="G915" s="11" t="s">
        <v>287</v>
      </c>
      <c r="H915" s="11" t="s">
        <v>287</v>
      </c>
      <c r="I915" s="11" t="s">
        <v>287</v>
      </c>
      <c r="J915" s="11" t="s">
        <v>287</v>
      </c>
      <c r="K915" s="11" t="s">
        <v>287</v>
      </c>
      <c r="L915" s="11" t="s">
        <v>320</v>
      </c>
      <c r="M915" s="11" t="s">
        <v>320</v>
      </c>
      <c r="N915" s="11" t="s">
        <v>320</v>
      </c>
      <c r="O915" s="147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3</v>
      </c>
    </row>
    <row r="916" spans="1:65">
      <c r="A916" s="30"/>
      <c r="B916" s="19"/>
      <c r="C916" s="9"/>
      <c r="D916" s="26" t="s">
        <v>322</v>
      </c>
      <c r="E916" s="26" t="s">
        <v>323</v>
      </c>
      <c r="F916" s="26" t="s">
        <v>323</v>
      </c>
      <c r="G916" s="26" t="s">
        <v>323</v>
      </c>
      <c r="H916" s="26" t="s">
        <v>323</v>
      </c>
      <c r="I916" s="26" t="s">
        <v>323</v>
      </c>
      <c r="J916" s="26" t="s">
        <v>323</v>
      </c>
      <c r="K916" s="26" t="s">
        <v>323</v>
      </c>
      <c r="L916" s="26" t="s">
        <v>321</v>
      </c>
      <c r="M916" s="26" t="s">
        <v>321</v>
      </c>
      <c r="N916" s="26" t="s">
        <v>324</v>
      </c>
      <c r="O916" s="147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3</v>
      </c>
    </row>
    <row r="917" spans="1:65">
      <c r="A917" s="30"/>
      <c r="B917" s="18">
        <v>1</v>
      </c>
      <c r="C917" s="14">
        <v>1</v>
      </c>
      <c r="D917" s="227" t="s">
        <v>105</v>
      </c>
      <c r="E917" s="228" t="s">
        <v>313</v>
      </c>
      <c r="F917" s="227" t="s">
        <v>105</v>
      </c>
      <c r="G917" s="227">
        <v>0.01</v>
      </c>
      <c r="H917" s="227">
        <v>0.01</v>
      </c>
      <c r="I917" s="227">
        <v>0.01</v>
      </c>
      <c r="J917" s="227" t="s">
        <v>105</v>
      </c>
      <c r="K917" s="227" t="s">
        <v>105</v>
      </c>
      <c r="L917" s="228" t="s">
        <v>313</v>
      </c>
      <c r="M917" s="228" t="s">
        <v>313</v>
      </c>
      <c r="N917" s="227" t="s">
        <v>105</v>
      </c>
      <c r="O917" s="203"/>
      <c r="P917" s="204"/>
      <c r="Q917" s="204"/>
      <c r="R917" s="204"/>
      <c r="S917" s="204"/>
      <c r="T917" s="204"/>
      <c r="U917" s="204"/>
      <c r="V917" s="204"/>
      <c r="W917" s="204"/>
      <c r="X917" s="204"/>
      <c r="Y917" s="204"/>
      <c r="Z917" s="204"/>
      <c r="AA917" s="204"/>
      <c r="AB917" s="204"/>
      <c r="AC917" s="204"/>
      <c r="AD917" s="204"/>
      <c r="AE917" s="204"/>
      <c r="AF917" s="204"/>
      <c r="AG917" s="204"/>
      <c r="AH917" s="204"/>
      <c r="AI917" s="204"/>
      <c r="AJ917" s="204"/>
      <c r="AK917" s="204"/>
      <c r="AL917" s="204"/>
      <c r="AM917" s="204"/>
      <c r="AN917" s="204"/>
      <c r="AO917" s="204"/>
      <c r="AP917" s="204"/>
      <c r="AQ917" s="204"/>
      <c r="AR917" s="204"/>
      <c r="AS917" s="204"/>
      <c r="AT917" s="204"/>
      <c r="AU917" s="204"/>
      <c r="AV917" s="204"/>
      <c r="AW917" s="204"/>
      <c r="AX917" s="204"/>
      <c r="AY917" s="204"/>
      <c r="AZ917" s="204"/>
      <c r="BA917" s="204"/>
      <c r="BB917" s="204"/>
      <c r="BC917" s="204"/>
      <c r="BD917" s="204"/>
      <c r="BE917" s="204"/>
      <c r="BF917" s="204"/>
      <c r="BG917" s="204"/>
      <c r="BH917" s="204"/>
      <c r="BI917" s="204"/>
      <c r="BJ917" s="204"/>
      <c r="BK917" s="204"/>
      <c r="BL917" s="204"/>
      <c r="BM917" s="229">
        <v>1</v>
      </c>
    </row>
    <row r="918" spans="1:65">
      <c r="A918" s="30"/>
      <c r="B918" s="19">
        <v>1</v>
      </c>
      <c r="C918" s="9">
        <v>2</v>
      </c>
      <c r="D918" s="24" t="s">
        <v>105</v>
      </c>
      <c r="E918" s="230" t="s">
        <v>313</v>
      </c>
      <c r="F918" s="24" t="s">
        <v>105</v>
      </c>
      <c r="G918" s="24" t="s">
        <v>105</v>
      </c>
      <c r="H918" s="24" t="s">
        <v>105</v>
      </c>
      <c r="I918" s="24" t="s">
        <v>105</v>
      </c>
      <c r="J918" s="24" t="s">
        <v>105</v>
      </c>
      <c r="K918" s="24" t="s">
        <v>105</v>
      </c>
      <c r="L918" s="230" t="s">
        <v>313</v>
      </c>
      <c r="M918" s="230" t="s">
        <v>313</v>
      </c>
      <c r="N918" s="24" t="s">
        <v>105</v>
      </c>
      <c r="O918" s="203"/>
      <c r="P918" s="204"/>
      <c r="Q918" s="204"/>
      <c r="R918" s="204"/>
      <c r="S918" s="204"/>
      <c r="T918" s="204"/>
      <c r="U918" s="204"/>
      <c r="V918" s="204"/>
      <c r="W918" s="204"/>
      <c r="X918" s="204"/>
      <c r="Y918" s="204"/>
      <c r="Z918" s="204"/>
      <c r="AA918" s="204"/>
      <c r="AB918" s="204"/>
      <c r="AC918" s="204"/>
      <c r="AD918" s="204"/>
      <c r="AE918" s="204"/>
      <c r="AF918" s="204"/>
      <c r="AG918" s="204"/>
      <c r="AH918" s="204"/>
      <c r="AI918" s="204"/>
      <c r="AJ918" s="204"/>
      <c r="AK918" s="204"/>
      <c r="AL918" s="204"/>
      <c r="AM918" s="204"/>
      <c r="AN918" s="204"/>
      <c r="AO918" s="204"/>
      <c r="AP918" s="204"/>
      <c r="AQ918" s="204"/>
      <c r="AR918" s="204"/>
      <c r="AS918" s="204"/>
      <c r="AT918" s="204"/>
      <c r="AU918" s="204"/>
      <c r="AV918" s="204"/>
      <c r="AW918" s="204"/>
      <c r="AX918" s="204"/>
      <c r="AY918" s="204"/>
      <c r="AZ918" s="204"/>
      <c r="BA918" s="204"/>
      <c r="BB918" s="204"/>
      <c r="BC918" s="204"/>
      <c r="BD918" s="204"/>
      <c r="BE918" s="204"/>
      <c r="BF918" s="204"/>
      <c r="BG918" s="204"/>
      <c r="BH918" s="204"/>
      <c r="BI918" s="204"/>
      <c r="BJ918" s="204"/>
      <c r="BK918" s="204"/>
      <c r="BL918" s="204"/>
      <c r="BM918" s="229">
        <v>25</v>
      </c>
    </row>
    <row r="919" spans="1:65">
      <c r="A919" s="30"/>
      <c r="B919" s="19">
        <v>1</v>
      </c>
      <c r="C919" s="9">
        <v>3</v>
      </c>
      <c r="D919" s="24" t="s">
        <v>105</v>
      </c>
      <c r="E919" s="230" t="s">
        <v>313</v>
      </c>
      <c r="F919" s="24" t="s">
        <v>105</v>
      </c>
      <c r="G919" s="24" t="s">
        <v>105</v>
      </c>
      <c r="H919" s="24">
        <v>0.01</v>
      </c>
      <c r="I919" s="24" t="s">
        <v>105</v>
      </c>
      <c r="J919" s="24" t="s">
        <v>105</v>
      </c>
      <c r="K919" s="24" t="s">
        <v>105</v>
      </c>
      <c r="L919" s="230" t="s">
        <v>313</v>
      </c>
      <c r="M919" s="230" t="s">
        <v>313</v>
      </c>
      <c r="N919" s="24" t="s">
        <v>105</v>
      </c>
      <c r="O919" s="203"/>
      <c r="P919" s="204"/>
      <c r="Q919" s="204"/>
      <c r="R919" s="204"/>
      <c r="S919" s="204"/>
      <c r="T919" s="204"/>
      <c r="U919" s="204"/>
      <c r="V919" s="204"/>
      <c r="W919" s="204"/>
      <c r="X919" s="204"/>
      <c r="Y919" s="204"/>
      <c r="Z919" s="204"/>
      <c r="AA919" s="204"/>
      <c r="AB919" s="204"/>
      <c r="AC919" s="204"/>
      <c r="AD919" s="204"/>
      <c r="AE919" s="204"/>
      <c r="AF919" s="204"/>
      <c r="AG919" s="204"/>
      <c r="AH919" s="204"/>
      <c r="AI919" s="204"/>
      <c r="AJ919" s="204"/>
      <c r="AK919" s="204"/>
      <c r="AL919" s="204"/>
      <c r="AM919" s="204"/>
      <c r="AN919" s="204"/>
      <c r="AO919" s="204"/>
      <c r="AP919" s="204"/>
      <c r="AQ919" s="204"/>
      <c r="AR919" s="204"/>
      <c r="AS919" s="204"/>
      <c r="AT919" s="204"/>
      <c r="AU919" s="204"/>
      <c r="AV919" s="204"/>
      <c r="AW919" s="204"/>
      <c r="AX919" s="204"/>
      <c r="AY919" s="204"/>
      <c r="AZ919" s="204"/>
      <c r="BA919" s="204"/>
      <c r="BB919" s="204"/>
      <c r="BC919" s="204"/>
      <c r="BD919" s="204"/>
      <c r="BE919" s="204"/>
      <c r="BF919" s="204"/>
      <c r="BG919" s="204"/>
      <c r="BH919" s="204"/>
      <c r="BI919" s="204"/>
      <c r="BJ919" s="204"/>
      <c r="BK919" s="204"/>
      <c r="BL919" s="204"/>
      <c r="BM919" s="229">
        <v>16</v>
      </c>
    </row>
    <row r="920" spans="1:65">
      <c r="A920" s="30"/>
      <c r="B920" s="19">
        <v>1</v>
      </c>
      <c r="C920" s="9">
        <v>4</v>
      </c>
      <c r="D920" s="24" t="s">
        <v>105</v>
      </c>
      <c r="E920" s="230" t="s">
        <v>313</v>
      </c>
      <c r="F920" s="24" t="s">
        <v>105</v>
      </c>
      <c r="G920" s="24" t="s">
        <v>105</v>
      </c>
      <c r="H920" s="24">
        <v>0.01</v>
      </c>
      <c r="I920" s="24" t="s">
        <v>105</v>
      </c>
      <c r="J920" s="24" t="s">
        <v>105</v>
      </c>
      <c r="K920" s="24" t="s">
        <v>105</v>
      </c>
      <c r="L920" s="230" t="s">
        <v>313</v>
      </c>
      <c r="M920" s="230" t="s">
        <v>313</v>
      </c>
      <c r="N920" s="24" t="s">
        <v>105</v>
      </c>
      <c r="O920" s="203"/>
      <c r="P920" s="204"/>
      <c r="Q920" s="204"/>
      <c r="R920" s="204"/>
      <c r="S920" s="204"/>
      <c r="T920" s="204"/>
      <c r="U920" s="204"/>
      <c r="V920" s="204"/>
      <c r="W920" s="204"/>
      <c r="X920" s="204"/>
      <c r="Y920" s="204"/>
      <c r="Z920" s="204"/>
      <c r="AA920" s="204"/>
      <c r="AB920" s="204"/>
      <c r="AC920" s="204"/>
      <c r="AD920" s="204"/>
      <c r="AE920" s="204"/>
      <c r="AF920" s="204"/>
      <c r="AG920" s="204"/>
      <c r="AH920" s="204"/>
      <c r="AI920" s="204"/>
      <c r="AJ920" s="204"/>
      <c r="AK920" s="204"/>
      <c r="AL920" s="204"/>
      <c r="AM920" s="204"/>
      <c r="AN920" s="204"/>
      <c r="AO920" s="204"/>
      <c r="AP920" s="204"/>
      <c r="AQ920" s="204"/>
      <c r="AR920" s="204"/>
      <c r="AS920" s="204"/>
      <c r="AT920" s="204"/>
      <c r="AU920" s="204"/>
      <c r="AV920" s="204"/>
      <c r="AW920" s="204"/>
      <c r="AX920" s="204"/>
      <c r="AY920" s="204"/>
      <c r="AZ920" s="204"/>
      <c r="BA920" s="204"/>
      <c r="BB920" s="204"/>
      <c r="BC920" s="204"/>
      <c r="BD920" s="204"/>
      <c r="BE920" s="204"/>
      <c r="BF920" s="204"/>
      <c r="BG920" s="204"/>
      <c r="BH920" s="204"/>
      <c r="BI920" s="204"/>
      <c r="BJ920" s="204"/>
      <c r="BK920" s="204"/>
      <c r="BL920" s="204"/>
      <c r="BM920" s="229" t="s">
        <v>105</v>
      </c>
    </row>
    <row r="921" spans="1:65">
      <c r="A921" s="30"/>
      <c r="B921" s="19">
        <v>1</v>
      </c>
      <c r="C921" s="9">
        <v>5</v>
      </c>
      <c r="D921" s="24" t="s">
        <v>105</v>
      </c>
      <c r="E921" s="230" t="s">
        <v>313</v>
      </c>
      <c r="F921" s="24" t="s">
        <v>105</v>
      </c>
      <c r="G921" s="24" t="s">
        <v>105</v>
      </c>
      <c r="H921" s="24">
        <v>0.01</v>
      </c>
      <c r="I921" s="24" t="s">
        <v>105</v>
      </c>
      <c r="J921" s="24" t="s">
        <v>105</v>
      </c>
      <c r="K921" s="24" t="s">
        <v>105</v>
      </c>
      <c r="L921" s="230" t="s">
        <v>313</v>
      </c>
      <c r="M921" s="230" t="s">
        <v>313</v>
      </c>
      <c r="N921" s="24" t="s">
        <v>105</v>
      </c>
      <c r="O921" s="203"/>
      <c r="P921" s="204"/>
      <c r="Q921" s="204"/>
      <c r="R921" s="204"/>
      <c r="S921" s="204"/>
      <c r="T921" s="204"/>
      <c r="U921" s="204"/>
      <c r="V921" s="204"/>
      <c r="W921" s="204"/>
      <c r="X921" s="204"/>
      <c r="Y921" s="204"/>
      <c r="Z921" s="204"/>
      <c r="AA921" s="204"/>
      <c r="AB921" s="204"/>
      <c r="AC921" s="204"/>
      <c r="AD921" s="204"/>
      <c r="AE921" s="204"/>
      <c r="AF921" s="204"/>
      <c r="AG921" s="204"/>
      <c r="AH921" s="204"/>
      <c r="AI921" s="204"/>
      <c r="AJ921" s="204"/>
      <c r="AK921" s="204"/>
      <c r="AL921" s="204"/>
      <c r="AM921" s="204"/>
      <c r="AN921" s="204"/>
      <c r="AO921" s="204"/>
      <c r="AP921" s="204"/>
      <c r="AQ921" s="204"/>
      <c r="AR921" s="204"/>
      <c r="AS921" s="204"/>
      <c r="AT921" s="204"/>
      <c r="AU921" s="204"/>
      <c r="AV921" s="204"/>
      <c r="AW921" s="204"/>
      <c r="AX921" s="204"/>
      <c r="AY921" s="204"/>
      <c r="AZ921" s="204"/>
      <c r="BA921" s="204"/>
      <c r="BB921" s="204"/>
      <c r="BC921" s="204"/>
      <c r="BD921" s="204"/>
      <c r="BE921" s="204"/>
      <c r="BF921" s="204"/>
      <c r="BG921" s="204"/>
      <c r="BH921" s="204"/>
      <c r="BI921" s="204"/>
      <c r="BJ921" s="204"/>
      <c r="BK921" s="204"/>
      <c r="BL921" s="204"/>
      <c r="BM921" s="229">
        <v>117</v>
      </c>
    </row>
    <row r="922" spans="1:65">
      <c r="A922" s="30"/>
      <c r="B922" s="19">
        <v>1</v>
      </c>
      <c r="C922" s="9">
        <v>6</v>
      </c>
      <c r="D922" s="24" t="s">
        <v>105</v>
      </c>
      <c r="E922" s="230" t="s">
        <v>313</v>
      </c>
      <c r="F922" s="24" t="s">
        <v>105</v>
      </c>
      <c r="G922" s="24" t="s">
        <v>105</v>
      </c>
      <c r="H922" s="24" t="s">
        <v>105</v>
      </c>
      <c r="I922" s="24" t="s">
        <v>105</v>
      </c>
      <c r="J922" s="24" t="s">
        <v>105</v>
      </c>
      <c r="K922" s="24" t="s">
        <v>105</v>
      </c>
      <c r="L922" s="230" t="s">
        <v>313</v>
      </c>
      <c r="M922" s="230" t="s">
        <v>313</v>
      </c>
      <c r="N922" s="24" t="s">
        <v>105</v>
      </c>
      <c r="O922" s="203"/>
      <c r="P922" s="204"/>
      <c r="Q922" s="204"/>
      <c r="R922" s="204"/>
      <c r="S922" s="204"/>
      <c r="T922" s="204"/>
      <c r="U922" s="204"/>
      <c r="V922" s="204"/>
      <c r="W922" s="204"/>
      <c r="X922" s="204"/>
      <c r="Y922" s="204"/>
      <c r="Z922" s="204"/>
      <c r="AA922" s="204"/>
      <c r="AB922" s="204"/>
      <c r="AC922" s="204"/>
      <c r="AD922" s="204"/>
      <c r="AE922" s="204"/>
      <c r="AF922" s="204"/>
      <c r="AG922" s="204"/>
      <c r="AH922" s="204"/>
      <c r="AI922" s="204"/>
      <c r="AJ922" s="204"/>
      <c r="AK922" s="204"/>
      <c r="AL922" s="204"/>
      <c r="AM922" s="204"/>
      <c r="AN922" s="204"/>
      <c r="AO922" s="204"/>
      <c r="AP922" s="204"/>
      <c r="AQ922" s="204"/>
      <c r="AR922" s="204"/>
      <c r="AS922" s="204"/>
      <c r="AT922" s="204"/>
      <c r="AU922" s="204"/>
      <c r="AV922" s="204"/>
      <c r="AW922" s="204"/>
      <c r="AX922" s="204"/>
      <c r="AY922" s="204"/>
      <c r="AZ922" s="204"/>
      <c r="BA922" s="204"/>
      <c r="BB922" s="204"/>
      <c r="BC922" s="204"/>
      <c r="BD922" s="204"/>
      <c r="BE922" s="204"/>
      <c r="BF922" s="204"/>
      <c r="BG922" s="204"/>
      <c r="BH922" s="204"/>
      <c r="BI922" s="204"/>
      <c r="BJ922" s="204"/>
      <c r="BK922" s="204"/>
      <c r="BL922" s="204"/>
      <c r="BM922" s="56"/>
    </row>
    <row r="923" spans="1:65">
      <c r="A923" s="30"/>
      <c r="B923" s="20" t="s">
        <v>260</v>
      </c>
      <c r="C923" s="12"/>
      <c r="D923" s="232" t="s">
        <v>693</v>
      </c>
      <c r="E923" s="232" t="s">
        <v>693</v>
      </c>
      <c r="F923" s="232" t="s">
        <v>693</v>
      </c>
      <c r="G923" s="232">
        <v>0.01</v>
      </c>
      <c r="H923" s="232">
        <v>0.01</v>
      </c>
      <c r="I923" s="232">
        <v>0.01</v>
      </c>
      <c r="J923" s="232" t="s">
        <v>693</v>
      </c>
      <c r="K923" s="232" t="s">
        <v>693</v>
      </c>
      <c r="L923" s="232" t="s">
        <v>693</v>
      </c>
      <c r="M923" s="232" t="s">
        <v>693</v>
      </c>
      <c r="N923" s="232" t="s">
        <v>693</v>
      </c>
      <c r="O923" s="203"/>
      <c r="P923" s="204"/>
      <c r="Q923" s="204"/>
      <c r="R923" s="204"/>
      <c r="S923" s="204"/>
      <c r="T923" s="204"/>
      <c r="U923" s="204"/>
      <c r="V923" s="204"/>
      <c r="W923" s="204"/>
      <c r="X923" s="204"/>
      <c r="Y923" s="204"/>
      <c r="Z923" s="204"/>
      <c r="AA923" s="204"/>
      <c r="AB923" s="204"/>
      <c r="AC923" s="204"/>
      <c r="AD923" s="204"/>
      <c r="AE923" s="204"/>
      <c r="AF923" s="204"/>
      <c r="AG923" s="204"/>
      <c r="AH923" s="204"/>
      <c r="AI923" s="204"/>
      <c r="AJ923" s="204"/>
      <c r="AK923" s="204"/>
      <c r="AL923" s="204"/>
      <c r="AM923" s="204"/>
      <c r="AN923" s="204"/>
      <c r="AO923" s="204"/>
      <c r="AP923" s="204"/>
      <c r="AQ923" s="204"/>
      <c r="AR923" s="204"/>
      <c r="AS923" s="204"/>
      <c r="AT923" s="204"/>
      <c r="AU923" s="204"/>
      <c r="AV923" s="204"/>
      <c r="AW923" s="204"/>
      <c r="AX923" s="204"/>
      <c r="AY923" s="204"/>
      <c r="AZ923" s="204"/>
      <c r="BA923" s="204"/>
      <c r="BB923" s="204"/>
      <c r="BC923" s="204"/>
      <c r="BD923" s="204"/>
      <c r="BE923" s="204"/>
      <c r="BF923" s="204"/>
      <c r="BG923" s="204"/>
      <c r="BH923" s="204"/>
      <c r="BI923" s="204"/>
      <c r="BJ923" s="204"/>
      <c r="BK923" s="204"/>
      <c r="BL923" s="204"/>
      <c r="BM923" s="56"/>
    </row>
    <row r="924" spans="1:65">
      <c r="A924" s="30"/>
      <c r="B924" s="3" t="s">
        <v>261</v>
      </c>
      <c r="C924" s="29"/>
      <c r="D924" s="24" t="s">
        <v>693</v>
      </c>
      <c r="E924" s="24" t="s">
        <v>693</v>
      </c>
      <c r="F924" s="24" t="s">
        <v>693</v>
      </c>
      <c r="G924" s="24">
        <v>0.01</v>
      </c>
      <c r="H924" s="24">
        <v>0.01</v>
      </c>
      <c r="I924" s="24">
        <v>0.01</v>
      </c>
      <c r="J924" s="24" t="s">
        <v>693</v>
      </c>
      <c r="K924" s="24" t="s">
        <v>693</v>
      </c>
      <c r="L924" s="24" t="s">
        <v>693</v>
      </c>
      <c r="M924" s="24" t="s">
        <v>693</v>
      </c>
      <c r="N924" s="24" t="s">
        <v>693</v>
      </c>
      <c r="O924" s="203"/>
      <c r="P924" s="204"/>
      <c r="Q924" s="204"/>
      <c r="R924" s="204"/>
      <c r="S924" s="204"/>
      <c r="T924" s="204"/>
      <c r="U924" s="204"/>
      <c r="V924" s="204"/>
      <c r="W924" s="204"/>
      <c r="X924" s="204"/>
      <c r="Y924" s="204"/>
      <c r="Z924" s="204"/>
      <c r="AA924" s="204"/>
      <c r="AB924" s="204"/>
      <c r="AC924" s="204"/>
      <c r="AD924" s="204"/>
      <c r="AE924" s="204"/>
      <c r="AF924" s="204"/>
      <c r="AG924" s="204"/>
      <c r="AH924" s="204"/>
      <c r="AI924" s="204"/>
      <c r="AJ924" s="204"/>
      <c r="AK924" s="204"/>
      <c r="AL924" s="204"/>
      <c r="AM924" s="204"/>
      <c r="AN924" s="204"/>
      <c r="AO924" s="204"/>
      <c r="AP924" s="204"/>
      <c r="AQ924" s="204"/>
      <c r="AR924" s="204"/>
      <c r="AS924" s="204"/>
      <c r="AT924" s="204"/>
      <c r="AU924" s="204"/>
      <c r="AV924" s="204"/>
      <c r="AW924" s="204"/>
      <c r="AX924" s="204"/>
      <c r="AY924" s="204"/>
      <c r="AZ924" s="204"/>
      <c r="BA924" s="204"/>
      <c r="BB924" s="204"/>
      <c r="BC924" s="204"/>
      <c r="BD924" s="204"/>
      <c r="BE924" s="204"/>
      <c r="BF924" s="204"/>
      <c r="BG924" s="204"/>
      <c r="BH924" s="204"/>
      <c r="BI924" s="204"/>
      <c r="BJ924" s="204"/>
      <c r="BK924" s="204"/>
      <c r="BL924" s="204"/>
      <c r="BM924" s="56"/>
    </row>
    <row r="925" spans="1:65">
      <c r="A925" s="30"/>
      <c r="B925" s="3" t="s">
        <v>262</v>
      </c>
      <c r="C925" s="29"/>
      <c r="D925" s="24" t="s">
        <v>693</v>
      </c>
      <c r="E925" s="24" t="s">
        <v>693</v>
      </c>
      <c r="F925" s="24" t="s">
        <v>693</v>
      </c>
      <c r="G925" s="24" t="s">
        <v>693</v>
      </c>
      <c r="H925" s="24">
        <v>0</v>
      </c>
      <c r="I925" s="24" t="s">
        <v>693</v>
      </c>
      <c r="J925" s="24" t="s">
        <v>693</v>
      </c>
      <c r="K925" s="24" t="s">
        <v>693</v>
      </c>
      <c r="L925" s="24" t="s">
        <v>693</v>
      </c>
      <c r="M925" s="24" t="s">
        <v>693</v>
      </c>
      <c r="N925" s="24" t="s">
        <v>693</v>
      </c>
      <c r="O925" s="203"/>
      <c r="P925" s="204"/>
      <c r="Q925" s="204"/>
      <c r="R925" s="204"/>
      <c r="S925" s="204"/>
      <c r="T925" s="204"/>
      <c r="U925" s="204"/>
      <c r="V925" s="204"/>
      <c r="W925" s="204"/>
      <c r="X925" s="204"/>
      <c r="Y925" s="204"/>
      <c r="Z925" s="204"/>
      <c r="AA925" s="204"/>
      <c r="AB925" s="204"/>
      <c r="AC925" s="204"/>
      <c r="AD925" s="204"/>
      <c r="AE925" s="204"/>
      <c r="AF925" s="204"/>
      <c r="AG925" s="204"/>
      <c r="AH925" s="204"/>
      <c r="AI925" s="204"/>
      <c r="AJ925" s="204"/>
      <c r="AK925" s="204"/>
      <c r="AL925" s="204"/>
      <c r="AM925" s="204"/>
      <c r="AN925" s="204"/>
      <c r="AO925" s="204"/>
      <c r="AP925" s="204"/>
      <c r="AQ925" s="204"/>
      <c r="AR925" s="204"/>
      <c r="AS925" s="204"/>
      <c r="AT925" s="204"/>
      <c r="AU925" s="204"/>
      <c r="AV925" s="204"/>
      <c r="AW925" s="204"/>
      <c r="AX925" s="204"/>
      <c r="AY925" s="204"/>
      <c r="AZ925" s="204"/>
      <c r="BA925" s="204"/>
      <c r="BB925" s="204"/>
      <c r="BC925" s="204"/>
      <c r="BD925" s="204"/>
      <c r="BE925" s="204"/>
      <c r="BF925" s="204"/>
      <c r="BG925" s="204"/>
      <c r="BH925" s="204"/>
      <c r="BI925" s="204"/>
      <c r="BJ925" s="204"/>
      <c r="BK925" s="204"/>
      <c r="BL925" s="204"/>
      <c r="BM925" s="56"/>
    </row>
    <row r="926" spans="1:65">
      <c r="A926" s="30"/>
      <c r="B926" s="3" t="s">
        <v>86</v>
      </c>
      <c r="C926" s="29"/>
      <c r="D926" s="13" t="s">
        <v>693</v>
      </c>
      <c r="E926" s="13" t="s">
        <v>693</v>
      </c>
      <c r="F926" s="13" t="s">
        <v>693</v>
      </c>
      <c r="G926" s="13" t="s">
        <v>693</v>
      </c>
      <c r="H926" s="13">
        <v>0</v>
      </c>
      <c r="I926" s="13" t="s">
        <v>693</v>
      </c>
      <c r="J926" s="13" t="s">
        <v>693</v>
      </c>
      <c r="K926" s="13" t="s">
        <v>693</v>
      </c>
      <c r="L926" s="13" t="s">
        <v>693</v>
      </c>
      <c r="M926" s="13" t="s">
        <v>693</v>
      </c>
      <c r="N926" s="13" t="s">
        <v>693</v>
      </c>
      <c r="O926" s="147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3" t="s">
        <v>263</v>
      </c>
      <c r="C927" s="29"/>
      <c r="D927" s="13" t="s">
        <v>693</v>
      </c>
      <c r="E927" s="13" t="s">
        <v>693</v>
      </c>
      <c r="F927" s="13" t="s">
        <v>693</v>
      </c>
      <c r="G927" s="13" t="s">
        <v>693</v>
      </c>
      <c r="H927" s="13" t="s">
        <v>693</v>
      </c>
      <c r="I927" s="13" t="s">
        <v>693</v>
      </c>
      <c r="J927" s="13" t="s">
        <v>693</v>
      </c>
      <c r="K927" s="13" t="s">
        <v>693</v>
      </c>
      <c r="L927" s="13" t="s">
        <v>693</v>
      </c>
      <c r="M927" s="13" t="s">
        <v>693</v>
      </c>
      <c r="N927" s="13" t="s">
        <v>693</v>
      </c>
      <c r="O927" s="147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30"/>
      <c r="B928" s="46" t="s">
        <v>264</v>
      </c>
      <c r="C928" s="47"/>
      <c r="D928" s="45">
        <v>0.67</v>
      </c>
      <c r="E928" s="45">
        <v>15.51</v>
      </c>
      <c r="F928" s="45">
        <v>0.67</v>
      </c>
      <c r="G928" s="45">
        <v>0</v>
      </c>
      <c r="H928" s="45">
        <v>2.02</v>
      </c>
      <c r="I928" s="45">
        <v>0</v>
      </c>
      <c r="J928" s="45">
        <v>0.67</v>
      </c>
      <c r="K928" s="45">
        <v>0.67</v>
      </c>
      <c r="L928" s="45">
        <v>15.51</v>
      </c>
      <c r="M928" s="45">
        <v>15.51</v>
      </c>
      <c r="N928" s="45">
        <v>0.67</v>
      </c>
      <c r="O928" s="147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BM929" s="55"/>
    </row>
    <row r="930" spans="1:65" ht="15">
      <c r="B930" s="8" t="s">
        <v>602</v>
      </c>
      <c r="BM930" s="28" t="s">
        <v>66</v>
      </c>
    </row>
    <row r="931" spans="1:65" ht="15">
      <c r="A931" s="25" t="s">
        <v>24</v>
      </c>
      <c r="B931" s="18" t="s">
        <v>110</v>
      </c>
      <c r="C931" s="15" t="s">
        <v>111</v>
      </c>
      <c r="D931" s="16" t="s">
        <v>228</v>
      </c>
      <c r="E931" s="17" t="s">
        <v>228</v>
      </c>
      <c r="F931" s="17" t="s">
        <v>228</v>
      </c>
      <c r="G931" s="17" t="s">
        <v>228</v>
      </c>
      <c r="H931" s="17" t="s">
        <v>228</v>
      </c>
      <c r="I931" s="147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229</v>
      </c>
      <c r="C932" s="9" t="s">
        <v>229</v>
      </c>
      <c r="D932" s="145" t="s">
        <v>232</v>
      </c>
      <c r="E932" s="146" t="s">
        <v>233</v>
      </c>
      <c r="F932" s="146" t="s">
        <v>235</v>
      </c>
      <c r="G932" s="146" t="s">
        <v>237</v>
      </c>
      <c r="H932" s="146" t="s">
        <v>253</v>
      </c>
      <c r="I932" s="147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287</v>
      </c>
      <c r="E933" s="11" t="s">
        <v>287</v>
      </c>
      <c r="F933" s="11" t="s">
        <v>287</v>
      </c>
      <c r="G933" s="11" t="s">
        <v>320</v>
      </c>
      <c r="H933" s="11" t="s">
        <v>287</v>
      </c>
      <c r="I933" s="147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 t="s">
        <v>321</v>
      </c>
      <c r="E934" s="26" t="s">
        <v>322</v>
      </c>
      <c r="F934" s="26" t="s">
        <v>323</v>
      </c>
      <c r="G934" s="26" t="s">
        <v>323</v>
      </c>
      <c r="H934" s="26" t="s">
        <v>259</v>
      </c>
      <c r="I934" s="147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2</v>
      </c>
    </row>
    <row r="935" spans="1:65">
      <c r="A935" s="30"/>
      <c r="B935" s="18">
        <v>1</v>
      </c>
      <c r="C935" s="14">
        <v>1</v>
      </c>
      <c r="D935" s="22">
        <v>0.26100000000000001</v>
      </c>
      <c r="E935" s="22">
        <v>0.30443217513626786</v>
      </c>
      <c r="F935" s="22">
        <v>0.35703999999999997</v>
      </c>
      <c r="G935" s="22">
        <v>0.3</v>
      </c>
      <c r="H935" s="22">
        <v>0.28999999999999998</v>
      </c>
      <c r="I935" s="147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1">
        <v>0.28100000000000003</v>
      </c>
      <c r="E936" s="11">
        <v>0.29431331628936597</v>
      </c>
      <c r="F936" s="11">
        <v>0.38511999999999996</v>
      </c>
      <c r="G936" s="11">
        <v>0.3</v>
      </c>
      <c r="H936" s="11">
        <v>0.30499999999999999</v>
      </c>
      <c r="I936" s="147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26</v>
      </c>
    </row>
    <row r="937" spans="1:65">
      <c r="A937" s="30"/>
      <c r="B937" s="19">
        <v>1</v>
      </c>
      <c r="C937" s="9">
        <v>3</v>
      </c>
      <c r="D937" s="11">
        <v>0.27100000000000002</v>
      </c>
      <c r="E937" s="11">
        <v>0.30866204419335619</v>
      </c>
      <c r="F937" s="11">
        <v>0.31675999999999999</v>
      </c>
      <c r="G937" s="11">
        <v>0.3</v>
      </c>
      <c r="H937" s="11">
        <v>0.315</v>
      </c>
      <c r="I937" s="147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1">
        <v>0.27400000000000002</v>
      </c>
      <c r="E938" s="11">
        <v>0.32003846210823778</v>
      </c>
      <c r="F938" s="11">
        <v>0.35427999999999998</v>
      </c>
      <c r="G938" s="11">
        <v>0.3</v>
      </c>
      <c r="H938" s="11">
        <v>0.3</v>
      </c>
      <c r="I938" s="147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0.30998306398690118</v>
      </c>
    </row>
    <row r="939" spans="1:65">
      <c r="A939" s="30"/>
      <c r="B939" s="19">
        <v>1</v>
      </c>
      <c r="C939" s="9">
        <v>5</v>
      </c>
      <c r="D939" s="11">
        <v>0.28599999999999998</v>
      </c>
      <c r="E939" s="11">
        <v>0.30683071618442709</v>
      </c>
      <c r="F939" s="11">
        <v>0.39196000000000003</v>
      </c>
      <c r="G939" s="11">
        <v>0.3</v>
      </c>
      <c r="H939" s="11">
        <v>0.30499999999999999</v>
      </c>
      <c r="I939" s="147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118</v>
      </c>
    </row>
    <row r="940" spans="1:65">
      <c r="A940" s="30"/>
      <c r="B940" s="19">
        <v>1</v>
      </c>
      <c r="C940" s="9">
        <v>6</v>
      </c>
      <c r="D940" s="11">
        <v>0.27200000000000002</v>
      </c>
      <c r="E940" s="11">
        <v>0.30877520569537953</v>
      </c>
      <c r="F940" s="11">
        <v>0.39628000000000002</v>
      </c>
      <c r="G940" s="11">
        <v>0.3</v>
      </c>
      <c r="H940" s="11">
        <v>0.29499999999999998</v>
      </c>
      <c r="I940" s="147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260</v>
      </c>
      <c r="C941" s="12"/>
      <c r="D941" s="23">
        <v>0.27416666666666673</v>
      </c>
      <c r="E941" s="23">
        <v>0.30717531993450575</v>
      </c>
      <c r="F941" s="23">
        <v>0.36690666666666666</v>
      </c>
      <c r="G941" s="23">
        <v>0.3</v>
      </c>
      <c r="H941" s="23">
        <v>0.30166666666666664</v>
      </c>
      <c r="I941" s="147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261</v>
      </c>
      <c r="C942" s="29"/>
      <c r="D942" s="11">
        <v>0.27300000000000002</v>
      </c>
      <c r="E942" s="11">
        <v>0.30774638018889167</v>
      </c>
      <c r="F942" s="11">
        <v>0.37107999999999997</v>
      </c>
      <c r="G942" s="11">
        <v>0.3</v>
      </c>
      <c r="H942" s="11">
        <v>0.30249999999999999</v>
      </c>
      <c r="I942" s="147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262</v>
      </c>
      <c r="C943" s="29"/>
      <c r="D943" s="24">
        <v>8.6583293230661149E-3</v>
      </c>
      <c r="E943" s="24">
        <v>8.2861950610349684E-3</v>
      </c>
      <c r="F943" s="24">
        <v>3.031059132822498E-2</v>
      </c>
      <c r="G943" s="24">
        <v>0</v>
      </c>
      <c r="H943" s="24">
        <v>8.7559503577091385E-3</v>
      </c>
      <c r="I943" s="147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3" t="s">
        <v>86</v>
      </c>
      <c r="C944" s="29"/>
      <c r="D944" s="13">
        <v>3.1580532485347527E-2</v>
      </c>
      <c r="E944" s="13">
        <v>2.6975458389045401E-2</v>
      </c>
      <c r="F944" s="13">
        <v>8.2611176307030798E-2</v>
      </c>
      <c r="G944" s="13">
        <v>0</v>
      </c>
      <c r="H944" s="13">
        <v>2.9025249804560681E-2</v>
      </c>
      <c r="I944" s="147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263</v>
      </c>
      <c r="C945" s="29"/>
      <c r="D945" s="13">
        <v>-0.11554307793327678</v>
      </c>
      <c r="E945" s="13">
        <v>-9.0577337235239197E-3</v>
      </c>
      <c r="F945" s="13">
        <v>0.18363455715171217</v>
      </c>
      <c r="G945" s="13">
        <v>-3.2205191659512855E-2</v>
      </c>
      <c r="H945" s="13">
        <v>-2.682855383539906E-2</v>
      </c>
      <c r="I945" s="147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264</v>
      </c>
      <c r="C946" s="47"/>
      <c r="D946" s="45">
        <v>3.37</v>
      </c>
      <c r="E946" s="45">
        <v>0.67</v>
      </c>
      <c r="F946" s="45">
        <v>7.99</v>
      </c>
      <c r="G946" s="45">
        <v>0.2</v>
      </c>
      <c r="H946" s="45">
        <v>0</v>
      </c>
      <c r="I946" s="147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BM947" s="55"/>
    </row>
    <row r="948" spans="1:65" ht="15">
      <c r="B948" s="8" t="s">
        <v>603</v>
      </c>
      <c r="BM948" s="28" t="s">
        <v>66</v>
      </c>
    </row>
    <row r="949" spans="1:65" ht="15">
      <c r="A949" s="25" t="s">
        <v>27</v>
      </c>
      <c r="B949" s="18" t="s">
        <v>110</v>
      </c>
      <c r="C949" s="15" t="s">
        <v>111</v>
      </c>
      <c r="D949" s="16" t="s">
        <v>228</v>
      </c>
      <c r="E949" s="17" t="s">
        <v>228</v>
      </c>
      <c r="F949" s="17" t="s">
        <v>228</v>
      </c>
      <c r="G949" s="17" t="s">
        <v>228</v>
      </c>
      <c r="H949" s="17" t="s">
        <v>228</v>
      </c>
      <c r="I949" s="17" t="s">
        <v>228</v>
      </c>
      <c r="J949" s="17" t="s">
        <v>228</v>
      </c>
      <c r="K949" s="17" t="s">
        <v>228</v>
      </c>
      <c r="L949" s="17" t="s">
        <v>228</v>
      </c>
      <c r="M949" s="17" t="s">
        <v>228</v>
      </c>
      <c r="N949" s="17" t="s">
        <v>228</v>
      </c>
      <c r="O949" s="17" t="s">
        <v>228</v>
      </c>
      <c r="P949" s="17" t="s">
        <v>228</v>
      </c>
      <c r="Q949" s="17" t="s">
        <v>228</v>
      </c>
      <c r="R949" s="17" t="s">
        <v>228</v>
      </c>
      <c r="S949" s="17" t="s">
        <v>228</v>
      </c>
      <c r="T949" s="147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229</v>
      </c>
      <c r="C950" s="9" t="s">
        <v>229</v>
      </c>
      <c r="D950" s="145" t="s">
        <v>232</v>
      </c>
      <c r="E950" s="146" t="s">
        <v>233</v>
      </c>
      <c r="F950" s="146" t="s">
        <v>237</v>
      </c>
      <c r="G950" s="146" t="s">
        <v>238</v>
      </c>
      <c r="H950" s="146" t="s">
        <v>239</v>
      </c>
      <c r="I950" s="146" t="s">
        <v>240</v>
      </c>
      <c r="J950" s="146" t="s">
        <v>241</v>
      </c>
      <c r="K950" s="146" t="s">
        <v>242</v>
      </c>
      <c r="L950" s="146" t="s">
        <v>243</v>
      </c>
      <c r="M950" s="146" t="s">
        <v>244</v>
      </c>
      <c r="N950" s="146" t="s">
        <v>245</v>
      </c>
      <c r="O950" s="146" t="s">
        <v>246</v>
      </c>
      <c r="P950" s="146" t="s">
        <v>247</v>
      </c>
      <c r="Q950" s="146" t="s">
        <v>249</v>
      </c>
      <c r="R950" s="146" t="s">
        <v>284</v>
      </c>
      <c r="S950" s="146" t="s">
        <v>253</v>
      </c>
      <c r="T950" s="147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3</v>
      </c>
    </row>
    <row r="951" spans="1:65">
      <c r="A951" s="30"/>
      <c r="B951" s="19"/>
      <c r="C951" s="9"/>
      <c r="D951" s="10" t="s">
        <v>287</v>
      </c>
      <c r="E951" s="11" t="s">
        <v>287</v>
      </c>
      <c r="F951" s="11" t="s">
        <v>320</v>
      </c>
      <c r="G951" s="11" t="s">
        <v>287</v>
      </c>
      <c r="H951" s="11" t="s">
        <v>287</v>
      </c>
      <c r="I951" s="11" t="s">
        <v>287</v>
      </c>
      <c r="J951" s="11" t="s">
        <v>287</v>
      </c>
      <c r="K951" s="11" t="s">
        <v>287</v>
      </c>
      <c r="L951" s="11" t="s">
        <v>287</v>
      </c>
      <c r="M951" s="11" t="s">
        <v>320</v>
      </c>
      <c r="N951" s="11" t="s">
        <v>320</v>
      </c>
      <c r="O951" s="11" t="s">
        <v>320</v>
      </c>
      <c r="P951" s="11" t="s">
        <v>287</v>
      </c>
      <c r="Q951" s="11" t="s">
        <v>287</v>
      </c>
      <c r="R951" s="11" t="s">
        <v>320</v>
      </c>
      <c r="S951" s="11" t="s">
        <v>287</v>
      </c>
      <c r="T951" s="147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2</v>
      </c>
    </row>
    <row r="952" spans="1:65">
      <c r="A952" s="30"/>
      <c r="B952" s="19"/>
      <c r="C952" s="9"/>
      <c r="D952" s="26" t="s">
        <v>321</v>
      </c>
      <c r="E952" s="26" t="s">
        <v>322</v>
      </c>
      <c r="F952" s="26" t="s">
        <v>323</v>
      </c>
      <c r="G952" s="26" t="s">
        <v>323</v>
      </c>
      <c r="H952" s="26" t="s">
        <v>323</v>
      </c>
      <c r="I952" s="26" t="s">
        <v>323</v>
      </c>
      <c r="J952" s="26" t="s">
        <v>323</v>
      </c>
      <c r="K952" s="26" t="s">
        <v>323</v>
      </c>
      <c r="L952" s="26" t="s">
        <v>323</v>
      </c>
      <c r="M952" s="26" t="s">
        <v>321</v>
      </c>
      <c r="N952" s="26" t="s">
        <v>323</v>
      </c>
      <c r="O952" s="26" t="s">
        <v>321</v>
      </c>
      <c r="P952" s="26" t="s">
        <v>323</v>
      </c>
      <c r="Q952" s="26" t="s">
        <v>290</v>
      </c>
      <c r="R952" s="26" t="s">
        <v>324</v>
      </c>
      <c r="S952" s="26" t="s">
        <v>259</v>
      </c>
      <c r="T952" s="147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2</v>
      </c>
    </row>
    <row r="953" spans="1:65">
      <c r="A953" s="30"/>
      <c r="B953" s="18">
        <v>1</v>
      </c>
      <c r="C953" s="14">
        <v>1</v>
      </c>
      <c r="D953" s="149">
        <v>0.1</v>
      </c>
      <c r="E953" s="149" t="s">
        <v>96</v>
      </c>
      <c r="F953" s="22">
        <v>0.15</v>
      </c>
      <c r="G953" s="149">
        <v>0.35</v>
      </c>
      <c r="H953" s="22">
        <v>0.14000000000000001</v>
      </c>
      <c r="I953" s="22">
        <v>0.18</v>
      </c>
      <c r="J953" s="22">
        <v>0.12</v>
      </c>
      <c r="K953" s="22">
        <v>0.15</v>
      </c>
      <c r="L953" s="148">
        <v>0.18</v>
      </c>
      <c r="M953" s="22">
        <v>0.12014459519999997</v>
      </c>
      <c r="N953" s="22">
        <v>0.15</v>
      </c>
      <c r="O953" s="22">
        <v>0.14000000000000001</v>
      </c>
      <c r="P953" s="148">
        <v>0.08</v>
      </c>
      <c r="Q953" s="22">
        <v>0.15</v>
      </c>
      <c r="R953" s="22">
        <v>0.15</v>
      </c>
      <c r="S953" s="149" t="s">
        <v>96</v>
      </c>
      <c r="T953" s="147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</v>
      </c>
    </row>
    <row r="954" spans="1:65">
      <c r="A954" s="30"/>
      <c r="B954" s="19">
        <v>1</v>
      </c>
      <c r="C954" s="9">
        <v>2</v>
      </c>
      <c r="D954" s="150">
        <v>0.2</v>
      </c>
      <c r="E954" s="150" t="s">
        <v>96</v>
      </c>
      <c r="F954" s="143">
        <v>0.2</v>
      </c>
      <c r="G954" s="150">
        <v>0.36</v>
      </c>
      <c r="H954" s="11">
        <v>0.16</v>
      </c>
      <c r="I954" s="11">
        <v>0.18</v>
      </c>
      <c r="J954" s="11">
        <v>0.16</v>
      </c>
      <c r="K954" s="11">
        <v>0.15</v>
      </c>
      <c r="L954" s="11">
        <v>0.14000000000000001</v>
      </c>
      <c r="M954" s="11">
        <v>0.12480532799999998</v>
      </c>
      <c r="N954" s="11">
        <v>0.14000000000000001</v>
      </c>
      <c r="O954" s="11">
        <v>0.13</v>
      </c>
      <c r="P954" s="11">
        <v>0.1</v>
      </c>
      <c r="Q954" s="11">
        <v>0.14000000000000001</v>
      </c>
      <c r="R954" s="11">
        <v>0.15</v>
      </c>
      <c r="S954" s="150" t="s">
        <v>96</v>
      </c>
      <c r="T954" s="147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27</v>
      </c>
    </row>
    <row r="955" spans="1:65">
      <c r="A955" s="30"/>
      <c r="B955" s="19">
        <v>1</v>
      </c>
      <c r="C955" s="9">
        <v>3</v>
      </c>
      <c r="D955" s="150">
        <v>0.2</v>
      </c>
      <c r="E955" s="150" t="s">
        <v>96</v>
      </c>
      <c r="F955" s="11">
        <v>0.16</v>
      </c>
      <c r="G955" s="150">
        <v>0.33</v>
      </c>
      <c r="H955" s="11">
        <v>0.17</v>
      </c>
      <c r="I955" s="11">
        <v>0.2</v>
      </c>
      <c r="J955" s="11">
        <v>0.14000000000000001</v>
      </c>
      <c r="K955" s="11">
        <v>0.14000000000000001</v>
      </c>
      <c r="L955" s="11">
        <v>0.14000000000000001</v>
      </c>
      <c r="M955" s="11">
        <v>0.1474235928</v>
      </c>
      <c r="N955" s="11">
        <v>0.13</v>
      </c>
      <c r="O955" s="11">
        <v>0.14000000000000001</v>
      </c>
      <c r="P955" s="11">
        <v>0.18</v>
      </c>
      <c r="Q955" s="11">
        <v>0.15</v>
      </c>
      <c r="R955" s="11">
        <v>0.15</v>
      </c>
      <c r="S955" s="150" t="s">
        <v>96</v>
      </c>
      <c r="T955" s="147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16</v>
      </c>
    </row>
    <row r="956" spans="1:65">
      <c r="A956" s="30"/>
      <c r="B956" s="19">
        <v>1</v>
      </c>
      <c r="C956" s="9">
        <v>4</v>
      </c>
      <c r="D956" s="150">
        <v>0.2</v>
      </c>
      <c r="E956" s="150" t="s">
        <v>96</v>
      </c>
      <c r="F956" s="11">
        <v>0.15</v>
      </c>
      <c r="G956" s="150">
        <v>0.34</v>
      </c>
      <c r="H956" s="11">
        <v>0.15</v>
      </c>
      <c r="I956" s="11">
        <v>0.15</v>
      </c>
      <c r="J956" s="11">
        <v>0.14000000000000001</v>
      </c>
      <c r="K956" s="11">
        <v>0.14000000000000001</v>
      </c>
      <c r="L956" s="11">
        <v>0.15</v>
      </c>
      <c r="M956" s="11">
        <v>0.15296340740683054</v>
      </c>
      <c r="N956" s="11">
        <v>0.11</v>
      </c>
      <c r="O956" s="11">
        <v>0.15</v>
      </c>
      <c r="P956" s="11">
        <v>0.18</v>
      </c>
      <c r="Q956" s="11">
        <v>0.14000000000000001</v>
      </c>
      <c r="R956" s="11">
        <v>0.15</v>
      </c>
      <c r="S956" s="150" t="s">
        <v>96</v>
      </c>
      <c r="T956" s="147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8">
        <v>0.14620898446953931</v>
      </c>
    </row>
    <row r="957" spans="1:65">
      <c r="A957" s="30"/>
      <c r="B957" s="19">
        <v>1</v>
      </c>
      <c r="C957" s="9">
        <v>5</v>
      </c>
      <c r="D957" s="150">
        <v>0.2</v>
      </c>
      <c r="E957" s="150" t="s">
        <v>96</v>
      </c>
      <c r="F957" s="11">
        <v>0.15</v>
      </c>
      <c r="G957" s="150">
        <v>0.35</v>
      </c>
      <c r="H957" s="11">
        <v>0.15</v>
      </c>
      <c r="I957" s="11">
        <v>0.14000000000000001</v>
      </c>
      <c r="J957" s="11">
        <v>0.15</v>
      </c>
      <c r="K957" s="11">
        <v>0.13</v>
      </c>
      <c r="L957" s="11">
        <v>0.15</v>
      </c>
      <c r="M957" s="11">
        <v>0.12295959359999999</v>
      </c>
      <c r="N957" s="11">
        <v>0.12</v>
      </c>
      <c r="O957" s="11">
        <v>0.15</v>
      </c>
      <c r="P957" s="11">
        <v>0.17</v>
      </c>
      <c r="Q957" s="11">
        <v>0.14000000000000001</v>
      </c>
      <c r="R957" s="11">
        <v>0.14000000000000001</v>
      </c>
      <c r="S957" s="150" t="s">
        <v>96</v>
      </c>
      <c r="T957" s="147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8">
        <v>119</v>
      </c>
    </row>
    <row r="958" spans="1:65">
      <c r="A958" s="30"/>
      <c r="B958" s="19">
        <v>1</v>
      </c>
      <c r="C958" s="9">
        <v>6</v>
      </c>
      <c r="D958" s="150">
        <v>0.2</v>
      </c>
      <c r="E958" s="150" t="s">
        <v>96</v>
      </c>
      <c r="F958" s="11">
        <v>0.15</v>
      </c>
      <c r="G958" s="150">
        <v>0.34</v>
      </c>
      <c r="H958" s="11">
        <v>0.14000000000000001</v>
      </c>
      <c r="I958" s="11">
        <v>0.16</v>
      </c>
      <c r="J958" s="11">
        <v>0.15</v>
      </c>
      <c r="K958" s="11">
        <v>0.16</v>
      </c>
      <c r="L958" s="11">
        <v>0.15</v>
      </c>
      <c r="M958" s="11">
        <v>0.15675036479999999</v>
      </c>
      <c r="N958" s="11">
        <v>0.13</v>
      </c>
      <c r="O958" s="11">
        <v>0.14000000000000001</v>
      </c>
      <c r="P958" s="11">
        <v>0.09</v>
      </c>
      <c r="Q958" s="11">
        <v>0.15</v>
      </c>
      <c r="R958" s="11">
        <v>0.16</v>
      </c>
      <c r="S958" s="150" t="s">
        <v>96</v>
      </c>
      <c r="T958" s="147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20" t="s">
        <v>260</v>
      </c>
      <c r="C959" s="12"/>
      <c r="D959" s="23">
        <v>0.18333333333333332</v>
      </c>
      <c r="E959" s="23" t="s">
        <v>693</v>
      </c>
      <c r="F959" s="23">
        <v>0.16</v>
      </c>
      <c r="G959" s="23">
        <v>0.34499999999999997</v>
      </c>
      <c r="H959" s="23">
        <v>0.1516666666666667</v>
      </c>
      <c r="I959" s="23">
        <v>0.16833333333333333</v>
      </c>
      <c r="J959" s="23">
        <v>0.14333333333333334</v>
      </c>
      <c r="K959" s="23">
        <v>0.14500000000000002</v>
      </c>
      <c r="L959" s="23">
        <v>0.15166666666666667</v>
      </c>
      <c r="M959" s="23">
        <v>0.13750781363447173</v>
      </c>
      <c r="N959" s="23">
        <v>0.13</v>
      </c>
      <c r="O959" s="23">
        <v>0.14166666666666669</v>
      </c>
      <c r="P959" s="23">
        <v>0.13333333333333333</v>
      </c>
      <c r="Q959" s="23">
        <v>0.14500000000000002</v>
      </c>
      <c r="R959" s="23">
        <v>0.15</v>
      </c>
      <c r="S959" s="23" t="s">
        <v>693</v>
      </c>
      <c r="T959" s="147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261</v>
      </c>
      <c r="C960" s="29"/>
      <c r="D960" s="11">
        <v>0.2</v>
      </c>
      <c r="E960" s="11" t="s">
        <v>693</v>
      </c>
      <c r="F960" s="11">
        <v>0.15</v>
      </c>
      <c r="G960" s="11">
        <v>0.34499999999999997</v>
      </c>
      <c r="H960" s="11">
        <v>0.15</v>
      </c>
      <c r="I960" s="11">
        <v>0.16999999999999998</v>
      </c>
      <c r="J960" s="11">
        <v>0.14500000000000002</v>
      </c>
      <c r="K960" s="11">
        <v>0.14500000000000002</v>
      </c>
      <c r="L960" s="11">
        <v>0.15</v>
      </c>
      <c r="M960" s="11">
        <v>0.1361144604</v>
      </c>
      <c r="N960" s="11">
        <v>0.13</v>
      </c>
      <c r="O960" s="11">
        <v>0.14000000000000001</v>
      </c>
      <c r="P960" s="11">
        <v>0.13500000000000001</v>
      </c>
      <c r="Q960" s="11">
        <v>0.14500000000000002</v>
      </c>
      <c r="R960" s="11">
        <v>0.15</v>
      </c>
      <c r="S960" s="11" t="s">
        <v>693</v>
      </c>
      <c r="T960" s="147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262</v>
      </c>
      <c r="C961" s="29"/>
      <c r="D961" s="24">
        <v>4.0824829046386499E-2</v>
      </c>
      <c r="E961" s="24" t="s">
        <v>693</v>
      </c>
      <c r="F961" s="24">
        <v>1.999999999999973E-2</v>
      </c>
      <c r="G961" s="24">
        <v>1.0488088481701499E-2</v>
      </c>
      <c r="H961" s="24">
        <v>1.1690451944500118E-2</v>
      </c>
      <c r="I961" s="24">
        <v>2.2286019533929058E-2</v>
      </c>
      <c r="J961" s="24">
        <v>1.3662601021279464E-2</v>
      </c>
      <c r="K961" s="24">
        <v>1.048808848170151E-2</v>
      </c>
      <c r="L961" s="24">
        <v>1.4719601443879737E-2</v>
      </c>
      <c r="M961" s="24">
        <v>1.6625035534050737E-2</v>
      </c>
      <c r="N961" s="24">
        <v>1.4142135623730952E-2</v>
      </c>
      <c r="O961" s="24">
        <v>7.5277265270908044E-3</v>
      </c>
      <c r="P961" s="24">
        <v>4.8027769744874292E-2</v>
      </c>
      <c r="Q961" s="24">
        <v>5.47722557505165E-3</v>
      </c>
      <c r="R961" s="24">
        <v>6.3245553203367553E-3</v>
      </c>
      <c r="S961" s="24" t="s">
        <v>693</v>
      </c>
      <c r="T961" s="147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3" t="s">
        <v>86</v>
      </c>
      <c r="C962" s="29"/>
      <c r="D962" s="13">
        <v>0.22268088570756273</v>
      </c>
      <c r="E962" s="13" t="s">
        <v>693</v>
      </c>
      <c r="F962" s="13">
        <v>0.12499999999999831</v>
      </c>
      <c r="G962" s="13">
        <v>3.0400256468699999E-2</v>
      </c>
      <c r="H962" s="13">
        <v>7.7079902930769995E-2</v>
      </c>
      <c r="I962" s="13">
        <v>0.13239219525106372</v>
      </c>
      <c r="J962" s="13">
        <v>9.5320472241484627E-2</v>
      </c>
      <c r="K962" s="13">
        <v>7.2331644701389711E-2</v>
      </c>
      <c r="L962" s="13">
        <v>9.7052317212393865E-2</v>
      </c>
      <c r="M962" s="13">
        <v>0.12090247888199293</v>
      </c>
      <c r="N962" s="13">
        <v>0.10878565864408425</v>
      </c>
      <c r="O962" s="13">
        <v>5.3136893132405667E-2</v>
      </c>
      <c r="P962" s="13">
        <v>0.36020827308655717</v>
      </c>
      <c r="Q962" s="13">
        <v>3.7773969483114823E-2</v>
      </c>
      <c r="R962" s="13">
        <v>4.2163702135578372E-2</v>
      </c>
      <c r="S962" s="13" t="s">
        <v>693</v>
      </c>
      <c r="T962" s="147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263</v>
      </c>
      <c r="C963" s="29"/>
      <c r="D963" s="13">
        <v>0.25391291101901037</v>
      </c>
      <c r="E963" s="13" t="s">
        <v>693</v>
      </c>
      <c r="F963" s="13">
        <v>9.4323995071136535E-2</v>
      </c>
      <c r="G963" s="13">
        <v>1.3596361143721376</v>
      </c>
      <c r="H963" s="13">
        <v>3.732795366118169E-2</v>
      </c>
      <c r="I963" s="13">
        <v>0.15132003648109138</v>
      </c>
      <c r="J963" s="13">
        <v>-1.9668087748773599E-2</v>
      </c>
      <c r="K963" s="13">
        <v>-8.2688794667824528E-3</v>
      </c>
      <c r="L963" s="13">
        <v>3.7327953661181468E-2</v>
      </c>
      <c r="M963" s="13">
        <v>-5.9511875187672536E-2</v>
      </c>
      <c r="N963" s="13">
        <v>-0.11086175400470166</v>
      </c>
      <c r="O963" s="13">
        <v>-3.1067296030764413E-2</v>
      </c>
      <c r="P963" s="13">
        <v>-8.8063337440719702E-2</v>
      </c>
      <c r="Q963" s="13">
        <v>-8.2688794667824528E-3</v>
      </c>
      <c r="R963" s="13">
        <v>2.5928745379190321E-2</v>
      </c>
      <c r="S963" s="13" t="s">
        <v>693</v>
      </c>
      <c r="T963" s="147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264</v>
      </c>
      <c r="C964" s="47"/>
      <c r="D964" s="45">
        <v>2.7</v>
      </c>
      <c r="E964" s="45">
        <v>3.17</v>
      </c>
      <c r="F964" s="45">
        <v>1.06</v>
      </c>
      <c r="G964" s="45">
        <v>14.08</v>
      </c>
      <c r="H964" s="45">
        <v>0.47</v>
      </c>
      <c r="I964" s="45">
        <v>1.64</v>
      </c>
      <c r="J964" s="45">
        <v>0.12</v>
      </c>
      <c r="K964" s="45">
        <v>0</v>
      </c>
      <c r="L964" s="45">
        <v>0.47</v>
      </c>
      <c r="M964" s="45">
        <v>0.53</v>
      </c>
      <c r="N964" s="45">
        <v>1.06</v>
      </c>
      <c r="O964" s="45">
        <v>0.23</v>
      </c>
      <c r="P964" s="45">
        <v>0.82</v>
      </c>
      <c r="Q964" s="45">
        <v>0</v>
      </c>
      <c r="R964" s="45">
        <v>0.35</v>
      </c>
      <c r="S964" s="45">
        <v>3.17</v>
      </c>
      <c r="T964" s="147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BM965" s="55"/>
    </row>
    <row r="966" spans="1:65" ht="15">
      <c r="B966" s="8" t="s">
        <v>604</v>
      </c>
      <c r="BM966" s="28" t="s">
        <v>66</v>
      </c>
    </row>
    <row r="967" spans="1:65" ht="15">
      <c r="A967" s="25" t="s">
        <v>30</v>
      </c>
      <c r="B967" s="18" t="s">
        <v>110</v>
      </c>
      <c r="C967" s="15" t="s">
        <v>111</v>
      </c>
      <c r="D967" s="16" t="s">
        <v>228</v>
      </c>
      <c r="E967" s="17" t="s">
        <v>228</v>
      </c>
      <c r="F967" s="17" t="s">
        <v>228</v>
      </c>
      <c r="G967" s="17" t="s">
        <v>228</v>
      </c>
      <c r="H967" s="17" t="s">
        <v>228</v>
      </c>
      <c r="I967" s="17" t="s">
        <v>228</v>
      </c>
      <c r="J967" s="17" t="s">
        <v>228</v>
      </c>
      <c r="K967" s="17" t="s">
        <v>228</v>
      </c>
      <c r="L967" s="17" t="s">
        <v>228</v>
      </c>
      <c r="M967" s="17" t="s">
        <v>228</v>
      </c>
      <c r="N967" s="17" t="s">
        <v>228</v>
      </c>
      <c r="O967" s="17" t="s">
        <v>228</v>
      </c>
      <c r="P967" s="17" t="s">
        <v>228</v>
      </c>
      <c r="Q967" s="17" t="s">
        <v>228</v>
      </c>
      <c r="R967" s="17" t="s">
        <v>228</v>
      </c>
      <c r="S967" s="17" t="s">
        <v>228</v>
      </c>
      <c r="T967" s="17" t="s">
        <v>228</v>
      </c>
      <c r="U967" s="17" t="s">
        <v>228</v>
      </c>
      <c r="V967" s="147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229</v>
      </c>
      <c r="C968" s="9" t="s">
        <v>229</v>
      </c>
      <c r="D968" s="145" t="s">
        <v>232</v>
      </c>
      <c r="E968" s="146" t="s">
        <v>233</v>
      </c>
      <c r="F968" s="146" t="s">
        <v>234</v>
      </c>
      <c r="G968" s="146" t="s">
        <v>235</v>
      </c>
      <c r="H968" s="146" t="s">
        <v>237</v>
      </c>
      <c r="I968" s="146" t="s">
        <v>238</v>
      </c>
      <c r="J968" s="146" t="s">
        <v>239</v>
      </c>
      <c r="K968" s="146" t="s">
        <v>240</v>
      </c>
      <c r="L968" s="146" t="s">
        <v>241</v>
      </c>
      <c r="M968" s="146" t="s">
        <v>242</v>
      </c>
      <c r="N968" s="146" t="s">
        <v>243</v>
      </c>
      <c r="O968" s="146" t="s">
        <v>244</v>
      </c>
      <c r="P968" s="146" t="s">
        <v>246</v>
      </c>
      <c r="Q968" s="146" t="s">
        <v>247</v>
      </c>
      <c r="R968" s="146" t="s">
        <v>249</v>
      </c>
      <c r="S968" s="146" t="s">
        <v>284</v>
      </c>
      <c r="T968" s="146" t="s">
        <v>252</v>
      </c>
      <c r="U968" s="146" t="s">
        <v>253</v>
      </c>
      <c r="V968" s="147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287</v>
      </c>
      <c r="E969" s="11" t="s">
        <v>287</v>
      </c>
      <c r="F969" s="11" t="s">
        <v>288</v>
      </c>
      <c r="G969" s="11" t="s">
        <v>287</v>
      </c>
      <c r="H969" s="11" t="s">
        <v>320</v>
      </c>
      <c r="I969" s="11" t="s">
        <v>287</v>
      </c>
      <c r="J969" s="11" t="s">
        <v>287</v>
      </c>
      <c r="K969" s="11" t="s">
        <v>287</v>
      </c>
      <c r="L969" s="11" t="s">
        <v>287</v>
      </c>
      <c r="M969" s="11" t="s">
        <v>287</v>
      </c>
      <c r="N969" s="11" t="s">
        <v>287</v>
      </c>
      <c r="O969" s="11" t="s">
        <v>320</v>
      </c>
      <c r="P969" s="11" t="s">
        <v>320</v>
      </c>
      <c r="Q969" s="11" t="s">
        <v>287</v>
      </c>
      <c r="R969" s="11" t="s">
        <v>287</v>
      </c>
      <c r="S969" s="11" t="s">
        <v>320</v>
      </c>
      <c r="T969" s="11" t="s">
        <v>288</v>
      </c>
      <c r="U969" s="11" t="s">
        <v>287</v>
      </c>
      <c r="V969" s="147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 t="s">
        <v>321</v>
      </c>
      <c r="E970" s="26" t="s">
        <v>322</v>
      </c>
      <c r="F970" s="26" t="s">
        <v>322</v>
      </c>
      <c r="G970" s="26" t="s">
        <v>323</v>
      </c>
      <c r="H970" s="26" t="s">
        <v>323</v>
      </c>
      <c r="I970" s="26" t="s">
        <v>323</v>
      </c>
      <c r="J970" s="26" t="s">
        <v>323</v>
      </c>
      <c r="K970" s="26" t="s">
        <v>323</v>
      </c>
      <c r="L970" s="26" t="s">
        <v>323</v>
      </c>
      <c r="M970" s="26" t="s">
        <v>323</v>
      </c>
      <c r="N970" s="26" t="s">
        <v>323</v>
      </c>
      <c r="O970" s="26" t="s">
        <v>321</v>
      </c>
      <c r="P970" s="26" t="s">
        <v>321</v>
      </c>
      <c r="Q970" s="26" t="s">
        <v>323</v>
      </c>
      <c r="R970" s="26" t="s">
        <v>290</v>
      </c>
      <c r="S970" s="26" t="s">
        <v>324</v>
      </c>
      <c r="T970" s="26" t="s">
        <v>321</v>
      </c>
      <c r="U970" s="26" t="s">
        <v>259</v>
      </c>
      <c r="V970" s="147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2</v>
      </c>
    </row>
    <row r="971" spans="1:65">
      <c r="A971" s="30"/>
      <c r="B971" s="18">
        <v>1</v>
      </c>
      <c r="C971" s="14">
        <v>1</v>
      </c>
      <c r="D971" s="22">
        <v>0.84</v>
      </c>
      <c r="E971" s="22">
        <v>0.89086080219705055</v>
      </c>
      <c r="F971" s="149">
        <v>3.8580000000000001</v>
      </c>
      <c r="G971" s="22">
        <v>1.1724399999999999</v>
      </c>
      <c r="H971" s="149">
        <v>1</v>
      </c>
      <c r="I971" s="22">
        <v>1.1000000000000001</v>
      </c>
      <c r="J971" s="22">
        <v>0.9</v>
      </c>
      <c r="K971" s="22">
        <v>1</v>
      </c>
      <c r="L971" s="22">
        <v>0.8</v>
      </c>
      <c r="M971" s="22">
        <v>0.8</v>
      </c>
      <c r="N971" s="22">
        <v>0.9</v>
      </c>
      <c r="O971" s="22">
        <v>0.92665571711999994</v>
      </c>
      <c r="P971" s="22">
        <v>1.01</v>
      </c>
      <c r="Q971" s="22">
        <v>0.8</v>
      </c>
      <c r="R971" s="22">
        <v>0.8</v>
      </c>
      <c r="S971" s="22">
        <v>0.96</v>
      </c>
      <c r="T971" s="149" t="s">
        <v>103</v>
      </c>
      <c r="U971" s="22">
        <v>1</v>
      </c>
      <c r="V971" s="147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0.86</v>
      </c>
      <c r="E972" s="11">
        <v>0.82673518867283335</v>
      </c>
      <c r="F972" s="150">
        <v>4.1020000000000003</v>
      </c>
      <c r="G972" s="11">
        <v>1.1259600000000001</v>
      </c>
      <c r="H972" s="150">
        <v>1</v>
      </c>
      <c r="I972" s="11">
        <v>1.1000000000000001</v>
      </c>
      <c r="J972" s="11">
        <v>0.9</v>
      </c>
      <c r="K972" s="11">
        <v>0.9</v>
      </c>
      <c r="L972" s="11">
        <v>0.8</v>
      </c>
      <c r="M972" s="11">
        <v>0.8</v>
      </c>
      <c r="N972" s="11">
        <v>0.9</v>
      </c>
      <c r="O972" s="11">
        <v>0.90764484864000006</v>
      </c>
      <c r="P972" s="11">
        <v>1.03</v>
      </c>
      <c r="Q972" s="11">
        <v>0.8</v>
      </c>
      <c r="R972" s="11">
        <v>0.8</v>
      </c>
      <c r="S972" s="11">
        <v>0.93</v>
      </c>
      <c r="T972" s="150" t="s">
        <v>103</v>
      </c>
      <c r="U972" s="11">
        <v>1.05</v>
      </c>
      <c r="V972" s="147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28</v>
      </c>
    </row>
    <row r="973" spans="1:65">
      <c r="A973" s="30"/>
      <c r="B973" s="19">
        <v>1</v>
      </c>
      <c r="C973" s="9">
        <v>3</v>
      </c>
      <c r="D973" s="11">
        <v>0.82</v>
      </c>
      <c r="E973" s="11">
        <v>0.89022436022398654</v>
      </c>
      <c r="F973" s="150">
        <v>3.9359999999999999</v>
      </c>
      <c r="G973" s="11">
        <v>1.10856</v>
      </c>
      <c r="H973" s="150">
        <v>1</v>
      </c>
      <c r="I973" s="11">
        <v>1.2</v>
      </c>
      <c r="J973" s="11">
        <v>0.9</v>
      </c>
      <c r="K973" s="11">
        <v>0.9</v>
      </c>
      <c r="L973" s="11">
        <v>0.8</v>
      </c>
      <c r="M973" s="11">
        <v>0.9</v>
      </c>
      <c r="N973" s="11">
        <v>1</v>
      </c>
      <c r="O973" s="11">
        <v>0.87395392032000008</v>
      </c>
      <c r="P973" s="11">
        <v>0.9900000000000001</v>
      </c>
      <c r="Q973" s="11">
        <v>0.9</v>
      </c>
      <c r="R973" s="11">
        <v>0.8</v>
      </c>
      <c r="S973" s="11">
        <v>0.94</v>
      </c>
      <c r="T973" s="150" t="s">
        <v>103</v>
      </c>
      <c r="U973" s="11">
        <v>0.95</v>
      </c>
      <c r="V973" s="147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0.86</v>
      </c>
      <c r="E974" s="11">
        <v>0.87484161676926031</v>
      </c>
      <c r="F974" s="150">
        <v>4.133</v>
      </c>
      <c r="G974" s="11">
        <v>1.167</v>
      </c>
      <c r="H974" s="150">
        <v>1</v>
      </c>
      <c r="I974" s="11">
        <v>1.1000000000000001</v>
      </c>
      <c r="J974" s="11">
        <v>0.9</v>
      </c>
      <c r="K974" s="11">
        <v>0.9</v>
      </c>
      <c r="L974" s="11">
        <v>0.8</v>
      </c>
      <c r="M974" s="11">
        <v>0.8</v>
      </c>
      <c r="N974" s="11">
        <v>0.9</v>
      </c>
      <c r="O974" s="11">
        <v>0.91197813407999995</v>
      </c>
      <c r="P974" s="11">
        <v>1</v>
      </c>
      <c r="Q974" s="11">
        <v>0.8</v>
      </c>
      <c r="R974" s="11">
        <v>0.8</v>
      </c>
      <c r="S974" s="11">
        <v>0.96</v>
      </c>
      <c r="T974" s="150" t="s">
        <v>103</v>
      </c>
      <c r="U974" s="11">
        <v>1</v>
      </c>
      <c r="V974" s="147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0.92248517882695324</v>
      </c>
    </row>
    <row r="975" spans="1:65">
      <c r="A975" s="30"/>
      <c r="B975" s="19">
        <v>1</v>
      </c>
      <c r="C975" s="9">
        <v>5</v>
      </c>
      <c r="D975" s="11">
        <v>0.85</v>
      </c>
      <c r="E975" s="11">
        <v>0.84614072709334032</v>
      </c>
      <c r="F975" s="150">
        <v>4.2210000000000001</v>
      </c>
      <c r="G975" s="11">
        <v>1.1312799999999998</v>
      </c>
      <c r="H975" s="150">
        <v>1</v>
      </c>
      <c r="I975" s="11">
        <v>1.2</v>
      </c>
      <c r="J975" s="11">
        <v>0.8</v>
      </c>
      <c r="K975" s="11">
        <v>0.9</v>
      </c>
      <c r="L975" s="11">
        <v>0.8</v>
      </c>
      <c r="M975" s="11">
        <v>0.9</v>
      </c>
      <c r="N975" s="11">
        <v>0.9</v>
      </c>
      <c r="O975" s="11">
        <v>0.94114306463999997</v>
      </c>
      <c r="P975" s="11">
        <v>1.02</v>
      </c>
      <c r="Q975" s="11">
        <v>0.8</v>
      </c>
      <c r="R975" s="11">
        <v>0.8</v>
      </c>
      <c r="S975" s="143">
        <v>0.86</v>
      </c>
      <c r="T975" s="150" t="s">
        <v>103</v>
      </c>
      <c r="U975" s="11">
        <v>1.1000000000000001</v>
      </c>
      <c r="V975" s="147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120</v>
      </c>
    </row>
    <row r="976" spans="1:65">
      <c r="A976" s="30"/>
      <c r="B976" s="19">
        <v>1</v>
      </c>
      <c r="C976" s="9">
        <v>6</v>
      </c>
      <c r="D976" s="11">
        <v>0.89</v>
      </c>
      <c r="E976" s="11">
        <v>0.86459774890933017</v>
      </c>
      <c r="F976" s="150">
        <v>3.7879999999999998</v>
      </c>
      <c r="G976" s="11">
        <v>1.14232</v>
      </c>
      <c r="H976" s="150">
        <v>1</v>
      </c>
      <c r="I976" s="11">
        <v>1.1000000000000001</v>
      </c>
      <c r="J976" s="11">
        <v>0.9</v>
      </c>
      <c r="K976" s="11">
        <v>0.9</v>
      </c>
      <c r="L976" s="11">
        <v>0.8</v>
      </c>
      <c r="M976" s="11">
        <v>0.8</v>
      </c>
      <c r="N976" s="11">
        <v>0.9</v>
      </c>
      <c r="O976" s="11">
        <v>0.87732996576</v>
      </c>
      <c r="P976" s="11">
        <v>1.01</v>
      </c>
      <c r="Q976" s="11">
        <v>0.8</v>
      </c>
      <c r="R976" s="11">
        <v>0.8</v>
      </c>
      <c r="S976" s="11">
        <v>0.93</v>
      </c>
      <c r="T976" s="150" t="s">
        <v>103</v>
      </c>
      <c r="U976" s="11">
        <v>1</v>
      </c>
      <c r="V976" s="147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260</v>
      </c>
      <c r="C977" s="12"/>
      <c r="D977" s="23">
        <v>0.85333333333333317</v>
      </c>
      <c r="E977" s="23">
        <v>0.86556674064430028</v>
      </c>
      <c r="F977" s="23">
        <v>4.0063333333333331</v>
      </c>
      <c r="G977" s="23">
        <v>1.1412599999999999</v>
      </c>
      <c r="H977" s="23">
        <v>1</v>
      </c>
      <c r="I977" s="23">
        <v>1.1333333333333335</v>
      </c>
      <c r="J977" s="23">
        <v>0.88333333333333341</v>
      </c>
      <c r="K977" s="23">
        <v>0.91666666666666663</v>
      </c>
      <c r="L977" s="23">
        <v>0.79999999999999993</v>
      </c>
      <c r="M977" s="23">
        <v>0.83333333333333337</v>
      </c>
      <c r="N977" s="23">
        <v>0.91666666666666663</v>
      </c>
      <c r="O977" s="23">
        <v>0.90645094175999985</v>
      </c>
      <c r="P977" s="23">
        <v>1.01</v>
      </c>
      <c r="Q977" s="23">
        <v>0.81666666666666654</v>
      </c>
      <c r="R977" s="23">
        <v>0.79999999999999993</v>
      </c>
      <c r="S977" s="23">
        <v>0.93</v>
      </c>
      <c r="T977" s="23" t="s">
        <v>693</v>
      </c>
      <c r="U977" s="23">
        <v>1.0166666666666666</v>
      </c>
      <c r="V977" s="147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261</v>
      </c>
      <c r="C978" s="29"/>
      <c r="D978" s="11">
        <v>0.85499999999999998</v>
      </c>
      <c r="E978" s="11">
        <v>0.86971968283929524</v>
      </c>
      <c r="F978" s="11">
        <v>4.0190000000000001</v>
      </c>
      <c r="G978" s="11">
        <v>1.1368</v>
      </c>
      <c r="H978" s="11">
        <v>1</v>
      </c>
      <c r="I978" s="11">
        <v>1.1000000000000001</v>
      </c>
      <c r="J978" s="11">
        <v>0.9</v>
      </c>
      <c r="K978" s="11">
        <v>0.9</v>
      </c>
      <c r="L978" s="11">
        <v>0.8</v>
      </c>
      <c r="M978" s="11">
        <v>0.8</v>
      </c>
      <c r="N978" s="11">
        <v>0.9</v>
      </c>
      <c r="O978" s="11">
        <v>0.90981149135999995</v>
      </c>
      <c r="P978" s="11">
        <v>1.01</v>
      </c>
      <c r="Q978" s="11">
        <v>0.8</v>
      </c>
      <c r="R978" s="11">
        <v>0.8</v>
      </c>
      <c r="S978" s="11">
        <v>0.93500000000000005</v>
      </c>
      <c r="T978" s="11" t="s">
        <v>693</v>
      </c>
      <c r="U978" s="11">
        <v>1</v>
      </c>
      <c r="V978" s="147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262</v>
      </c>
      <c r="C979" s="29"/>
      <c r="D979" s="24">
        <v>2.3380903889000264E-2</v>
      </c>
      <c r="E979" s="24">
        <v>2.5377192343840789E-2</v>
      </c>
      <c r="F979" s="24">
        <v>0.17081998321820166</v>
      </c>
      <c r="G979" s="24">
        <v>2.4652967367033117E-2</v>
      </c>
      <c r="H979" s="24">
        <v>0</v>
      </c>
      <c r="I979" s="24">
        <v>5.1639777949432156E-2</v>
      </c>
      <c r="J979" s="24">
        <v>4.0824829046386291E-2</v>
      </c>
      <c r="K979" s="24">
        <v>4.0824829046386298E-2</v>
      </c>
      <c r="L979" s="24">
        <v>1.2161883888976234E-16</v>
      </c>
      <c r="M979" s="24">
        <v>5.1639777949432218E-2</v>
      </c>
      <c r="N979" s="24">
        <v>4.0824829046386291E-2</v>
      </c>
      <c r="O979" s="24">
        <v>2.6637714810072752E-2</v>
      </c>
      <c r="P979" s="24">
        <v>1.4142135623730933E-2</v>
      </c>
      <c r="Q979" s="24">
        <v>4.0824829046386291E-2</v>
      </c>
      <c r="R979" s="24">
        <v>1.2161883888976234E-16</v>
      </c>
      <c r="S979" s="24">
        <v>3.6878177829171542E-2</v>
      </c>
      <c r="T979" s="24" t="s">
        <v>693</v>
      </c>
      <c r="U979" s="24">
        <v>5.1639777949432274E-2</v>
      </c>
      <c r="V979" s="147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3" t="s">
        <v>86</v>
      </c>
      <c r="C980" s="29"/>
      <c r="D980" s="13">
        <v>2.7399496744922189E-2</v>
      </c>
      <c r="E980" s="13">
        <v>2.9318585329365609E-2</v>
      </c>
      <c r="F980" s="13">
        <v>4.2637486451002994E-2</v>
      </c>
      <c r="G980" s="13">
        <v>2.1601534590744546E-2</v>
      </c>
      <c r="H980" s="13">
        <v>0</v>
      </c>
      <c r="I980" s="13">
        <v>4.5564509955381305E-2</v>
      </c>
      <c r="J980" s="13">
        <v>4.6216787599682591E-2</v>
      </c>
      <c r="K980" s="13">
        <v>4.4536177141512326E-2</v>
      </c>
      <c r="L980" s="13">
        <v>1.5202354861220294E-16</v>
      </c>
      <c r="M980" s="13">
        <v>6.1967733539318656E-2</v>
      </c>
      <c r="N980" s="13">
        <v>4.4536177141512319E-2</v>
      </c>
      <c r="O980" s="13">
        <v>2.9386824573596829E-2</v>
      </c>
      <c r="P980" s="13">
        <v>1.4002114478941518E-2</v>
      </c>
      <c r="Q980" s="13">
        <v>4.9989586587411795E-2</v>
      </c>
      <c r="R980" s="13">
        <v>1.5202354861220294E-16</v>
      </c>
      <c r="S980" s="13">
        <v>3.9653954655023159E-2</v>
      </c>
      <c r="T980" s="13" t="s">
        <v>693</v>
      </c>
      <c r="U980" s="13">
        <v>5.0793224212556339E-2</v>
      </c>
      <c r="V980" s="147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263</v>
      </c>
      <c r="C981" s="29"/>
      <c r="D981" s="13">
        <v>-7.4962554500392797E-2</v>
      </c>
      <c r="E981" s="13">
        <v>-6.1701195302705458E-2</v>
      </c>
      <c r="F981" s="13">
        <v>3.342978538070227</v>
      </c>
      <c r="G981" s="13">
        <v>0.23715808795025217</v>
      </c>
      <c r="H981" s="13">
        <v>8.4028256444852456E-2</v>
      </c>
      <c r="I981" s="13">
        <v>0.22856535730416616</v>
      </c>
      <c r="J981" s="13">
        <v>-4.2441706807046953E-2</v>
      </c>
      <c r="K981" s="13">
        <v>-6.307431592218693E-3</v>
      </c>
      <c r="L981" s="13">
        <v>-0.1327773948441181</v>
      </c>
      <c r="M981" s="13">
        <v>-9.664311962928962E-2</v>
      </c>
      <c r="N981" s="13">
        <v>-6.307431592218693E-3</v>
      </c>
      <c r="O981" s="13">
        <v>-1.7381566051112962E-2</v>
      </c>
      <c r="P981" s="13">
        <v>9.4868539009300923E-2</v>
      </c>
      <c r="Q981" s="13">
        <v>-0.11471025723670403</v>
      </c>
      <c r="R981" s="13">
        <v>-0.1327773948441181</v>
      </c>
      <c r="S981" s="13">
        <v>8.1462784937127442E-3</v>
      </c>
      <c r="T981" s="13" t="s">
        <v>693</v>
      </c>
      <c r="U981" s="13">
        <v>0.10209539405226664</v>
      </c>
      <c r="V981" s="147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264</v>
      </c>
      <c r="C982" s="47"/>
      <c r="D982" s="45">
        <v>0.46</v>
      </c>
      <c r="E982" s="45">
        <v>0.37</v>
      </c>
      <c r="F982" s="45">
        <v>22.32</v>
      </c>
      <c r="G982" s="45">
        <v>1.62</v>
      </c>
      <c r="H982" s="45" t="s">
        <v>265</v>
      </c>
      <c r="I982" s="45">
        <v>1.57</v>
      </c>
      <c r="J982" s="45">
        <v>0.24</v>
      </c>
      <c r="K982" s="45">
        <v>0</v>
      </c>
      <c r="L982" s="45">
        <v>0.84</v>
      </c>
      <c r="M982" s="45">
        <v>0.6</v>
      </c>
      <c r="N982" s="45">
        <v>0</v>
      </c>
      <c r="O982" s="45">
        <v>7.0000000000000007E-2</v>
      </c>
      <c r="P982" s="45">
        <v>0.67</v>
      </c>
      <c r="Q982" s="45">
        <v>0.72</v>
      </c>
      <c r="R982" s="45">
        <v>0.84</v>
      </c>
      <c r="S982" s="45">
        <v>0.1</v>
      </c>
      <c r="T982" s="45">
        <v>11.44</v>
      </c>
      <c r="U982" s="45">
        <v>0.72</v>
      </c>
      <c r="V982" s="147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 t="s">
        <v>304</v>
      </c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BM983" s="55"/>
    </row>
    <row r="984" spans="1:65">
      <c r="BM984" s="55"/>
    </row>
    <row r="985" spans="1:65" ht="15">
      <c r="B985" s="8" t="s">
        <v>605</v>
      </c>
      <c r="BM985" s="28" t="s">
        <v>66</v>
      </c>
    </row>
    <row r="986" spans="1:65" ht="15">
      <c r="A986" s="25" t="s">
        <v>62</v>
      </c>
      <c r="B986" s="18" t="s">
        <v>110</v>
      </c>
      <c r="C986" s="15" t="s">
        <v>111</v>
      </c>
      <c r="D986" s="16" t="s">
        <v>228</v>
      </c>
      <c r="E986" s="17" t="s">
        <v>228</v>
      </c>
      <c r="F986" s="17" t="s">
        <v>228</v>
      </c>
      <c r="G986" s="17" t="s">
        <v>228</v>
      </c>
      <c r="H986" s="17" t="s">
        <v>228</v>
      </c>
      <c r="I986" s="17" t="s">
        <v>228</v>
      </c>
      <c r="J986" s="17" t="s">
        <v>228</v>
      </c>
      <c r="K986" s="17" t="s">
        <v>228</v>
      </c>
      <c r="L986" s="17" t="s">
        <v>228</v>
      </c>
      <c r="M986" s="17" t="s">
        <v>228</v>
      </c>
      <c r="N986" s="17" t="s">
        <v>228</v>
      </c>
      <c r="O986" s="17" t="s">
        <v>228</v>
      </c>
      <c r="P986" s="17" t="s">
        <v>228</v>
      </c>
      <c r="Q986" s="17" t="s">
        <v>228</v>
      </c>
      <c r="R986" s="17" t="s">
        <v>228</v>
      </c>
      <c r="S986" s="17" t="s">
        <v>228</v>
      </c>
      <c r="T986" s="17" t="s">
        <v>228</v>
      </c>
      <c r="U986" s="17" t="s">
        <v>228</v>
      </c>
      <c r="V986" s="17" t="s">
        <v>228</v>
      </c>
      <c r="W986" s="147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 t="s">
        <v>229</v>
      </c>
      <c r="C987" s="9" t="s">
        <v>229</v>
      </c>
      <c r="D987" s="145" t="s">
        <v>232</v>
      </c>
      <c r="E987" s="146" t="s">
        <v>233</v>
      </c>
      <c r="F987" s="146" t="s">
        <v>234</v>
      </c>
      <c r="G987" s="146" t="s">
        <v>237</v>
      </c>
      <c r="H987" s="146" t="s">
        <v>238</v>
      </c>
      <c r="I987" s="146" t="s">
        <v>239</v>
      </c>
      <c r="J987" s="146" t="s">
        <v>240</v>
      </c>
      <c r="K987" s="146" t="s">
        <v>241</v>
      </c>
      <c r="L987" s="146" t="s">
        <v>242</v>
      </c>
      <c r="M987" s="146" t="s">
        <v>243</v>
      </c>
      <c r="N987" s="146" t="s">
        <v>244</v>
      </c>
      <c r="O987" s="146" t="s">
        <v>246</v>
      </c>
      <c r="P987" s="146" t="s">
        <v>247</v>
      </c>
      <c r="Q987" s="146" t="s">
        <v>248</v>
      </c>
      <c r="R987" s="146" t="s">
        <v>249</v>
      </c>
      <c r="S987" s="146" t="s">
        <v>284</v>
      </c>
      <c r="T987" s="146" t="s">
        <v>252</v>
      </c>
      <c r="U987" s="146" t="s">
        <v>253</v>
      </c>
      <c r="V987" s="146" t="s">
        <v>299</v>
      </c>
      <c r="W987" s="147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 t="s">
        <v>1</v>
      </c>
    </row>
    <row r="988" spans="1:65">
      <c r="A988" s="30"/>
      <c r="B988" s="19"/>
      <c r="C988" s="9"/>
      <c r="D988" s="10" t="s">
        <v>288</v>
      </c>
      <c r="E988" s="11" t="s">
        <v>287</v>
      </c>
      <c r="F988" s="11" t="s">
        <v>288</v>
      </c>
      <c r="G988" s="11" t="s">
        <v>320</v>
      </c>
      <c r="H988" s="11" t="s">
        <v>320</v>
      </c>
      <c r="I988" s="11" t="s">
        <v>287</v>
      </c>
      <c r="J988" s="11" t="s">
        <v>287</v>
      </c>
      <c r="K988" s="11" t="s">
        <v>287</v>
      </c>
      <c r="L988" s="11" t="s">
        <v>287</v>
      </c>
      <c r="M988" s="11" t="s">
        <v>287</v>
      </c>
      <c r="N988" s="11" t="s">
        <v>320</v>
      </c>
      <c r="O988" s="11" t="s">
        <v>320</v>
      </c>
      <c r="P988" s="11" t="s">
        <v>287</v>
      </c>
      <c r="Q988" s="11" t="s">
        <v>287</v>
      </c>
      <c r="R988" s="11" t="s">
        <v>287</v>
      </c>
      <c r="S988" s="11" t="s">
        <v>320</v>
      </c>
      <c r="T988" s="11" t="s">
        <v>288</v>
      </c>
      <c r="U988" s="11" t="s">
        <v>288</v>
      </c>
      <c r="V988" s="11" t="s">
        <v>288</v>
      </c>
      <c r="W988" s="147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3</v>
      </c>
    </row>
    <row r="989" spans="1:65">
      <c r="A989" s="30"/>
      <c r="B989" s="19"/>
      <c r="C989" s="9"/>
      <c r="D989" s="26" t="s">
        <v>321</v>
      </c>
      <c r="E989" s="26" t="s">
        <v>322</v>
      </c>
      <c r="F989" s="26" t="s">
        <v>322</v>
      </c>
      <c r="G989" s="26" t="s">
        <v>323</v>
      </c>
      <c r="H989" s="26" t="s">
        <v>323</v>
      </c>
      <c r="I989" s="26" t="s">
        <v>323</v>
      </c>
      <c r="J989" s="26" t="s">
        <v>323</v>
      </c>
      <c r="K989" s="26" t="s">
        <v>323</v>
      </c>
      <c r="L989" s="26" t="s">
        <v>323</v>
      </c>
      <c r="M989" s="26" t="s">
        <v>323</v>
      </c>
      <c r="N989" s="26" t="s">
        <v>321</v>
      </c>
      <c r="O989" s="26" t="s">
        <v>321</v>
      </c>
      <c r="P989" s="26" t="s">
        <v>323</v>
      </c>
      <c r="Q989" s="26" t="s">
        <v>321</v>
      </c>
      <c r="R989" s="26" t="s">
        <v>290</v>
      </c>
      <c r="S989" s="26" t="s">
        <v>324</v>
      </c>
      <c r="T989" s="26" t="s">
        <v>321</v>
      </c>
      <c r="U989" s="26" t="s">
        <v>259</v>
      </c>
      <c r="V989" s="26" t="s">
        <v>323</v>
      </c>
      <c r="W989" s="147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3</v>
      </c>
    </row>
    <row r="990" spans="1:65">
      <c r="A990" s="30"/>
      <c r="B990" s="18">
        <v>1</v>
      </c>
      <c r="C990" s="14">
        <v>1</v>
      </c>
      <c r="D990" s="233">
        <v>0.28420000000000001</v>
      </c>
      <c r="E990" s="227">
        <v>0.31289779151768493</v>
      </c>
      <c r="F990" s="228">
        <v>0.14652989999999999</v>
      </c>
      <c r="G990" s="227">
        <v>0.39</v>
      </c>
      <c r="H990" s="227">
        <v>0.3</v>
      </c>
      <c r="I990" s="227">
        <v>0.30199999999999999</v>
      </c>
      <c r="J990" s="227">
        <v>0.35499999999999998</v>
      </c>
      <c r="K990" s="227">
        <v>0.28299999999999997</v>
      </c>
      <c r="L990" s="227">
        <v>0.29099999999999998</v>
      </c>
      <c r="M990" s="227">
        <v>0.28699999999999998</v>
      </c>
      <c r="N990" s="227">
        <v>0.403978269469982</v>
      </c>
      <c r="O990" s="228">
        <v>0.43</v>
      </c>
      <c r="P990" s="227">
        <v>0.37</v>
      </c>
      <c r="Q990" s="233">
        <v>0.38879999999999998</v>
      </c>
      <c r="R990" s="227">
        <v>0.217</v>
      </c>
      <c r="S990" s="227">
        <v>0.28900000000000003</v>
      </c>
      <c r="T990" s="227">
        <v>0.32</v>
      </c>
      <c r="U990" s="228">
        <v>0.12</v>
      </c>
      <c r="V990" s="227">
        <v>0.2803137</v>
      </c>
      <c r="W990" s="203"/>
      <c r="X990" s="204"/>
      <c r="Y990" s="204"/>
      <c r="Z990" s="204"/>
      <c r="AA990" s="204"/>
      <c r="AB990" s="204"/>
      <c r="AC990" s="204"/>
      <c r="AD990" s="204"/>
      <c r="AE990" s="204"/>
      <c r="AF990" s="204"/>
      <c r="AG990" s="204"/>
      <c r="AH990" s="204"/>
      <c r="AI990" s="204"/>
      <c r="AJ990" s="204"/>
      <c r="AK990" s="204"/>
      <c r="AL990" s="204"/>
      <c r="AM990" s="204"/>
      <c r="AN990" s="204"/>
      <c r="AO990" s="204"/>
      <c r="AP990" s="204"/>
      <c r="AQ990" s="204"/>
      <c r="AR990" s="204"/>
      <c r="AS990" s="204"/>
      <c r="AT990" s="204"/>
      <c r="AU990" s="204"/>
      <c r="AV990" s="204"/>
      <c r="AW990" s="204"/>
      <c r="AX990" s="204"/>
      <c r="AY990" s="204"/>
      <c r="AZ990" s="204"/>
      <c r="BA990" s="204"/>
      <c r="BB990" s="204"/>
      <c r="BC990" s="204"/>
      <c r="BD990" s="204"/>
      <c r="BE990" s="204"/>
      <c r="BF990" s="204"/>
      <c r="BG990" s="204"/>
      <c r="BH990" s="204"/>
      <c r="BI990" s="204"/>
      <c r="BJ990" s="204"/>
      <c r="BK990" s="204"/>
      <c r="BL990" s="204"/>
      <c r="BM990" s="229">
        <v>1</v>
      </c>
    </row>
    <row r="991" spans="1:65">
      <c r="A991" s="30"/>
      <c r="B991" s="19">
        <v>1</v>
      </c>
      <c r="C991" s="9">
        <v>2</v>
      </c>
      <c r="D991" s="24">
        <v>0.30680000000000002</v>
      </c>
      <c r="E991" s="24">
        <v>0.32273380714899641</v>
      </c>
      <c r="F991" s="230">
        <v>0.15447040000000001</v>
      </c>
      <c r="G991" s="24">
        <v>0.39</v>
      </c>
      <c r="H991" s="24">
        <v>0.28999999999999998</v>
      </c>
      <c r="I991" s="24">
        <v>0.30399999999999999</v>
      </c>
      <c r="J991" s="24">
        <v>0.34899999999999998</v>
      </c>
      <c r="K991" s="24">
        <v>0.28899999999999998</v>
      </c>
      <c r="L991" s="24">
        <v>0.29599999999999999</v>
      </c>
      <c r="M991" s="24">
        <v>0.29799999999999999</v>
      </c>
      <c r="N991" s="24">
        <v>0.38946474743266096</v>
      </c>
      <c r="O991" s="230">
        <v>0.42300000000000004</v>
      </c>
      <c r="P991" s="24">
        <v>0.31900000000000001</v>
      </c>
      <c r="Q991" s="24">
        <v>0.40529999999999999</v>
      </c>
      <c r="R991" s="24">
        <v>0.23899999999999999</v>
      </c>
      <c r="S991" s="24">
        <v>0.28100000000000003</v>
      </c>
      <c r="T991" s="24">
        <v>0.32</v>
      </c>
      <c r="U991" s="230">
        <v>0.11499999999999999</v>
      </c>
      <c r="V991" s="24">
        <v>0.27898479999999998</v>
      </c>
      <c r="W991" s="203"/>
      <c r="X991" s="204"/>
      <c r="Y991" s="204"/>
      <c r="Z991" s="204"/>
      <c r="AA991" s="204"/>
      <c r="AB991" s="204"/>
      <c r="AC991" s="204"/>
      <c r="AD991" s="204"/>
      <c r="AE991" s="204"/>
      <c r="AF991" s="204"/>
      <c r="AG991" s="204"/>
      <c r="AH991" s="204"/>
      <c r="AI991" s="204"/>
      <c r="AJ991" s="204"/>
      <c r="AK991" s="204"/>
      <c r="AL991" s="204"/>
      <c r="AM991" s="204"/>
      <c r="AN991" s="204"/>
      <c r="AO991" s="204"/>
      <c r="AP991" s="204"/>
      <c r="AQ991" s="204"/>
      <c r="AR991" s="204"/>
      <c r="AS991" s="204"/>
      <c r="AT991" s="204"/>
      <c r="AU991" s="204"/>
      <c r="AV991" s="204"/>
      <c r="AW991" s="204"/>
      <c r="AX991" s="204"/>
      <c r="AY991" s="204"/>
      <c r="AZ991" s="204"/>
      <c r="BA991" s="204"/>
      <c r="BB991" s="204"/>
      <c r="BC991" s="204"/>
      <c r="BD991" s="204"/>
      <c r="BE991" s="204"/>
      <c r="BF991" s="204"/>
      <c r="BG991" s="204"/>
      <c r="BH991" s="204"/>
      <c r="BI991" s="204"/>
      <c r="BJ991" s="204"/>
      <c r="BK991" s="204"/>
      <c r="BL991" s="204"/>
      <c r="BM991" s="229">
        <v>29</v>
      </c>
    </row>
    <row r="992" spans="1:65">
      <c r="A992" s="30"/>
      <c r="B992" s="19">
        <v>1</v>
      </c>
      <c r="C992" s="9">
        <v>3</v>
      </c>
      <c r="D992" s="24">
        <v>0.29780000000000001</v>
      </c>
      <c r="E992" s="24">
        <v>0.33268022938559089</v>
      </c>
      <c r="F992" s="230">
        <v>0.16094510000000001</v>
      </c>
      <c r="G992" s="24">
        <v>0.39</v>
      </c>
      <c r="H992" s="24">
        <v>0.3</v>
      </c>
      <c r="I992" s="24">
        <v>0.316</v>
      </c>
      <c r="J992" s="24">
        <v>0.35099999999999998</v>
      </c>
      <c r="K992" s="24">
        <v>0.28599999999999998</v>
      </c>
      <c r="L992" s="24">
        <v>0.308</v>
      </c>
      <c r="M992" s="24">
        <v>0.29099999999999998</v>
      </c>
      <c r="N992" s="24">
        <v>0.37796603110888799</v>
      </c>
      <c r="O992" s="230">
        <v>0.43499999999999994</v>
      </c>
      <c r="P992" s="24">
        <v>0.35</v>
      </c>
      <c r="Q992" s="24">
        <v>0.40449999999999997</v>
      </c>
      <c r="R992" s="24">
        <v>0.22999999999999998</v>
      </c>
      <c r="S992" s="24">
        <v>0.27699999999999997</v>
      </c>
      <c r="T992" s="24">
        <v>0.32</v>
      </c>
      <c r="U992" s="230">
        <v>0.11499999999999999</v>
      </c>
      <c r="V992" s="24">
        <v>0.29064760000000001</v>
      </c>
      <c r="W992" s="203"/>
      <c r="X992" s="204"/>
      <c r="Y992" s="204"/>
      <c r="Z992" s="204"/>
      <c r="AA992" s="204"/>
      <c r="AB992" s="204"/>
      <c r="AC992" s="204"/>
      <c r="AD992" s="204"/>
      <c r="AE992" s="204"/>
      <c r="AF992" s="204"/>
      <c r="AG992" s="204"/>
      <c r="AH992" s="204"/>
      <c r="AI992" s="204"/>
      <c r="AJ992" s="204"/>
      <c r="AK992" s="204"/>
      <c r="AL992" s="204"/>
      <c r="AM992" s="204"/>
      <c r="AN992" s="204"/>
      <c r="AO992" s="204"/>
      <c r="AP992" s="204"/>
      <c r="AQ992" s="204"/>
      <c r="AR992" s="204"/>
      <c r="AS992" s="204"/>
      <c r="AT992" s="204"/>
      <c r="AU992" s="204"/>
      <c r="AV992" s="204"/>
      <c r="AW992" s="204"/>
      <c r="AX992" s="204"/>
      <c r="AY992" s="204"/>
      <c r="AZ992" s="204"/>
      <c r="BA992" s="204"/>
      <c r="BB992" s="204"/>
      <c r="BC992" s="204"/>
      <c r="BD992" s="204"/>
      <c r="BE992" s="204"/>
      <c r="BF992" s="204"/>
      <c r="BG992" s="204"/>
      <c r="BH992" s="204"/>
      <c r="BI992" s="204"/>
      <c r="BJ992" s="204"/>
      <c r="BK992" s="204"/>
      <c r="BL992" s="204"/>
      <c r="BM992" s="229">
        <v>16</v>
      </c>
    </row>
    <row r="993" spans="1:65">
      <c r="A993" s="30"/>
      <c r="B993" s="19">
        <v>1</v>
      </c>
      <c r="C993" s="9">
        <v>4</v>
      </c>
      <c r="D993" s="24">
        <v>0.30530000000000002</v>
      </c>
      <c r="E993" s="24">
        <v>0.31165435449753015</v>
      </c>
      <c r="F993" s="230">
        <v>0.15092939999999999</v>
      </c>
      <c r="G993" s="24">
        <v>0.38</v>
      </c>
      <c r="H993" s="24">
        <v>0.3</v>
      </c>
      <c r="I993" s="24">
        <v>0.318</v>
      </c>
      <c r="J993" s="24">
        <v>0.35499999999999998</v>
      </c>
      <c r="K993" s="24">
        <v>0.28999999999999998</v>
      </c>
      <c r="L993" s="24">
        <v>0.29899999999999999</v>
      </c>
      <c r="M993" s="24">
        <v>0.30199999999999999</v>
      </c>
      <c r="N993" s="24">
        <v>0.41846517679926598</v>
      </c>
      <c r="O993" s="230">
        <v>0.42199999999999999</v>
      </c>
      <c r="P993" s="24">
        <v>0.316</v>
      </c>
      <c r="Q993" s="24">
        <v>0.40099999999999997</v>
      </c>
      <c r="R993" s="24">
        <v>0.19900000000000001</v>
      </c>
      <c r="S993" s="24">
        <v>0.25900000000000001</v>
      </c>
      <c r="T993" s="24">
        <v>0.33</v>
      </c>
      <c r="U993" s="230">
        <v>0.12</v>
      </c>
      <c r="V993" s="24">
        <v>0.30979509999999999</v>
      </c>
      <c r="W993" s="203"/>
      <c r="X993" s="204"/>
      <c r="Y993" s="204"/>
      <c r="Z993" s="204"/>
      <c r="AA993" s="204"/>
      <c r="AB993" s="204"/>
      <c r="AC993" s="204"/>
      <c r="AD993" s="204"/>
      <c r="AE993" s="204"/>
      <c r="AF993" s="204"/>
      <c r="AG993" s="204"/>
      <c r="AH993" s="204"/>
      <c r="AI993" s="204"/>
      <c r="AJ993" s="204"/>
      <c r="AK993" s="204"/>
      <c r="AL993" s="204"/>
      <c r="AM993" s="204"/>
      <c r="AN993" s="204"/>
      <c r="AO993" s="204"/>
      <c r="AP993" s="204"/>
      <c r="AQ993" s="204"/>
      <c r="AR993" s="204"/>
      <c r="AS993" s="204"/>
      <c r="AT993" s="204"/>
      <c r="AU993" s="204"/>
      <c r="AV993" s="204"/>
      <c r="AW993" s="204"/>
      <c r="AX993" s="204"/>
      <c r="AY993" s="204"/>
      <c r="AZ993" s="204"/>
      <c r="BA993" s="204"/>
      <c r="BB993" s="204"/>
      <c r="BC993" s="204"/>
      <c r="BD993" s="204"/>
      <c r="BE993" s="204"/>
      <c r="BF993" s="204"/>
      <c r="BG993" s="204"/>
      <c r="BH993" s="204"/>
      <c r="BI993" s="204"/>
      <c r="BJ993" s="204"/>
      <c r="BK993" s="204"/>
      <c r="BL993" s="204"/>
      <c r="BM993" s="229">
        <v>0.31904260929777756</v>
      </c>
    </row>
    <row r="994" spans="1:65">
      <c r="A994" s="30"/>
      <c r="B994" s="19">
        <v>1</v>
      </c>
      <c r="C994" s="9">
        <v>5</v>
      </c>
      <c r="D994" s="24">
        <v>0.308</v>
      </c>
      <c r="E994" s="24">
        <v>0.31374850164739959</v>
      </c>
      <c r="F994" s="230">
        <v>0.16181289999999998</v>
      </c>
      <c r="G994" s="24">
        <v>0.38</v>
      </c>
      <c r="H994" s="24">
        <v>0.28999999999999998</v>
      </c>
      <c r="I994" s="24">
        <v>0.313</v>
      </c>
      <c r="J994" s="24">
        <v>0.35099999999999998</v>
      </c>
      <c r="K994" s="24">
        <v>0.29199999999999998</v>
      </c>
      <c r="L994" s="24">
        <v>0.29899999999999999</v>
      </c>
      <c r="M994" s="24">
        <v>0.29699999999999999</v>
      </c>
      <c r="N994" s="24">
        <v>0.40512581747914483</v>
      </c>
      <c r="O994" s="230">
        <v>0.41900000000000004</v>
      </c>
      <c r="P994" s="24">
        <v>0.35599999999999998</v>
      </c>
      <c r="Q994" s="24">
        <v>0.40870000000000006</v>
      </c>
      <c r="R994" s="24">
        <v>0.245</v>
      </c>
      <c r="S994" s="24">
        <v>0.26200000000000001</v>
      </c>
      <c r="T994" s="24">
        <v>0.32</v>
      </c>
      <c r="U994" s="230">
        <v>0.125</v>
      </c>
      <c r="V994" s="24">
        <v>0.26367499999999999</v>
      </c>
      <c r="W994" s="203"/>
      <c r="X994" s="204"/>
      <c r="Y994" s="204"/>
      <c r="Z994" s="204"/>
      <c r="AA994" s="204"/>
      <c r="AB994" s="204"/>
      <c r="AC994" s="204"/>
      <c r="AD994" s="204"/>
      <c r="AE994" s="204"/>
      <c r="AF994" s="204"/>
      <c r="AG994" s="204"/>
      <c r="AH994" s="204"/>
      <c r="AI994" s="204"/>
      <c r="AJ994" s="204"/>
      <c r="AK994" s="204"/>
      <c r="AL994" s="204"/>
      <c r="AM994" s="204"/>
      <c r="AN994" s="204"/>
      <c r="AO994" s="204"/>
      <c r="AP994" s="204"/>
      <c r="AQ994" s="204"/>
      <c r="AR994" s="204"/>
      <c r="AS994" s="204"/>
      <c r="AT994" s="204"/>
      <c r="AU994" s="204"/>
      <c r="AV994" s="204"/>
      <c r="AW994" s="204"/>
      <c r="AX994" s="204"/>
      <c r="AY994" s="204"/>
      <c r="AZ994" s="204"/>
      <c r="BA994" s="204"/>
      <c r="BB994" s="204"/>
      <c r="BC994" s="204"/>
      <c r="BD994" s="204"/>
      <c r="BE994" s="204"/>
      <c r="BF994" s="204"/>
      <c r="BG994" s="204"/>
      <c r="BH994" s="204"/>
      <c r="BI994" s="204"/>
      <c r="BJ994" s="204"/>
      <c r="BK994" s="204"/>
      <c r="BL994" s="204"/>
      <c r="BM994" s="229">
        <v>121</v>
      </c>
    </row>
    <row r="995" spans="1:65">
      <c r="A995" s="30"/>
      <c r="B995" s="19">
        <v>1</v>
      </c>
      <c r="C995" s="9">
        <v>6</v>
      </c>
      <c r="D995" s="24">
        <v>0.3115</v>
      </c>
      <c r="E995" s="24">
        <v>0.32949059411853304</v>
      </c>
      <c r="F995" s="230">
        <v>0.15161440000000001</v>
      </c>
      <c r="G995" s="24">
        <v>0.38</v>
      </c>
      <c r="H995" s="24">
        <v>0.3</v>
      </c>
      <c r="I995" s="24">
        <v>0.30099999999999999</v>
      </c>
      <c r="J995" s="24">
        <v>0.34599999999999997</v>
      </c>
      <c r="K995" s="24">
        <v>0.28699999999999998</v>
      </c>
      <c r="L995" s="24">
        <v>0.29799999999999999</v>
      </c>
      <c r="M995" s="24">
        <v>0.30599999999999999</v>
      </c>
      <c r="N995" s="24">
        <v>0.38205947198096996</v>
      </c>
      <c r="O995" s="230">
        <v>0.42900000000000005</v>
      </c>
      <c r="P995" s="24">
        <v>0.35799999999999998</v>
      </c>
      <c r="Q995" s="24">
        <v>0.41120000000000001</v>
      </c>
      <c r="R995" s="24">
        <v>0.23599999999999996</v>
      </c>
      <c r="S995" s="24">
        <v>0.28300000000000003</v>
      </c>
      <c r="T995" s="24">
        <v>0.32</v>
      </c>
      <c r="U995" s="230">
        <v>0.125</v>
      </c>
      <c r="V995" s="24">
        <v>0.26628950000000001</v>
      </c>
      <c r="W995" s="203"/>
      <c r="X995" s="204"/>
      <c r="Y995" s="204"/>
      <c r="Z995" s="204"/>
      <c r="AA995" s="204"/>
      <c r="AB995" s="204"/>
      <c r="AC995" s="204"/>
      <c r="AD995" s="204"/>
      <c r="AE995" s="204"/>
      <c r="AF995" s="204"/>
      <c r="AG995" s="204"/>
      <c r="AH995" s="204"/>
      <c r="AI995" s="204"/>
      <c r="AJ995" s="204"/>
      <c r="AK995" s="204"/>
      <c r="AL995" s="204"/>
      <c r="AM995" s="204"/>
      <c r="AN995" s="204"/>
      <c r="AO995" s="204"/>
      <c r="AP995" s="204"/>
      <c r="AQ995" s="204"/>
      <c r="AR995" s="204"/>
      <c r="AS995" s="204"/>
      <c r="AT995" s="204"/>
      <c r="AU995" s="204"/>
      <c r="AV995" s="204"/>
      <c r="AW995" s="204"/>
      <c r="AX995" s="204"/>
      <c r="AY995" s="204"/>
      <c r="AZ995" s="204"/>
      <c r="BA995" s="204"/>
      <c r="BB995" s="204"/>
      <c r="BC995" s="204"/>
      <c r="BD995" s="204"/>
      <c r="BE995" s="204"/>
      <c r="BF995" s="204"/>
      <c r="BG995" s="204"/>
      <c r="BH995" s="204"/>
      <c r="BI995" s="204"/>
      <c r="BJ995" s="204"/>
      <c r="BK995" s="204"/>
      <c r="BL995" s="204"/>
      <c r="BM995" s="56"/>
    </row>
    <row r="996" spans="1:65">
      <c r="A996" s="30"/>
      <c r="B996" s="20" t="s">
        <v>260</v>
      </c>
      <c r="C996" s="12"/>
      <c r="D996" s="232">
        <v>0.30226666666666668</v>
      </c>
      <c r="E996" s="232">
        <v>0.32053421305262247</v>
      </c>
      <c r="F996" s="232">
        <v>0.15438368333333333</v>
      </c>
      <c r="G996" s="232">
        <v>0.38499999999999995</v>
      </c>
      <c r="H996" s="232">
        <v>0.29666666666666669</v>
      </c>
      <c r="I996" s="232">
        <v>0.309</v>
      </c>
      <c r="J996" s="232">
        <v>0.35116666666666663</v>
      </c>
      <c r="K996" s="232">
        <v>0.28783333333333333</v>
      </c>
      <c r="L996" s="232">
        <v>0.29849999999999999</v>
      </c>
      <c r="M996" s="232">
        <v>0.29683333333333334</v>
      </c>
      <c r="N996" s="232">
        <v>0.39617658571181863</v>
      </c>
      <c r="O996" s="232">
        <v>0.42633333333333329</v>
      </c>
      <c r="P996" s="232">
        <v>0.34483333333333338</v>
      </c>
      <c r="Q996" s="232">
        <v>0.40325000000000005</v>
      </c>
      <c r="R996" s="232">
        <v>0.22766666666666666</v>
      </c>
      <c r="S996" s="232">
        <v>0.27516666666666662</v>
      </c>
      <c r="T996" s="232">
        <v>0.32166666666666671</v>
      </c>
      <c r="U996" s="232">
        <v>0.12</v>
      </c>
      <c r="V996" s="232">
        <v>0.28161761666666668</v>
      </c>
      <c r="W996" s="203"/>
      <c r="X996" s="204"/>
      <c r="Y996" s="204"/>
      <c r="Z996" s="204"/>
      <c r="AA996" s="204"/>
      <c r="AB996" s="204"/>
      <c r="AC996" s="204"/>
      <c r="AD996" s="204"/>
      <c r="AE996" s="204"/>
      <c r="AF996" s="204"/>
      <c r="AG996" s="204"/>
      <c r="AH996" s="204"/>
      <c r="AI996" s="204"/>
      <c r="AJ996" s="204"/>
      <c r="AK996" s="204"/>
      <c r="AL996" s="204"/>
      <c r="AM996" s="204"/>
      <c r="AN996" s="204"/>
      <c r="AO996" s="204"/>
      <c r="AP996" s="204"/>
      <c r="AQ996" s="204"/>
      <c r="AR996" s="204"/>
      <c r="AS996" s="204"/>
      <c r="AT996" s="204"/>
      <c r="AU996" s="204"/>
      <c r="AV996" s="204"/>
      <c r="AW996" s="204"/>
      <c r="AX996" s="204"/>
      <c r="AY996" s="204"/>
      <c r="AZ996" s="204"/>
      <c r="BA996" s="204"/>
      <c r="BB996" s="204"/>
      <c r="BC996" s="204"/>
      <c r="BD996" s="204"/>
      <c r="BE996" s="204"/>
      <c r="BF996" s="204"/>
      <c r="BG996" s="204"/>
      <c r="BH996" s="204"/>
      <c r="BI996" s="204"/>
      <c r="BJ996" s="204"/>
      <c r="BK996" s="204"/>
      <c r="BL996" s="204"/>
      <c r="BM996" s="56"/>
    </row>
    <row r="997" spans="1:65">
      <c r="A997" s="30"/>
      <c r="B997" s="3" t="s">
        <v>261</v>
      </c>
      <c r="C997" s="29"/>
      <c r="D997" s="24">
        <v>0.30605000000000004</v>
      </c>
      <c r="E997" s="24">
        <v>0.318241154398198</v>
      </c>
      <c r="F997" s="24">
        <v>0.15304240000000002</v>
      </c>
      <c r="G997" s="24">
        <v>0.38500000000000001</v>
      </c>
      <c r="H997" s="24">
        <v>0.3</v>
      </c>
      <c r="I997" s="24">
        <v>0.3085</v>
      </c>
      <c r="J997" s="24">
        <v>0.35099999999999998</v>
      </c>
      <c r="K997" s="24">
        <v>0.28799999999999998</v>
      </c>
      <c r="L997" s="24">
        <v>0.29849999999999999</v>
      </c>
      <c r="M997" s="24">
        <v>0.29749999999999999</v>
      </c>
      <c r="N997" s="24">
        <v>0.39672150845132148</v>
      </c>
      <c r="O997" s="24">
        <v>0.42600000000000005</v>
      </c>
      <c r="P997" s="24">
        <v>0.35299999999999998</v>
      </c>
      <c r="Q997" s="24">
        <v>0.40489999999999998</v>
      </c>
      <c r="R997" s="24">
        <v>0.23299999999999998</v>
      </c>
      <c r="S997" s="24">
        <v>0.27900000000000003</v>
      </c>
      <c r="T997" s="24">
        <v>0.32</v>
      </c>
      <c r="U997" s="24">
        <v>0.12</v>
      </c>
      <c r="V997" s="24">
        <v>0.27964924999999996</v>
      </c>
      <c r="W997" s="203"/>
      <c r="X997" s="204"/>
      <c r="Y997" s="204"/>
      <c r="Z997" s="204"/>
      <c r="AA997" s="204"/>
      <c r="AB997" s="204"/>
      <c r="AC997" s="204"/>
      <c r="AD997" s="204"/>
      <c r="AE997" s="204"/>
      <c r="AF997" s="204"/>
      <c r="AG997" s="204"/>
      <c r="AH997" s="204"/>
      <c r="AI997" s="204"/>
      <c r="AJ997" s="204"/>
      <c r="AK997" s="204"/>
      <c r="AL997" s="204"/>
      <c r="AM997" s="204"/>
      <c r="AN997" s="204"/>
      <c r="AO997" s="204"/>
      <c r="AP997" s="204"/>
      <c r="AQ997" s="204"/>
      <c r="AR997" s="204"/>
      <c r="AS997" s="204"/>
      <c r="AT997" s="204"/>
      <c r="AU997" s="204"/>
      <c r="AV997" s="204"/>
      <c r="AW997" s="204"/>
      <c r="AX997" s="204"/>
      <c r="AY997" s="204"/>
      <c r="AZ997" s="204"/>
      <c r="BA997" s="204"/>
      <c r="BB997" s="204"/>
      <c r="BC997" s="204"/>
      <c r="BD997" s="204"/>
      <c r="BE997" s="204"/>
      <c r="BF997" s="204"/>
      <c r="BG997" s="204"/>
      <c r="BH997" s="204"/>
      <c r="BI997" s="204"/>
      <c r="BJ997" s="204"/>
      <c r="BK997" s="204"/>
      <c r="BL997" s="204"/>
      <c r="BM997" s="56"/>
    </row>
    <row r="998" spans="1:65">
      <c r="A998" s="30"/>
      <c r="B998" s="3" t="s">
        <v>262</v>
      </c>
      <c r="C998" s="29"/>
      <c r="D998" s="24">
        <v>9.9421660953067283E-3</v>
      </c>
      <c r="E998" s="24">
        <v>9.119138005754885E-3</v>
      </c>
      <c r="F998" s="24">
        <v>5.9922597558572724E-3</v>
      </c>
      <c r="G998" s="24">
        <v>5.4772255750516665E-3</v>
      </c>
      <c r="H998" s="24">
        <v>5.1639777949432268E-3</v>
      </c>
      <c r="I998" s="24">
        <v>7.5365774725667158E-3</v>
      </c>
      <c r="J998" s="24">
        <v>3.488074922742728E-3</v>
      </c>
      <c r="K998" s="24">
        <v>3.1885210782848349E-3</v>
      </c>
      <c r="L998" s="24">
        <v>5.5407580708780324E-3</v>
      </c>
      <c r="M998" s="24">
        <v>6.968978882638888E-3</v>
      </c>
      <c r="N998" s="24">
        <v>1.5580130188626464E-2</v>
      </c>
      <c r="O998" s="24">
        <v>5.9888785817268295E-3</v>
      </c>
      <c r="P998" s="24">
        <v>2.2166791979595656E-2</v>
      </c>
      <c r="Q998" s="24">
        <v>7.9061368568979565E-3</v>
      </c>
      <c r="R998" s="24">
        <v>1.6966633922692691E-2</v>
      </c>
      <c r="S998" s="24">
        <v>1.2040210407906786E-2</v>
      </c>
      <c r="T998" s="24">
        <v>4.0824829046386341E-3</v>
      </c>
      <c r="U998" s="24">
        <v>4.4721359549995832E-3</v>
      </c>
      <c r="V998" s="24">
        <v>1.6976641255963047E-2</v>
      </c>
      <c r="W998" s="203"/>
      <c r="X998" s="204"/>
      <c r="Y998" s="204"/>
      <c r="Z998" s="204"/>
      <c r="AA998" s="204"/>
      <c r="AB998" s="204"/>
      <c r="AC998" s="204"/>
      <c r="AD998" s="204"/>
      <c r="AE998" s="204"/>
      <c r="AF998" s="204"/>
      <c r="AG998" s="204"/>
      <c r="AH998" s="204"/>
      <c r="AI998" s="204"/>
      <c r="AJ998" s="204"/>
      <c r="AK998" s="204"/>
      <c r="AL998" s="204"/>
      <c r="AM998" s="204"/>
      <c r="AN998" s="204"/>
      <c r="AO998" s="204"/>
      <c r="AP998" s="204"/>
      <c r="AQ998" s="204"/>
      <c r="AR998" s="204"/>
      <c r="AS998" s="204"/>
      <c r="AT998" s="204"/>
      <c r="AU998" s="204"/>
      <c r="AV998" s="204"/>
      <c r="AW998" s="204"/>
      <c r="AX998" s="204"/>
      <c r="AY998" s="204"/>
      <c r="AZ998" s="204"/>
      <c r="BA998" s="204"/>
      <c r="BB998" s="204"/>
      <c r="BC998" s="204"/>
      <c r="BD998" s="204"/>
      <c r="BE998" s="204"/>
      <c r="BF998" s="204"/>
      <c r="BG998" s="204"/>
      <c r="BH998" s="204"/>
      <c r="BI998" s="204"/>
      <c r="BJ998" s="204"/>
      <c r="BK998" s="204"/>
      <c r="BL998" s="204"/>
      <c r="BM998" s="56"/>
    </row>
    <row r="999" spans="1:65">
      <c r="A999" s="30"/>
      <c r="B999" s="3" t="s">
        <v>86</v>
      </c>
      <c r="C999" s="29"/>
      <c r="D999" s="13">
        <v>3.2892036045346476E-2</v>
      </c>
      <c r="E999" s="13">
        <v>2.8449811703120085E-2</v>
      </c>
      <c r="F999" s="13">
        <v>3.8814074301616756E-2</v>
      </c>
      <c r="G999" s="13">
        <v>1.4226559935199135E-2</v>
      </c>
      <c r="H999" s="13">
        <v>1.7406666724527731E-2</v>
      </c>
      <c r="I999" s="13">
        <v>2.4390218357821087E-2</v>
      </c>
      <c r="J999" s="13">
        <v>9.9328189541795786E-3</v>
      </c>
      <c r="K999" s="13">
        <v>1.1077664429478292E-2</v>
      </c>
      <c r="L999" s="13">
        <v>1.8562003587531097E-2</v>
      </c>
      <c r="M999" s="13">
        <v>2.347775030647576E-2</v>
      </c>
      <c r="N999" s="13">
        <v>3.9326226613401002E-2</v>
      </c>
      <c r="O999" s="13">
        <v>1.4047408713980055E-2</v>
      </c>
      <c r="P999" s="13">
        <v>6.4282625363737994E-2</v>
      </c>
      <c r="Q999" s="13">
        <v>1.9606043042524376E-2</v>
      </c>
      <c r="R999" s="13">
        <v>7.4524014301724853E-2</v>
      </c>
      <c r="S999" s="13">
        <v>4.3756064474524972E-2</v>
      </c>
      <c r="T999" s="13">
        <v>1.2691656698358447E-2</v>
      </c>
      <c r="U999" s="13">
        <v>3.7267799624996531E-2</v>
      </c>
      <c r="V999" s="13">
        <v>6.0282596866293503E-2</v>
      </c>
      <c r="W999" s="147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3" t="s">
        <v>263</v>
      </c>
      <c r="C1000" s="29"/>
      <c r="D1000" s="13">
        <v>-5.2582138379682952E-2</v>
      </c>
      <c r="E1000" s="13">
        <v>4.6752493597266298E-3</v>
      </c>
      <c r="F1000" s="13">
        <v>-0.51610324503947447</v>
      </c>
      <c r="G1000" s="13">
        <v>0.20673536631171818</v>
      </c>
      <c r="H1000" s="13">
        <v>-7.013465279876252E-2</v>
      </c>
      <c r="I1000" s="13">
        <v>-3.1477329375789842E-2</v>
      </c>
      <c r="J1000" s="13">
        <v>0.10068892502977933</v>
      </c>
      <c r="K1000" s="13">
        <v>-9.7821654709810635E-2</v>
      </c>
      <c r="L1000" s="13">
        <v>-6.4388293911563976E-2</v>
      </c>
      <c r="M1000" s="13">
        <v>-6.9612256536289996E-2</v>
      </c>
      <c r="N1000" s="13">
        <v>0.24176700593007094</v>
      </c>
      <c r="O1000" s="13">
        <v>0.33628963940492418</v>
      </c>
      <c r="P1000" s="13">
        <v>8.0837867055820523E-2</v>
      </c>
      <c r="Q1000" s="13">
        <v>0.26393775705246858</v>
      </c>
      <c r="R1000" s="13">
        <v>-0.2864067054624212</v>
      </c>
      <c r="S1000" s="13">
        <v>-0.13752377065772881</v>
      </c>
      <c r="T1000" s="13">
        <v>8.2247865721283286E-3</v>
      </c>
      <c r="U1000" s="13">
        <v>-0.62387469101972415</v>
      </c>
      <c r="V1000" s="13">
        <v>-0.11730405764134266</v>
      </c>
      <c r="W1000" s="147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30"/>
      <c r="B1001" s="46" t="s">
        <v>264</v>
      </c>
      <c r="C1001" s="47"/>
      <c r="D1001" s="45">
        <v>0</v>
      </c>
      <c r="E1001" s="45">
        <v>0.45</v>
      </c>
      <c r="F1001" s="45">
        <v>3.68</v>
      </c>
      <c r="G1001" s="45">
        <v>2.06</v>
      </c>
      <c r="H1001" s="45">
        <v>0.14000000000000001</v>
      </c>
      <c r="I1001" s="45">
        <v>0.17</v>
      </c>
      <c r="J1001" s="45">
        <v>1.22</v>
      </c>
      <c r="K1001" s="45">
        <v>0.36</v>
      </c>
      <c r="L1001" s="45">
        <v>0.09</v>
      </c>
      <c r="M1001" s="45">
        <v>0.14000000000000001</v>
      </c>
      <c r="N1001" s="45">
        <v>2.34</v>
      </c>
      <c r="O1001" s="45">
        <v>3.09</v>
      </c>
      <c r="P1001" s="45">
        <v>1.06</v>
      </c>
      <c r="Q1001" s="45">
        <v>2.5099999999999998</v>
      </c>
      <c r="R1001" s="45">
        <v>1.86</v>
      </c>
      <c r="S1001" s="45">
        <v>0.67</v>
      </c>
      <c r="T1001" s="45">
        <v>0.48</v>
      </c>
      <c r="U1001" s="45">
        <v>4.54</v>
      </c>
      <c r="V1001" s="45">
        <v>0.51</v>
      </c>
      <c r="W1001" s="147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31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BM1002" s="55"/>
    </row>
    <row r="1003" spans="1:65" ht="15">
      <c r="B1003" s="8" t="s">
        <v>606</v>
      </c>
      <c r="BM1003" s="28" t="s">
        <v>66</v>
      </c>
    </row>
    <row r="1004" spans="1:65" ht="15">
      <c r="A1004" s="25" t="s">
        <v>63</v>
      </c>
      <c r="B1004" s="18" t="s">
        <v>110</v>
      </c>
      <c r="C1004" s="15" t="s">
        <v>111</v>
      </c>
      <c r="D1004" s="16" t="s">
        <v>228</v>
      </c>
      <c r="E1004" s="17" t="s">
        <v>228</v>
      </c>
      <c r="F1004" s="17" t="s">
        <v>228</v>
      </c>
      <c r="G1004" s="17" t="s">
        <v>228</v>
      </c>
      <c r="H1004" s="17" t="s">
        <v>228</v>
      </c>
      <c r="I1004" s="17" t="s">
        <v>228</v>
      </c>
      <c r="J1004" s="17" t="s">
        <v>228</v>
      </c>
      <c r="K1004" s="17" t="s">
        <v>228</v>
      </c>
      <c r="L1004" s="17" t="s">
        <v>228</v>
      </c>
      <c r="M1004" s="17" t="s">
        <v>228</v>
      </c>
      <c r="N1004" s="17" t="s">
        <v>228</v>
      </c>
      <c r="O1004" s="17" t="s">
        <v>228</v>
      </c>
      <c r="P1004" s="17" t="s">
        <v>228</v>
      </c>
      <c r="Q1004" s="17" t="s">
        <v>228</v>
      </c>
      <c r="R1004" s="17" t="s">
        <v>228</v>
      </c>
      <c r="S1004" s="17" t="s">
        <v>228</v>
      </c>
      <c r="T1004" s="17" t="s">
        <v>228</v>
      </c>
      <c r="U1004" s="17" t="s">
        <v>228</v>
      </c>
      <c r="V1004" s="147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1</v>
      </c>
    </row>
    <row r="1005" spans="1:65">
      <c r="A1005" s="30"/>
      <c r="B1005" s="19" t="s">
        <v>229</v>
      </c>
      <c r="C1005" s="9" t="s">
        <v>229</v>
      </c>
      <c r="D1005" s="145" t="s">
        <v>232</v>
      </c>
      <c r="E1005" s="146" t="s">
        <v>233</v>
      </c>
      <c r="F1005" s="146" t="s">
        <v>234</v>
      </c>
      <c r="G1005" s="146" t="s">
        <v>237</v>
      </c>
      <c r="H1005" s="146" t="s">
        <v>238</v>
      </c>
      <c r="I1005" s="146" t="s">
        <v>239</v>
      </c>
      <c r="J1005" s="146" t="s">
        <v>240</v>
      </c>
      <c r="K1005" s="146" t="s">
        <v>241</v>
      </c>
      <c r="L1005" s="146" t="s">
        <v>242</v>
      </c>
      <c r="M1005" s="146" t="s">
        <v>243</v>
      </c>
      <c r="N1005" s="146" t="s">
        <v>244</v>
      </c>
      <c r="O1005" s="146" t="s">
        <v>245</v>
      </c>
      <c r="P1005" s="146" t="s">
        <v>246</v>
      </c>
      <c r="Q1005" s="146" t="s">
        <v>247</v>
      </c>
      <c r="R1005" s="146" t="s">
        <v>249</v>
      </c>
      <c r="S1005" s="146" t="s">
        <v>284</v>
      </c>
      <c r="T1005" s="146" t="s">
        <v>252</v>
      </c>
      <c r="U1005" s="146" t="s">
        <v>253</v>
      </c>
      <c r="V1005" s="147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 t="s">
        <v>3</v>
      </c>
    </row>
    <row r="1006" spans="1:65">
      <c r="A1006" s="30"/>
      <c r="B1006" s="19"/>
      <c r="C1006" s="9"/>
      <c r="D1006" s="10" t="s">
        <v>287</v>
      </c>
      <c r="E1006" s="11" t="s">
        <v>287</v>
      </c>
      <c r="F1006" s="11" t="s">
        <v>288</v>
      </c>
      <c r="G1006" s="11" t="s">
        <v>320</v>
      </c>
      <c r="H1006" s="11" t="s">
        <v>287</v>
      </c>
      <c r="I1006" s="11" t="s">
        <v>287</v>
      </c>
      <c r="J1006" s="11" t="s">
        <v>287</v>
      </c>
      <c r="K1006" s="11" t="s">
        <v>287</v>
      </c>
      <c r="L1006" s="11" t="s">
        <v>287</v>
      </c>
      <c r="M1006" s="11" t="s">
        <v>287</v>
      </c>
      <c r="N1006" s="11" t="s">
        <v>320</v>
      </c>
      <c r="O1006" s="11" t="s">
        <v>320</v>
      </c>
      <c r="P1006" s="11" t="s">
        <v>320</v>
      </c>
      <c r="Q1006" s="11" t="s">
        <v>287</v>
      </c>
      <c r="R1006" s="11" t="s">
        <v>287</v>
      </c>
      <c r="S1006" s="11" t="s">
        <v>320</v>
      </c>
      <c r="T1006" s="11" t="s">
        <v>288</v>
      </c>
      <c r="U1006" s="11" t="s">
        <v>287</v>
      </c>
      <c r="V1006" s="147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9"/>
      <c r="C1007" s="9"/>
      <c r="D1007" s="26" t="s">
        <v>321</v>
      </c>
      <c r="E1007" s="26" t="s">
        <v>322</v>
      </c>
      <c r="F1007" s="26" t="s">
        <v>322</v>
      </c>
      <c r="G1007" s="26" t="s">
        <v>323</v>
      </c>
      <c r="H1007" s="26" t="s">
        <v>323</v>
      </c>
      <c r="I1007" s="26" t="s">
        <v>323</v>
      </c>
      <c r="J1007" s="26" t="s">
        <v>323</v>
      </c>
      <c r="K1007" s="26" t="s">
        <v>323</v>
      </c>
      <c r="L1007" s="26" t="s">
        <v>323</v>
      </c>
      <c r="M1007" s="26" t="s">
        <v>323</v>
      </c>
      <c r="N1007" s="26" t="s">
        <v>321</v>
      </c>
      <c r="O1007" s="26" t="s">
        <v>323</v>
      </c>
      <c r="P1007" s="26" t="s">
        <v>321</v>
      </c>
      <c r="Q1007" s="26" t="s">
        <v>323</v>
      </c>
      <c r="R1007" s="26" t="s">
        <v>290</v>
      </c>
      <c r="S1007" s="26" t="s">
        <v>324</v>
      </c>
      <c r="T1007" s="26" t="s">
        <v>321</v>
      </c>
      <c r="U1007" s="26" t="s">
        <v>259</v>
      </c>
      <c r="V1007" s="147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3</v>
      </c>
    </row>
    <row r="1008" spans="1:65">
      <c r="A1008" s="30"/>
      <c r="B1008" s="18">
        <v>1</v>
      </c>
      <c r="C1008" s="14">
        <v>1</v>
      </c>
      <c r="D1008" s="227">
        <v>0.09</v>
      </c>
      <c r="E1008" s="227">
        <v>9.0061567750390759E-2</v>
      </c>
      <c r="F1008" s="227">
        <v>7.9165000000000013E-2</v>
      </c>
      <c r="G1008" s="227">
        <v>0.1</v>
      </c>
      <c r="H1008" s="228">
        <v>0.32</v>
      </c>
      <c r="I1008" s="227">
        <v>0.09</v>
      </c>
      <c r="J1008" s="227">
        <v>0.09</v>
      </c>
      <c r="K1008" s="227">
        <v>0.09</v>
      </c>
      <c r="L1008" s="227">
        <v>0.08</v>
      </c>
      <c r="M1008" s="227">
        <v>0.1</v>
      </c>
      <c r="N1008" s="227">
        <v>9.5498859999999991E-2</v>
      </c>
      <c r="O1008" s="227">
        <v>9.1999999999999998E-2</v>
      </c>
      <c r="P1008" s="227">
        <v>0.11</v>
      </c>
      <c r="Q1008" s="227">
        <v>0.08</v>
      </c>
      <c r="R1008" s="227">
        <v>0.1</v>
      </c>
      <c r="S1008" s="228">
        <v>0.12</v>
      </c>
      <c r="T1008" s="228" t="s">
        <v>103</v>
      </c>
      <c r="U1008" s="228" t="s">
        <v>104</v>
      </c>
      <c r="V1008" s="203"/>
      <c r="W1008" s="204"/>
      <c r="X1008" s="204"/>
      <c r="Y1008" s="204"/>
      <c r="Z1008" s="204"/>
      <c r="AA1008" s="204"/>
      <c r="AB1008" s="204"/>
      <c r="AC1008" s="204"/>
      <c r="AD1008" s="204"/>
      <c r="AE1008" s="204"/>
      <c r="AF1008" s="204"/>
      <c r="AG1008" s="204"/>
      <c r="AH1008" s="204"/>
      <c r="AI1008" s="204"/>
      <c r="AJ1008" s="204"/>
      <c r="AK1008" s="204"/>
      <c r="AL1008" s="204"/>
      <c r="AM1008" s="204"/>
      <c r="AN1008" s="204"/>
      <c r="AO1008" s="204"/>
      <c r="AP1008" s="204"/>
      <c r="AQ1008" s="204"/>
      <c r="AR1008" s="204"/>
      <c r="AS1008" s="204"/>
      <c r="AT1008" s="204"/>
      <c r="AU1008" s="204"/>
      <c r="AV1008" s="204"/>
      <c r="AW1008" s="204"/>
      <c r="AX1008" s="204"/>
      <c r="AY1008" s="204"/>
      <c r="AZ1008" s="204"/>
      <c r="BA1008" s="204"/>
      <c r="BB1008" s="204"/>
      <c r="BC1008" s="204"/>
      <c r="BD1008" s="204"/>
      <c r="BE1008" s="204"/>
      <c r="BF1008" s="204"/>
      <c r="BG1008" s="204"/>
      <c r="BH1008" s="204"/>
      <c r="BI1008" s="204"/>
      <c r="BJ1008" s="204"/>
      <c r="BK1008" s="204"/>
      <c r="BL1008" s="204"/>
      <c r="BM1008" s="229">
        <v>1</v>
      </c>
    </row>
    <row r="1009" spans="1:65">
      <c r="A1009" s="30"/>
      <c r="B1009" s="19">
        <v>1</v>
      </c>
      <c r="C1009" s="9">
        <v>2</v>
      </c>
      <c r="D1009" s="24">
        <v>0.09</v>
      </c>
      <c r="E1009" s="24">
        <v>8.7749222873508642E-2</v>
      </c>
      <c r="F1009" s="24">
        <v>8.2944999999999991E-2</v>
      </c>
      <c r="G1009" s="24">
        <v>0.1</v>
      </c>
      <c r="H1009" s="230">
        <v>0.28999999999999998</v>
      </c>
      <c r="I1009" s="24">
        <v>0.09</v>
      </c>
      <c r="J1009" s="24">
        <v>0.1</v>
      </c>
      <c r="K1009" s="24">
        <v>0.09</v>
      </c>
      <c r="L1009" s="24">
        <v>0.08</v>
      </c>
      <c r="M1009" s="24">
        <v>0.1</v>
      </c>
      <c r="N1009" s="24">
        <v>9.9707121999999995E-2</v>
      </c>
      <c r="O1009" s="24">
        <v>9.5000000000000001E-2</v>
      </c>
      <c r="P1009" s="24">
        <v>0.11</v>
      </c>
      <c r="Q1009" s="24">
        <v>0.08</v>
      </c>
      <c r="R1009" s="24">
        <v>0.1</v>
      </c>
      <c r="S1009" s="230">
        <v>0.12</v>
      </c>
      <c r="T1009" s="230" t="s">
        <v>103</v>
      </c>
      <c r="U1009" s="230" t="s">
        <v>104</v>
      </c>
      <c r="V1009" s="203"/>
      <c r="W1009" s="204"/>
      <c r="X1009" s="204"/>
      <c r="Y1009" s="204"/>
      <c r="Z1009" s="204"/>
      <c r="AA1009" s="204"/>
      <c r="AB1009" s="204"/>
      <c r="AC1009" s="204"/>
      <c r="AD1009" s="204"/>
      <c r="AE1009" s="204"/>
      <c r="AF1009" s="204"/>
      <c r="AG1009" s="204"/>
      <c r="AH1009" s="204"/>
      <c r="AI1009" s="204"/>
      <c r="AJ1009" s="204"/>
      <c r="AK1009" s="204"/>
      <c r="AL1009" s="204"/>
      <c r="AM1009" s="204"/>
      <c r="AN1009" s="204"/>
      <c r="AO1009" s="204"/>
      <c r="AP1009" s="204"/>
      <c r="AQ1009" s="204"/>
      <c r="AR1009" s="204"/>
      <c r="AS1009" s="204"/>
      <c r="AT1009" s="204"/>
      <c r="AU1009" s="204"/>
      <c r="AV1009" s="204"/>
      <c r="AW1009" s="204"/>
      <c r="AX1009" s="204"/>
      <c r="AY1009" s="204"/>
      <c r="AZ1009" s="204"/>
      <c r="BA1009" s="204"/>
      <c r="BB1009" s="204"/>
      <c r="BC1009" s="204"/>
      <c r="BD1009" s="204"/>
      <c r="BE1009" s="204"/>
      <c r="BF1009" s="204"/>
      <c r="BG1009" s="204"/>
      <c r="BH1009" s="204"/>
      <c r="BI1009" s="204"/>
      <c r="BJ1009" s="204"/>
      <c r="BK1009" s="204"/>
      <c r="BL1009" s="204"/>
      <c r="BM1009" s="229">
        <v>30</v>
      </c>
    </row>
    <row r="1010" spans="1:65">
      <c r="A1010" s="30"/>
      <c r="B1010" s="19">
        <v>1</v>
      </c>
      <c r="C1010" s="9">
        <v>3</v>
      </c>
      <c r="D1010" s="24">
        <v>0.1</v>
      </c>
      <c r="E1010" s="24">
        <v>9.1581144418354438E-2</v>
      </c>
      <c r="F1010" s="24">
        <v>9.0260000000000007E-2</v>
      </c>
      <c r="G1010" s="24">
        <v>0.1</v>
      </c>
      <c r="H1010" s="230">
        <v>0.31</v>
      </c>
      <c r="I1010" s="24">
        <v>0.09</v>
      </c>
      <c r="J1010" s="24">
        <v>0.1</v>
      </c>
      <c r="K1010" s="24">
        <v>0.09</v>
      </c>
      <c r="L1010" s="24">
        <v>0.09</v>
      </c>
      <c r="M1010" s="24">
        <v>0.1</v>
      </c>
      <c r="N1010" s="24">
        <v>0.10259984200429099</v>
      </c>
      <c r="O1010" s="24">
        <v>9.8000000000000004E-2</v>
      </c>
      <c r="P1010" s="24">
        <v>0.1</v>
      </c>
      <c r="Q1010" s="24">
        <v>0.09</v>
      </c>
      <c r="R1010" s="24">
        <v>0.1</v>
      </c>
      <c r="S1010" s="230">
        <v>0.12</v>
      </c>
      <c r="T1010" s="230" t="s">
        <v>103</v>
      </c>
      <c r="U1010" s="230" t="s">
        <v>104</v>
      </c>
      <c r="V1010" s="203"/>
      <c r="W1010" s="204"/>
      <c r="X1010" s="204"/>
      <c r="Y1010" s="204"/>
      <c r="Z1010" s="204"/>
      <c r="AA1010" s="204"/>
      <c r="AB1010" s="204"/>
      <c r="AC1010" s="204"/>
      <c r="AD1010" s="204"/>
      <c r="AE1010" s="204"/>
      <c r="AF1010" s="204"/>
      <c r="AG1010" s="204"/>
      <c r="AH1010" s="204"/>
      <c r="AI1010" s="204"/>
      <c r="AJ1010" s="204"/>
      <c r="AK1010" s="204"/>
      <c r="AL1010" s="204"/>
      <c r="AM1010" s="204"/>
      <c r="AN1010" s="204"/>
      <c r="AO1010" s="204"/>
      <c r="AP1010" s="204"/>
      <c r="AQ1010" s="204"/>
      <c r="AR1010" s="204"/>
      <c r="AS1010" s="204"/>
      <c r="AT1010" s="204"/>
      <c r="AU1010" s="204"/>
      <c r="AV1010" s="204"/>
      <c r="AW1010" s="204"/>
      <c r="AX1010" s="204"/>
      <c r="AY1010" s="204"/>
      <c r="AZ1010" s="204"/>
      <c r="BA1010" s="204"/>
      <c r="BB1010" s="204"/>
      <c r="BC1010" s="204"/>
      <c r="BD1010" s="204"/>
      <c r="BE1010" s="204"/>
      <c r="BF1010" s="204"/>
      <c r="BG1010" s="204"/>
      <c r="BH1010" s="204"/>
      <c r="BI1010" s="204"/>
      <c r="BJ1010" s="204"/>
      <c r="BK1010" s="204"/>
      <c r="BL1010" s="204"/>
      <c r="BM1010" s="229">
        <v>16</v>
      </c>
    </row>
    <row r="1011" spans="1:65">
      <c r="A1011" s="30"/>
      <c r="B1011" s="19">
        <v>1</v>
      </c>
      <c r="C1011" s="9">
        <v>4</v>
      </c>
      <c r="D1011" s="24">
        <v>0.1</v>
      </c>
      <c r="E1011" s="231">
        <v>9.8920438179673692E-2</v>
      </c>
      <c r="F1011" s="24">
        <v>8.0658000000000007E-2</v>
      </c>
      <c r="G1011" s="24">
        <v>0.1</v>
      </c>
      <c r="H1011" s="230">
        <v>0.3</v>
      </c>
      <c r="I1011" s="24">
        <v>0.09</v>
      </c>
      <c r="J1011" s="24">
        <v>0.1</v>
      </c>
      <c r="K1011" s="24">
        <v>0.09</v>
      </c>
      <c r="L1011" s="24">
        <v>0.09</v>
      </c>
      <c r="M1011" s="24">
        <v>0.1</v>
      </c>
      <c r="N1011" s="24">
        <v>9.5759859999999988E-2</v>
      </c>
      <c r="O1011" s="24">
        <v>9.0999999999999998E-2</v>
      </c>
      <c r="P1011" s="24">
        <v>0.1</v>
      </c>
      <c r="Q1011" s="24">
        <v>0.08</v>
      </c>
      <c r="R1011" s="24">
        <v>0.09</v>
      </c>
      <c r="S1011" s="230">
        <v>0.12</v>
      </c>
      <c r="T1011" s="230" t="s">
        <v>103</v>
      </c>
      <c r="U1011" s="230" t="s">
        <v>104</v>
      </c>
      <c r="V1011" s="203"/>
      <c r="W1011" s="204"/>
      <c r="X1011" s="204"/>
      <c r="Y1011" s="204"/>
      <c r="Z1011" s="204"/>
      <c r="AA1011" s="204"/>
      <c r="AB1011" s="204"/>
      <c r="AC1011" s="204"/>
      <c r="AD1011" s="204"/>
      <c r="AE1011" s="204"/>
      <c r="AF1011" s="204"/>
      <c r="AG1011" s="204"/>
      <c r="AH1011" s="204"/>
      <c r="AI1011" s="204"/>
      <c r="AJ1011" s="204"/>
      <c r="AK1011" s="204"/>
      <c r="AL1011" s="204"/>
      <c r="AM1011" s="204"/>
      <c r="AN1011" s="204"/>
      <c r="AO1011" s="204"/>
      <c r="AP1011" s="204"/>
      <c r="AQ1011" s="204"/>
      <c r="AR1011" s="204"/>
      <c r="AS1011" s="204"/>
      <c r="AT1011" s="204"/>
      <c r="AU1011" s="204"/>
      <c r="AV1011" s="204"/>
      <c r="AW1011" s="204"/>
      <c r="AX1011" s="204"/>
      <c r="AY1011" s="204"/>
      <c r="AZ1011" s="204"/>
      <c r="BA1011" s="204"/>
      <c r="BB1011" s="204"/>
      <c r="BC1011" s="204"/>
      <c r="BD1011" s="204"/>
      <c r="BE1011" s="204"/>
      <c r="BF1011" s="204"/>
      <c r="BG1011" s="204"/>
      <c r="BH1011" s="204"/>
      <c r="BI1011" s="204"/>
      <c r="BJ1011" s="204"/>
      <c r="BK1011" s="204"/>
      <c r="BL1011" s="204"/>
      <c r="BM1011" s="229">
        <v>9.3992140933333093E-2</v>
      </c>
    </row>
    <row r="1012" spans="1:65">
      <c r="A1012" s="30"/>
      <c r="B1012" s="19">
        <v>1</v>
      </c>
      <c r="C1012" s="9">
        <v>5</v>
      </c>
      <c r="D1012" s="24">
        <v>0.1</v>
      </c>
      <c r="E1012" s="24">
        <v>8.8548832471471217E-2</v>
      </c>
      <c r="F1012" s="24">
        <v>9.0548000000000003E-2</v>
      </c>
      <c r="G1012" s="24">
        <v>0.1</v>
      </c>
      <c r="H1012" s="230">
        <v>0.31</v>
      </c>
      <c r="I1012" s="24">
        <v>0.09</v>
      </c>
      <c r="J1012" s="24">
        <v>0.1</v>
      </c>
      <c r="K1012" s="24">
        <v>0.1</v>
      </c>
      <c r="L1012" s="24">
        <v>0.09</v>
      </c>
      <c r="M1012" s="24">
        <v>0.1</v>
      </c>
      <c r="N1012" s="24">
        <v>0.10307676599999999</v>
      </c>
      <c r="O1012" s="24">
        <v>9.2999999999999999E-2</v>
      </c>
      <c r="P1012" s="24">
        <v>0.11</v>
      </c>
      <c r="Q1012" s="24">
        <v>0.09</v>
      </c>
      <c r="R1012" s="24">
        <v>0.1</v>
      </c>
      <c r="S1012" s="230">
        <v>0.12</v>
      </c>
      <c r="T1012" s="230" t="s">
        <v>103</v>
      </c>
      <c r="U1012" s="230" t="s">
        <v>104</v>
      </c>
      <c r="V1012" s="203"/>
      <c r="W1012" s="204"/>
      <c r="X1012" s="204"/>
      <c r="Y1012" s="204"/>
      <c r="Z1012" s="204"/>
      <c r="AA1012" s="204"/>
      <c r="AB1012" s="204"/>
      <c r="AC1012" s="204"/>
      <c r="AD1012" s="204"/>
      <c r="AE1012" s="204"/>
      <c r="AF1012" s="204"/>
      <c r="AG1012" s="204"/>
      <c r="AH1012" s="204"/>
      <c r="AI1012" s="204"/>
      <c r="AJ1012" s="204"/>
      <c r="AK1012" s="204"/>
      <c r="AL1012" s="204"/>
      <c r="AM1012" s="204"/>
      <c r="AN1012" s="204"/>
      <c r="AO1012" s="204"/>
      <c r="AP1012" s="204"/>
      <c r="AQ1012" s="204"/>
      <c r="AR1012" s="204"/>
      <c r="AS1012" s="204"/>
      <c r="AT1012" s="204"/>
      <c r="AU1012" s="204"/>
      <c r="AV1012" s="204"/>
      <c r="AW1012" s="204"/>
      <c r="AX1012" s="204"/>
      <c r="AY1012" s="204"/>
      <c r="AZ1012" s="204"/>
      <c r="BA1012" s="204"/>
      <c r="BB1012" s="204"/>
      <c r="BC1012" s="204"/>
      <c r="BD1012" s="204"/>
      <c r="BE1012" s="204"/>
      <c r="BF1012" s="204"/>
      <c r="BG1012" s="204"/>
      <c r="BH1012" s="204"/>
      <c r="BI1012" s="204"/>
      <c r="BJ1012" s="204"/>
      <c r="BK1012" s="204"/>
      <c r="BL1012" s="204"/>
      <c r="BM1012" s="229">
        <v>122</v>
      </c>
    </row>
    <row r="1013" spans="1:65">
      <c r="A1013" s="30"/>
      <c r="B1013" s="19">
        <v>1</v>
      </c>
      <c r="C1013" s="9">
        <v>6</v>
      </c>
      <c r="D1013" s="24">
        <v>0.1</v>
      </c>
      <c r="E1013" s="24">
        <v>9.1719547816017211E-2</v>
      </c>
      <c r="F1013" s="24">
        <v>8.1703999999999985E-2</v>
      </c>
      <c r="G1013" s="24">
        <v>0.09</v>
      </c>
      <c r="H1013" s="230">
        <v>0.3</v>
      </c>
      <c r="I1013" s="24">
        <v>0.1</v>
      </c>
      <c r="J1013" s="24">
        <v>0.1</v>
      </c>
      <c r="K1013" s="24">
        <v>0.09</v>
      </c>
      <c r="L1013" s="24">
        <v>0.09</v>
      </c>
      <c r="M1013" s="24">
        <v>0.09</v>
      </c>
      <c r="N1013" s="24">
        <v>9.8825010000000005E-2</v>
      </c>
      <c r="O1013" s="24">
        <v>9.6000000000000002E-2</v>
      </c>
      <c r="P1013" s="24">
        <v>0.1</v>
      </c>
      <c r="Q1013" s="24">
        <v>0.08</v>
      </c>
      <c r="R1013" s="24">
        <v>0.1</v>
      </c>
      <c r="S1013" s="230">
        <v>0.12</v>
      </c>
      <c r="T1013" s="230" t="s">
        <v>103</v>
      </c>
      <c r="U1013" s="230" t="s">
        <v>104</v>
      </c>
      <c r="V1013" s="203"/>
      <c r="W1013" s="204"/>
      <c r="X1013" s="204"/>
      <c r="Y1013" s="204"/>
      <c r="Z1013" s="204"/>
      <c r="AA1013" s="204"/>
      <c r="AB1013" s="204"/>
      <c r="AC1013" s="204"/>
      <c r="AD1013" s="204"/>
      <c r="AE1013" s="204"/>
      <c r="AF1013" s="204"/>
      <c r="AG1013" s="204"/>
      <c r="AH1013" s="204"/>
      <c r="AI1013" s="204"/>
      <c r="AJ1013" s="204"/>
      <c r="AK1013" s="204"/>
      <c r="AL1013" s="204"/>
      <c r="AM1013" s="204"/>
      <c r="AN1013" s="204"/>
      <c r="AO1013" s="204"/>
      <c r="AP1013" s="204"/>
      <c r="AQ1013" s="204"/>
      <c r="AR1013" s="204"/>
      <c r="AS1013" s="204"/>
      <c r="AT1013" s="204"/>
      <c r="AU1013" s="204"/>
      <c r="AV1013" s="204"/>
      <c r="AW1013" s="204"/>
      <c r="AX1013" s="204"/>
      <c r="AY1013" s="204"/>
      <c r="AZ1013" s="204"/>
      <c r="BA1013" s="204"/>
      <c r="BB1013" s="204"/>
      <c r="BC1013" s="204"/>
      <c r="BD1013" s="204"/>
      <c r="BE1013" s="204"/>
      <c r="BF1013" s="204"/>
      <c r="BG1013" s="204"/>
      <c r="BH1013" s="204"/>
      <c r="BI1013" s="204"/>
      <c r="BJ1013" s="204"/>
      <c r="BK1013" s="204"/>
      <c r="BL1013" s="204"/>
      <c r="BM1013" s="56"/>
    </row>
    <row r="1014" spans="1:65">
      <c r="A1014" s="30"/>
      <c r="B1014" s="20" t="s">
        <v>260</v>
      </c>
      <c r="C1014" s="12"/>
      <c r="D1014" s="232">
        <v>9.6666666666666665E-2</v>
      </c>
      <c r="E1014" s="232">
        <v>9.1430125584902669E-2</v>
      </c>
      <c r="F1014" s="232">
        <v>8.4213333333333321E-2</v>
      </c>
      <c r="G1014" s="232">
        <v>9.8333333333333328E-2</v>
      </c>
      <c r="H1014" s="232">
        <v>0.30499999999999999</v>
      </c>
      <c r="I1014" s="232">
        <v>9.166666666666666E-2</v>
      </c>
      <c r="J1014" s="232">
        <v>9.8333333333333328E-2</v>
      </c>
      <c r="K1014" s="232">
        <v>9.166666666666666E-2</v>
      </c>
      <c r="L1014" s="232">
        <v>8.6666666666666656E-2</v>
      </c>
      <c r="M1014" s="232">
        <v>9.8333333333333328E-2</v>
      </c>
      <c r="N1014" s="232">
        <v>9.9244576667381831E-2</v>
      </c>
      <c r="O1014" s="232">
        <v>9.4166666666666662E-2</v>
      </c>
      <c r="P1014" s="232">
        <v>0.105</v>
      </c>
      <c r="Q1014" s="232">
        <v>8.3333333333333329E-2</v>
      </c>
      <c r="R1014" s="232">
        <v>9.8333333333333328E-2</v>
      </c>
      <c r="S1014" s="232">
        <v>0.12</v>
      </c>
      <c r="T1014" s="232" t="s">
        <v>693</v>
      </c>
      <c r="U1014" s="232" t="s">
        <v>693</v>
      </c>
      <c r="V1014" s="203"/>
      <c r="W1014" s="204"/>
      <c r="X1014" s="204"/>
      <c r="Y1014" s="204"/>
      <c r="Z1014" s="204"/>
      <c r="AA1014" s="204"/>
      <c r="AB1014" s="204"/>
      <c r="AC1014" s="204"/>
      <c r="AD1014" s="204"/>
      <c r="AE1014" s="204"/>
      <c r="AF1014" s="204"/>
      <c r="AG1014" s="204"/>
      <c r="AH1014" s="204"/>
      <c r="AI1014" s="204"/>
      <c r="AJ1014" s="204"/>
      <c r="AK1014" s="204"/>
      <c r="AL1014" s="204"/>
      <c r="AM1014" s="204"/>
      <c r="AN1014" s="204"/>
      <c r="AO1014" s="204"/>
      <c r="AP1014" s="204"/>
      <c r="AQ1014" s="204"/>
      <c r="AR1014" s="204"/>
      <c r="AS1014" s="204"/>
      <c r="AT1014" s="204"/>
      <c r="AU1014" s="204"/>
      <c r="AV1014" s="204"/>
      <c r="AW1014" s="204"/>
      <c r="AX1014" s="204"/>
      <c r="AY1014" s="204"/>
      <c r="AZ1014" s="204"/>
      <c r="BA1014" s="204"/>
      <c r="BB1014" s="204"/>
      <c r="BC1014" s="204"/>
      <c r="BD1014" s="204"/>
      <c r="BE1014" s="204"/>
      <c r="BF1014" s="204"/>
      <c r="BG1014" s="204"/>
      <c r="BH1014" s="204"/>
      <c r="BI1014" s="204"/>
      <c r="BJ1014" s="204"/>
      <c r="BK1014" s="204"/>
      <c r="BL1014" s="204"/>
      <c r="BM1014" s="56"/>
    </row>
    <row r="1015" spans="1:65">
      <c r="A1015" s="30"/>
      <c r="B1015" s="3" t="s">
        <v>261</v>
      </c>
      <c r="C1015" s="29"/>
      <c r="D1015" s="24">
        <v>0.1</v>
      </c>
      <c r="E1015" s="24">
        <v>9.0821356084372598E-2</v>
      </c>
      <c r="F1015" s="24">
        <v>8.2324499999999995E-2</v>
      </c>
      <c r="G1015" s="24">
        <v>0.1</v>
      </c>
      <c r="H1015" s="24">
        <v>0.30499999999999999</v>
      </c>
      <c r="I1015" s="24">
        <v>0.09</v>
      </c>
      <c r="J1015" s="24">
        <v>0.1</v>
      </c>
      <c r="K1015" s="24">
        <v>0.09</v>
      </c>
      <c r="L1015" s="24">
        <v>0.09</v>
      </c>
      <c r="M1015" s="24">
        <v>0.1</v>
      </c>
      <c r="N1015" s="24">
        <v>9.9266066E-2</v>
      </c>
      <c r="O1015" s="24">
        <v>9.4E-2</v>
      </c>
      <c r="P1015" s="24">
        <v>0.10500000000000001</v>
      </c>
      <c r="Q1015" s="24">
        <v>0.08</v>
      </c>
      <c r="R1015" s="24">
        <v>0.1</v>
      </c>
      <c r="S1015" s="24">
        <v>0.12</v>
      </c>
      <c r="T1015" s="24" t="s">
        <v>693</v>
      </c>
      <c r="U1015" s="24" t="s">
        <v>693</v>
      </c>
      <c r="V1015" s="203"/>
      <c r="W1015" s="204"/>
      <c r="X1015" s="204"/>
      <c r="Y1015" s="204"/>
      <c r="Z1015" s="204"/>
      <c r="AA1015" s="204"/>
      <c r="AB1015" s="204"/>
      <c r="AC1015" s="204"/>
      <c r="AD1015" s="204"/>
      <c r="AE1015" s="204"/>
      <c r="AF1015" s="204"/>
      <c r="AG1015" s="204"/>
      <c r="AH1015" s="204"/>
      <c r="AI1015" s="204"/>
      <c r="AJ1015" s="204"/>
      <c r="AK1015" s="204"/>
      <c r="AL1015" s="204"/>
      <c r="AM1015" s="204"/>
      <c r="AN1015" s="204"/>
      <c r="AO1015" s="204"/>
      <c r="AP1015" s="204"/>
      <c r="AQ1015" s="204"/>
      <c r="AR1015" s="204"/>
      <c r="AS1015" s="204"/>
      <c r="AT1015" s="204"/>
      <c r="AU1015" s="204"/>
      <c r="AV1015" s="204"/>
      <c r="AW1015" s="204"/>
      <c r="AX1015" s="204"/>
      <c r="AY1015" s="204"/>
      <c r="AZ1015" s="204"/>
      <c r="BA1015" s="204"/>
      <c r="BB1015" s="204"/>
      <c r="BC1015" s="204"/>
      <c r="BD1015" s="204"/>
      <c r="BE1015" s="204"/>
      <c r="BF1015" s="204"/>
      <c r="BG1015" s="204"/>
      <c r="BH1015" s="204"/>
      <c r="BI1015" s="204"/>
      <c r="BJ1015" s="204"/>
      <c r="BK1015" s="204"/>
      <c r="BL1015" s="204"/>
      <c r="BM1015" s="56"/>
    </row>
    <row r="1016" spans="1:65">
      <c r="A1016" s="30"/>
      <c r="B1016" s="3" t="s">
        <v>262</v>
      </c>
      <c r="C1016" s="29"/>
      <c r="D1016" s="24">
        <v>5.1639777949432268E-3</v>
      </c>
      <c r="E1016" s="24">
        <v>3.9983796719662628E-3</v>
      </c>
      <c r="F1016" s="24">
        <v>4.9542238006237338E-3</v>
      </c>
      <c r="G1016" s="24">
        <v>4.0824829046386332E-3</v>
      </c>
      <c r="H1016" s="24">
        <v>1.0488088481701525E-2</v>
      </c>
      <c r="I1016" s="24">
        <v>4.0824829046386332E-3</v>
      </c>
      <c r="J1016" s="24">
        <v>4.0824829046386341E-3</v>
      </c>
      <c r="K1016" s="24">
        <v>4.0824829046386332E-3</v>
      </c>
      <c r="L1016" s="24">
        <v>5.1639777949432199E-3</v>
      </c>
      <c r="M1016" s="24">
        <v>4.0824829046386332E-3</v>
      </c>
      <c r="N1016" s="24">
        <v>3.2405897160681179E-3</v>
      </c>
      <c r="O1016" s="24">
        <v>2.6394443859772232E-3</v>
      </c>
      <c r="P1016" s="24">
        <v>5.4772255750516587E-3</v>
      </c>
      <c r="Q1016" s="24">
        <v>5.1639777949432199E-3</v>
      </c>
      <c r="R1016" s="24">
        <v>4.0824829046386341E-3</v>
      </c>
      <c r="S1016" s="24">
        <v>0</v>
      </c>
      <c r="T1016" s="24" t="s">
        <v>693</v>
      </c>
      <c r="U1016" s="24" t="s">
        <v>693</v>
      </c>
      <c r="V1016" s="203"/>
      <c r="W1016" s="204"/>
      <c r="X1016" s="204"/>
      <c r="Y1016" s="204"/>
      <c r="Z1016" s="204"/>
      <c r="AA1016" s="204"/>
      <c r="AB1016" s="204"/>
      <c r="AC1016" s="204"/>
      <c r="AD1016" s="204"/>
      <c r="AE1016" s="204"/>
      <c r="AF1016" s="204"/>
      <c r="AG1016" s="204"/>
      <c r="AH1016" s="204"/>
      <c r="AI1016" s="204"/>
      <c r="AJ1016" s="204"/>
      <c r="AK1016" s="204"/>
      <c r="AL1016" s="204"/>
      <c r="AM1016" s="204"/>
      <c r="AN1016" s="204"/>
      <c r="AO1016" s="204"/>
      <c r="AP1016" s="204"/>
      <c r="AQ1016" s="204"/>
      <c r="AR1016" s="204"/>
      <c r="AS1016" s="204"/>
      <c r="AT1016" s="204"/>
      <c r="AU1016" s="204"/>
      <c r="AV1016" s="204"/>
      <c r="AW1016" s="204"/>
      <c r="AX1016" s="204"/>
      <c r="AY1016" s="204"/>
      <c r="AZ1016" s="204"/>
      <c r="BA1016" s="204"/>
      <c r="BB1016" s="204"/>
      <c r="BC1016" s="204"/>
      <c r="BD1016" s="204"/>
      <c r="BE1016" s="204"/>
      <c r="BF1016" s="204"/>
      <c r="BG1016" s="204"/>
      <c r="BH1016" s="204"/>
      <c r="BI1016" s="204"/>
      <c r="BJ1016" s="204"/>
      <c r="BK1016" s="204"/>
      <c r="BL1016" s="204"/>
      <c r="BM1016" s="56"/>
    </row>
    <row r="1017" spans="1:65">
      <c r="A1017" s="30"/>
      <c r="B1017" s="3" t="s">
        <v>86</v>
      </c>
      <c r="C1017" s="29"/>
      <c r="D1017" s="13">
        <v>5.3420459947688556E-2</v>
      </c>
      <c r="E1017" s="13">
        <v>4.3731534287933783E-2</v>
      </c>
      <c r="F1017" s="13">
        <v>5.8829446650851817E-2</v>
      </c>
      <c r="G1017" s="13">
        <v>4.1516775301409833E-2</v>
      </c>
      <c r="H1017" s="13">
        <v>3.4387175349841065E-2</v>
      </c>
      <c r="I1017" s="13">
        <v>4.4536177141512368E-2</v>
      </c>
      <c r="J1017" s="13">
        <v>4.151677530140984E-2</v>
      </c>
      <c r="K1017" s="13">
        <v>4.4536177141512368E-2</v>
      </c>
      <c r="L1017" s="13">
        <v>5.9584359172421775E-2</v>
      </c>
      <c r="M1017" s="13">
        <v>4.1516775301409833E-2</v>
      </c>
      <c r="N1017" s="13">
        <v>3.265256223449825E-2</v>
      </c>
      <c r="O1017" s="13">
        <v>2.8029497904182903E-2</v>
      </c>
      <c r="P1017" s="13">
        <v>5.2164053095730085E-2</v>
      </c>
      <c r="Q1017" s="13">
        <v>6.1967733539318642E-2</v>
      </c>
      <c r="R1017" s="13">
        <v>4.151677530140984E-2</v>
      </c>
      <c r="S1017" s="13">
        <v>0</v>
      </c>
      <c r="T1017" s="13" t="s">
        <v>693</v>
      </c>
      <c r="U1017" s="13" t="s">
        <v>693</v>
      </c>
      <c r="V1017" s="147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3" t="s">
        <v>263</v>
      </c>
      <c r="C1018" s="29"/>
      <c r="D1018" s="13">
        <v>2.8454780439894023E-2</v>
      </c>
      <c r="E1018" s="13">
        <v>-2.7257761372279199E-2</v>
      </c>
      <c r="F1018" s="13">
        <v>-0.10403856644712139</v>
      </c>
      <c r="G1018" s="13">
        <v>4.6186759412995659E-2</v>
      </c>
      <c r="H1018" s="13">
        <v>2.2449521520775968</v>
      </c>
      <c r="I1018" s="13">
        <v>-2.4741156479410886E-2</v>
      </c>
      <c r="J1018" s="13">
        <v>4.6186759412995659E-2</v>
      </c>
      <c r="K1018" s="13">
        <v>-2.4741156479410886E-2</v>
      </c>
      <c r="L1018" s="13">
        <v>-7.7937093398715795E-2</v>
      </c>
      <c r="M1018" s="13">
        <v>4.6186759412995659E-2</v>
      </c>
      <c r="N1018" s="13">
        <v>5.5881647996231854E-2</v>
      </c>
      <c r="O1018" s="13">
        <v>1.8568119802415683E-3</v>
      </c>
      <c r="P1018" s="13">
        <v>0.1171146753054022</v>
      </c>
      <c r="Q1018" s="13">
        <v>-0.11340105134491896</v>
      </c>
      <c r="R1018" s="13">
        <v>4.6186759412995659E-2</v>
      </c>
      <c r="S1018" s="13">
        <v>0.27670248606331671</v>
      </c>
      <c r="T1018" s="13" t="s">
        <v>693</v>
      </c>
      <c r="U1018" s="13" t="s">
        <v>693</v>
      </c>
      <c r="V1018" s="147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30"/>
      <c r="B1019" s="46" t="s">
        <v>264</v>
      </c>
      <c r="C1019" s="47"/>
      <c r="D1019" s="45">
        <v>0.09</v>
      </c>
      <c r="E1019" s="45">
        <v>0.69</v>
      </c>
      <c r="F1019" s="45">
        <v>1.51</v>
      </c>
      <c r="G1019" s="45">
        <v>0.09</v>
      </c>
      <c r="H1019" s="45">
        <v>23.51</v>
      </c>
      <c r="I1019" s="45">
        <v>0.66</v>
      </c>
      <c r="J1019" s="45">
        <v>0.09</v>
      </c>
      <c r="K1019" s="45">
        <v>0.66</v>
      </c>
      <c r="L1019" s="45">
        <v>1.23</v>
      </c>
      <c r="M1019" s="45">
        <v>0.09</v>
      </c>
      <c r="N1019" s="45">
        <v>0.2</v>
      </c>
      <c r="O1019" s="45">
        <v>0.38</v>
      </c>
      <c r="P1019" s="45">
        <v>0.85</v>
      </c>
      <c r="Q1019" s="45">
        <v>1.61</v>
      </c>
      <c r="R1019" s="45">
        <v>0.09</v>
      </c>
      <c r="S1019" s="45">
        <v>2.5499999999999998</v>
      </c>
      <c r="T1019" s="45">
        <v>272.2</v>
      </c>
      <c r="U1019" s="45">
        <v>5.38</v>
      </c>
      <c r="V1019" s="147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1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BM1020" s="55"/>
    </row>
    <row r="1021" spans="1:65" ht="15">
      <c r="B1021" s="8" t="s">
        <v>607</v>
      </c>
      <c r="BM1021" s="28" t="s">
        <v>319</v>
      </c>
    </row>
    <row r="1022" spans="1:65" ht="15">
      <c r="A1022" s="25" t="s">
        <v>64</v>
      </c>
      <c r="B1022" s="18" t="s">
        <v>110</v>
      </c>
      <c r="C1022" s="15" t="s">
        <v>111</v>
      </c>
      <c r="D1022" s="16" t="s">
        <v>228</v>
      </c>
      <c r="E1022" s="17" t="s">
        <v>228</v>
      </c>
      <c r="F1022" s="17" t="s">
        <v>228</v>
      </c>
      <c r="G1022" s="17" t="s">
        <v>228</v>
      </c>
      <c r="H1022" s="147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 t="s">
        <v>229</v>
      </c>
      <c r="C1023" s="9" t="s">
        <v>229</v>
      </c>
      <c r="D1023" s="145" t="s">
        <v>232</v>
      </c>
      <c r="E1023" s="146" t="s">
        <v>233</v>
      </c>
      <c r="F1023" s="146" t="s">
        <v>237</v>
      </c>
      <c r="G1023" s="146" t="s">
        <v>253</v>
      </c>
      <c r="H1023" s="147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 t="s">
        <v>3</v>
      </c>
    </row>
    <row r="1024" spans="1:65">
      <c r="A1024" s="30"/>
      <c r="B1024" s="19"/>
      <c r="C1024" s="9"/>
      <c r="D1024" s="10" t="s">
        <v>287</v>
      </c>
      <c r="E1024" s="11" t="s">
        <v>287</v>
      </c>
      <c r="F1024" s="11" t="s">
        <v>320</v>
      </c>
      <c r="G1024" s="11" t="s">
        <v>287</v>
      </c>
      <c r="H1024" s="147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2</v>
      </c>
    </row>
    <row r="1025" spans="1:65">
      <c r="A1025" s="30"/>
      <c r="B1025" s="19"/>
      <c r="C1025" s="9"/>
      <c r="D1025" s="26" t="s">
        <v>321</v>
      </c>
      <c r="E1025" s="26" t="s">
        <v>322</v>
      </c>
      <c r="F1025" s="26" t="s">
        <v>323</v>
      </c>
      <c r="G1025" s="26" t="s">
        <v>259</v>
      </c>
      <c r="H1025" s="147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8">
        <v>1</v>
      </c>
      <c r="C1026" s="14">
        <v>1</v>
      </c>
      <c r="D1026" s="22">
        <v>0.16200000000000001</v>
      </c>
      <c r="E1026" s="22">
        <v>0.15871245870284478</v>
      </c>
      <c r="F1026" s="22">
        <v>0.2</v>
      </c>
      <c r="G1026" s="22">
        <v>0.15</v>
      </c>
      <c r="H1026" s="147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</v>
      </c>
    </row>
    <row r="1027" spans="1:65">
      <c r="A1027" s="30"/>
      <c r="B1027" s="19">
        <v>1</v>
      </c>
      <c r="C1027" s="9">
        <v>2</v>
      </c>
      <c r="D1027" s="11">
        <v>0.16600000000000001</v>
      </c>
      <c r="E1027" s="11">
        <v>0.15661837276074003</v>
      </c>
      <c r="F1027" s="11">
        <v>0.2</v>
      </c>
      <c r="G1027" s="11">
        <v>0.13500000000000001</v>
      </c>
      <c r="H1027" s="147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4</v>
      </c>
    </row>
    <row r="1028" spans="1:65">
      <c r="A1028" s="30"/>
      <c r="B1028" s="19">
        <v>1</v>
      </c>
      <c r="C1028" s="9">
        <v>3</v>
      </c>
      <c r="D1028" s="11">
        <v>0.153</v>
      </c>
      <c r="E1028" s="11">
        <v>0.16226138152893715</v>
      </c>
      <c r="F1028" s="11">
        <v>0.2</v>
      </c>
      <c r="G1028" s="11">
        <v>0.14000000000000001</v>
      </c>
      <c r="H1028" s="147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8">
        <v>16</v>
      </c>
    </row>
    <row r="1029" spans="1:65">
      <c r="A1029" s="30"/>
      <c r="B1029" s="19">
        <v>1</v>
      </c>
      <c r="C1029" s="9">
        <v>4</v>
      </c>
      <c r="D1029" s="11">
        <v>0.16600000000000001</v>
      </c>
      <c r="E1029" s="11">
        <v>0.16769424606119945</v>
      </c>
      <c r="F1029" s="11">
        <v>0.2</v>
      </c>
      <c r="G1029" s="11">
        <v>0.155</v>
      </c>
      <c r="H1029" s="147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8">
        <v>0.16789517336863899</v>
      </c>
    </row>
    <row r="1030" spans="1:65">
      <c r="A1030" s="30"/>
      <c r="B1030" s="19">
        <v>1</v>
      </c>
      <c r="C1030" s="9">
        <v>5</v>
      </c>
      <c r="D1030" s="11">
        <v>0.17100000000000001</v>
      </c>
      <c r="E1030" s="11">
        <v>0.16728936739201714</v>
      </c>
      <c r="F1030" s="11">
        <v>0.2</v>
      </c>
      <c r="G1030" s="11">
        <v>0.155</v>
      </c>
      <c r="H1030" s="147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10</v>
      </c>
    </row>
    <row r="1031" spans="1:65">
      <c r="A1031" s="30"/>
      <c r="B1031" s="19">
        <v>1</v>
      </c>
      <c r="C1031" s="9">
        <v>6</v>
      </c>
      <c r="D1031" s="11">
        <v>0.17399999999999999</v>
      </c>
      <c r="E1031" s="11">
        <v>0.15990833440160601</v>
      </c>
      <c r="F1031" s="11">
        <v>0.2</v>
      </c>
      <c r="G1031" s="11">
        <v>0.13</v>
      </c>
      <c r="H1031" s="147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20" t="s">
        <v>260</v>
      </c>
      <c r="C1032" s="12"/>
      <c r="D1032" s="23">
        <v>0.16533333333333333</v>
      </c>
      <c r="E1032" s="23">
        <v>0.16208069347455742</v>
      </c>
      <c r="F1032" s="23">
        <v>0.19999999999999998</v>
      </c>
      <c r="G1032" s="23">
        <v>0.14416666666666669</v>
      </c>
      <c r="H1032" s="147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261</v>
      </c>
      <c r="C1033" s="29"/>
      <c r="D1033" s="11">
        <v>0.16600000000000001</v>
      </c>
      <c r="E1033" s="11">
        <v>0.16108485796527158</v>
      </c>
      <c r="F1033" s="11">
        <v>0.2</v>
      </c>
      <c r="G1033" s="11">
        <v>0.14500000000000002</v>
      </c>
      <c r="H1033" s="147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3" t="s">
        <v>262</v>
      </c>
      <c r="C1034" s="29"/>
      <c r="D1034" s="24">
        <v>7.3665912514993435E-3</v>
      </c>
      <c r="E1034" s="24">
        <v>4.573313936178513E-3</v>
      </c>
      <c r="F1034" s="24">
        <v>3.0404709722440586E-17</v>
      </c>
      <c r="G1034" s="24">
        <v>1.0684880283216399E-2</v>
      </c>
      <c r="H1034" s="147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86</v>
      </c>
      <c r="C1035" s="29"/>
      <c r="D1035" s="13">
        <v>4.455599547277829E-2</v>
      </c>
      <c r="E1035" s="13">
        <v>2.8216278189212018E-2</v>
      </c>
      <c r="F1035" s="13">
        <v>1.5202354861220294E-16</v>
      </c>
      <c r="G1035" s="13">
        <v>7.4114776530980794E-2</v>
      </c>
      <c r="H1035" s="147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263</v>
      </c>
      <c r="C1036" s="29"/>
      <c r="D1036" s="13">
        <v>-1.525856868845632E-2</v>
      </c>
      <c r="E1036" s="13">
        <v>-3.4631608386472279E-2</v>
      </c>
      <c r="F1036" s="13">
        <v>0.19121947336073819</v>
      </c>
      <c r="G1036" s="13">
        <v>-0.14132929628580093</v>
      </c>
      <c r="H1036" s="147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46" t="s">
        <v>264</v>
      </c>
      <c r="C1037" s="47"/>
      <c r="D1037" s="45">
        <v>0.1</v>
      </c>
      <c r="E1037" s="45">
        <v>0.1</v>
      </c>
      <c r="F1037" s="45">
        <v>2.31</v>
      </c>
      <c r="G1037" s="45">
        <v>1.24</v>
      </c>
      <c r="H1037" s="147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1"/>
      <c r="C1038" s="20"/>
      <c r="D1038" s="20"/>
      <c r="E1038" s="20"/>
      <c r="F1038" s="20"/>
      <c r="G1038" s="20"/>
      <c r="BM1038" s="55"/>
    </row>
    <row r="1039" spans="1:65" ht="15">
      <c r="B1039" s="8" t="s">
        <v>608</v>
      </c>
      <c r="BM1039" s="28" t="s">
        <v>66</v>
      </c>
    </row>
    <row r="1040" spans="1:65" ht="15">
      <c r="A1040" s="25" t="s">
        <v>32</v>
      </c>
      <c r="B1040" s="18" t="s">
        <v>110</v>
      </c>
      <c r="C1040" s="15" t="s">
        <v>111</v>
      </c>
      <c r="D1040" s="16" t="s">
        <v>228</v>
      </c>
      <c r="E1040" s="17" t="s">
        <v>228</v>
      </c>
      <c r="F1040" s="17" t="s">
        <v>228</v>
      </c>
      <c r="G1040" s="17" t="s">
        <v>228</v>
      </c>
      <c r="H1040" s="17" t="s">
        <v>228</v>
      </c>
      <c r="I1040" s="17" t="s">
        <v>228</v>
      </c>
      <c r="J1040" s="17" t="s">
        <v>228</v>
      </c>
      <c r="K1040" s="17" t="s">
        <v>228</v>
      </c>
      <c r="L1040" s="17" t="s">
        <v>228</v>
      </c>
      <c r="M1040" s="17" t="s">
        <v>228</v>
      </c>
      <c r="N1040" s="17" t="s">
        <v>228</v>
      </c>
      <c r="O1040" s="17" t="s">
        <v>228</v>
      </c>
      <c r="P1040" s="17" t="s">
        <v>228</v>
      </c>
      <c r="Q1040" s="17" t="s">
        <v>228</v>
      </c>
      <c r="R1040" s="17" t="s">
        <v>228</v>
      </c>
      <c r="S1040" s="17" t="s">
        <v>228</v>
      </c>
      <c r="T1040" s="17" t="s">
        <v>228</v>
      </c>
      <c r="U1040" s="17" t="s">
        <v>228</v>
      </c>
      <c r="V1040" s="147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 t="s">
        <v>229</v>
      </c>
      <c r="C1041" s="9" t="s">
        <v>229</v>
      </c>
      <c r="D1041" s="145" t="s">
        <v>232</v>
      </c>
      <c r="E1041" s="146" t="s">
        <v>233</v>
      </c>
      <c r="F1041" s="146" t="s">
        <v>234</v>
      </c>
      <c r="G1041" s="146" t="s">
        <v>235</v>
      </c>
      <c r="H1041" s="146" t="s">
        <v>237</v>
      </c>
      <c r="I1041" s="146" t="s">
        <v>238</v>
      </c>
      <c r="J1041" s="146" t="s">
        <v>239</v>
      </c>
      <c r="K1041" s="146" t="s">
        <v>240</v>
      </c>
      <c r="L1041" s="146" t="s">
        <v>241</v>
      </c>
      <c r="M1041" s="146" t="s">
        <v>242</v>
      </c>
      <c r="N1041" s="146" t="s">
        <v>243</v>
      </c>
      <c r="O1041" s="146" t="s">
        <v>244</v>
      </c>
      <c r="P1041" s="146" t="s">
        <v>245</v>
      </c>
      <c r="Q1041" s="146" t="s">
        <v>246</v>
      </c>
      <c r="R1041" s="146" t="s">
        <v>247</v>
      </c>
      <c r="S1041" s="146" t="s">
        <v>249</v>
      </c>
      <c r="T1041" s="146" t="s">
        <v>284</v>
      </c>
      <c r="U1041" s="146" t="s">
        <v>253</v>
      </c>
      <c r="V1041" s="147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 t="s">
        <v>3</v>
      </c>
    </row>
    <row r="1042" spans="1:65">
      <c r="A1042" s="30"/>
      <c r="B1042" s="19"/>
      <c r="C1042" s="9"/>
      <c r="D1042" s="10" t="s">
        <v>287</v>
      </c>
      <c r="E1042" s="11" t="s">
        <v>287</v>
      </c>
      <c r="F1042" s="11" t="s">
        <v>288</v>
      </c>
      <c r="G1042" s="11" t="s">
        <v>287</v>
      </c>
      <c r="H1042" s="11" t="s">
        <v>320</v>
      </c>
      <c r="I1042" s="11" t="s">
        <v>287</v>
      </c>
      <c r="J1042" s="11" t="s">
        <v>287</v>
      </c>
      <c r="K1042" s="11" t="s">
        <v>287</v>
      </c>
      <c r="L1042" s="11" t="s">
        <v>287</v>
      </c>
      <c r="M1042" s="11" t="s">
        <v>287</v>
      </c>
      <c r="N1042" s="11" t="s">
        <v>287</v>
      </c>
      <c r="O1042" s="11" t="s">
        <v>320</v>
      </c>
      <c r="P1042" s="11" t="s">
        <v>320</v>
      </c>
      <c r="Q1042" s="11" t="s">
        <v>320</v>
      </c>
      <c r="R1042" s="11" t="s">
        <v>287</v>
      </c>
      <c r="S1042" s="11" t="s">
        <v>287</v>
      </c>
      <c r="T1042" s="11" t="s">
        <v>320</v>
      </c>
      <c r="U1042" s="11" t="s">
        <v>287</v>
      </c>
      <c r="V1042" s="147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</v>
      </c>
    </row>
    <row r="1043" spans="1:65">
      <c r="A1043" s="30"/>
      <c r="B1043" s="19"/>
      <c r="C1043" s="9"/>
      <c r="D1043" s="26" t="s">
        <v>321</v>
      </c>
      <c r="E1043" s="26" t="s">
        <v>322</v>
      </c>
      <c r="F1043" s="26" t="s">
        <v>322</v>
      </c>
      <c r="G1043" s="26" t="s">
        <v>323</v>
      </c>
      <c r="H1043" s="26" t="s">
        <v>323</v>
      </c>
      <c r="I1043" s="26" t="s">
        <v>323</v>
      </c>
      <c r="J1043" s="26" t="s">
        <v>323</v>
      </c>
      <c r="K1043" s="26" t="s">
        <v>323</v>
      </c>
      <c r="L1043" s="26" t="s">
        <v>323</v>
      </c>
      <c r="M1043" s="26" t="s">
        <v>323</v>
      </c>
      <c r="N1043" s="26" t="s">
        <v>323</v>
      </c>
      <c r="O1043" s="26" t="s">
        <v>321</v>
      </c>
      <c r="P1043" s="26" t="s">
        <v>323</v>
      </c>
      <c r="Q1043" s="26" t="s">
        <v>321</v>
      </c>
      <c r="R1043" s="26" t="s">
        <v>323</v>
      </c>
      <c r="S1043" s="26" t="s">
        <v>290</v>
      </c>
      <c r="T1043" s="26" t="s">
        <v>324</v>
      </c>
      <c r="U1043" s="26" t="s">
        <v>259</v>
      </c>
      <c r="V1043" s="147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3</v>
      </c>
    </row>
    <row r="1044" spans="1:65">
      <c r="A1044" s="30"/>
      <c r="B1044" s="18">
        <v>1</v>
      </c>
      <c r="C1044" s="14">
        <v>1</v>
      </c>
      <c r="D1044" s="22">
        <v>0.2</v>
      </c>
      <c r="E1044" s="148">
        <v>0.26921278170639501</v>
      </c>
      <c r="F1044" s="22">
        <v>0.24200999999999998</v>
      </c>
      <c r="G1044" s="22">
        <v>0.25371999999999995</v>
      </c>
      <c r="H1044" s="149">
        <v>0.3</v>
      </c>
      <c r="I1044" s="22">
        <v>0.23</v>
      </c>
      <c r="J1044" s="22">
        <v>0.24</v>
      </c>
      <c r="K1044" s="22">
        <v>0.25</v>
      </c>
      <c r="L1044" s="22">
        <v>0.23</v>
      </c>
      <c r="M1044" s="22">
        <v>0.23</v>
      </c>
      <c r="N1044" s="22">
        <v>0.24</v>
      </c>
      <c r="O1044" s="22">
        <v>0.27308738911959124</v>
      </c>
      <c r="P1044" s="22">
        <v>0.27</v>
      </c>
      <c r="Q1044" s="149">
        <v>0.28000000000000003</v>
      </c>
      <c r="R1044" s="22">
        <v>0.23</v>
      </c>
      <c r="S1044" s="149">
        <v>0.2</v>
      </c>
      <c r="T1044" s="22">
        <v>0.24</v>
      </c>
      <c r="U1044" s="22">
        <v>0.2</v>
      </c>
      <c r="V1044" s="147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</v>
      </c>
    </row>
    <row r="1045" spans="1:65">
      <c r="A1045" s="30"/>
      <c r="B1045" s="19">
        <v>1</v>
      </c>
      <c r="C1045" s="9">
        <v>2</v>
      </c>
      <c r="D1045" s="11">
        <v>0.25</v>
      </c>
      <c r="E1045" s="11">
        <v>0.227118614402671</v>
      </c>
      <c r="F1045" s="11">
        <v>0.241059</v>
      </c>
      <c r="G1045" s="11">
        <v>0.27003999999999995</v>
      </c>
      <c r="H1045" s="150">
        <v>0.3</v>
      </c>
      <c r="I1045" s="11">
        <v>0.25</v>
      </c>
      <c r="J1045" s="11">
        <v>0.25</v>
      </c>
      <c r="K1045" s="11">
        <v>0.26</v>
      </c>
      <c r="L1045" s="11">
        <v>0.23</v>
      </c>
      <c r="M1045" s="11">
        <v>0.24</v>
      </c>
      <c r="N1045" s="11">
        <v>0.24</v>
      </c>
      <c r="O1045" s="11">
        <v>0.26752328800000003</v>
      </c>
      <c r="P1045" s="11">
        <v>0.27</v>
      </c>
      <c r="Q1045" s="150">
        <v>0.28999999999999998</v>
      </c>
      <c r="R1045" s="11">
        <v>0.23</v>
      </c>
      <c r="S1045" s="150">
        <v>0.2</v>
      </c>
      <c r="T1045" s="11">
        <v>0.23</v>
      </c>
      <c r="U1045" s="11">
        <v>0.25</v>
      </c>
      <c r="V1045" s="147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32</v>
      </c>
    </row>
    <row r="1046" spans="1:65">
      <c r="A1046" s="30"/>
      <c r="B1046" s="19">
        <v>1</v>
      </c>
      <c r="C1046" s="9">
        <v>3</v>
      </c>
      <c r="D1046" s="11">
        <v>0.23</v>
      </c>
      <c r="E1046" s="11">
        <v>0.23905152719508851</v>
      </c>
      <c r="F1046" s="11">
        <v>0.24878999999999998</v>
      </c>
      <c r="G1046" s="11">
        <v>0.23744000000000001</v>
      </c>
      <c r="H1046" s="150">
        <v>0.3</v>
      </c>
      <c r="I1046" s="11">
        <v>0.25</v>
      </c>
      <c r="J1046" s="11">
        <v>0.24</v>
      </c>
      <c r="K1046" s="11">
        <v>0.25</v>
      </c>
      <c r="L1046" s="11">
        <v>0.24</v>
      </c>
      <c r="M1046" s="11">
        <v>0.24</v>
      </c>
      <c r="N1046" s="11">
        <v>0.27</v>
      </c>
      <c r="O1046" s="11">
        <v>0.24954792899999995</v>
      </c>
      <c r="P1046" s="11">
        <v>0.28000000000000003</v>
      </c>
      <c r="Q1046" s="150">
        <v>0.27</v>
      </c>
      <c r="R1046" s="11">
        <v>0.26</v>
      </c>
      <c r="S1046" s="150">
        <v>0.2</v>
      </c>
      <c r="T1046" s="11">
        <v>0.24</v>
      </c>
      <c r="U1046" s="11">
        <v>0.25</v>
      </c>
      <c r="V1046" s="147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16</v>
      </c>
    </row>
    <row r="1047" spans="1:65">
      <c r="A1047" s="30"/>
      <c r="B1047" s="19">
        <v>1</v>
      </c>
      <c r="C1047" s="9">
        <v>4</v>
      </c>
      <c r="D1047" s="11">
        <v>0.24</v>
      </c>
      <c r="E1047" s="11">
        <v>0.23419131161526452</v>
      </c>
      <c r="F1047" s="11">
        <v>0.24728900000000001</v>
      </c>
      <c r="G1047" s="11">
        <v>0.23164000000000001</v>
      </c>
      <c r="H1047" s="150">
        <v>0.3</v>
      </c>
      <c r="I1047" s="11">
        <v>0.24</v>
      </c>
      <c r="J1047" s="11">
        <v>0.24</v>
      </c>
      <c r="K1047" s="11">
        <v>0.26</v>
      </c>
      <c r="L1047" s="11">
        <v>0.24</v>
      </c>
      <c r="M1047" s="11">
        <v>0.24</v>
      </c>
      <c r="N1047" s="11">
        <v>0.25</v>
      </c>
      <c r="O1047" s="11">
        <v>0.26168817800000005</v>
      </c>
      <c r="P1047" s="11">
        <v>0.26</v>
      </c>
      <c r="Q1047" s="150">
        <v>0.27</v>
      </c>
      <c r="R1047" s="11">
        <v>0.22</v>
      </c>
      <c r="S1047" s="150">
        <v>0.2</v>
      </c>
      <c r="T1047" s="11">
        <v>0.25</v>
      </c>
      <c r="U1047" s="11">
        <v>0.2</v>
      </c>
      <c r="V1047" s="147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0.24356332686072341</v>
      </c>
    </row>
    <row r="1048" spans="1:65">
      <c r="A1048" s="30"/>
      <c r="B1048" s="19">
        <v>1</v>
      </c>
      <c r="C1048" s="9">
        <v>5</v>
      </c>
      <c r="D1048" s="11">
        <v>0.24</v>
      </c>
      <c r="E1048" s="11">
        <v>0.23458146464211349</v>
      </c>
      <c r="F1048" s="11">
        <v>0.24507899999999999</v>
      </c>
      <c r="G1048" s="11">
        <v>0.25659999999999999</v>
      </c>
      <c r="H1048" s="150">
        <v>0.3</v>
      </c>
      <c r="I1048" s="11">
        <v>0.25</v>
      </c>
      <c r="J1048" s="11">
        <v>0.23</v>
      </c>
      <c r="K1048" s="11">
        <v>0.26</v>
      </c>
      <c r="L1048" s="11">
        <v>0.23</v>
      </c>
      <c r="M1048" s="11">
        <v>0.25</v>
      </c>
      <c r="N1048" s="11">
        <v>0.23</v>
      </c>
      <c r="O1048" s="11">
        <v>0.26620411700000002</v>
      </c>
      <c r="P1048" s="11">
        <v>0.28000000000000003</v>
      </c>
      <c r="Q1048" s="150">
        <v>0.28999999999999998</v>
      </c>
      <c r="R1048" s="11">
        <v>0.22</v>
      </c>
      <c r="S1048" s="150">
        <v>0.2</v>
      </c>
      <c r="T1048" s="11">
        <v>0.22</v>
      </c>
      <c r="U1048" s="11">
        <v>0.2</v>
      </c>
      <c r="V1048" s="147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123</v>
      </c>
    </row>
    <row r="1049" spans="1:65">
      <c r="A1049" s="30"/>
      <c r="B1049" s="19">
        <v>1</v>
      </c>
      <c r="C1049" s="9">
        <v>6</v>
      </c>
      <c r="D1049" s="11">
        <v>0.28000000000000003</v>
      </c>
      <c r="E1049" s="11">
        <v>0.23585935576612549</v>
      </c>
      <c r="F1049" s="11">
        <v>0.24914900000000001</v>
      </c>
      <c r="G1049" s="11">
        <v>0.28179999999999999</v>
      </c>
      <c r="H1049" s="150">
        <v>0.3</v>
      </c>
      <c r="I1049" s="11">
        <v>0.24</v>
      </c>
      <c r="J1049" s="11">
        <v>0.26</v>
      </c>
      <c r="K1049" s="11">
        <v>0.25</v>
      </c>
      <c r="L1049" s="11">
        <v>0.23</v>
      </c>
      <c r="M1049" s="11">
        <v>0.24</v>
      </c>
      <c r="N1049" s="11">
        <v>0.23</v>
      </c>
      <c r="O1049" s="11">
        <v>0.25306978800000002</v>
      </c>
      <c r="P1049" s="11">
        <v>0.27</v>
      </c>
      <c r="Q1049" s="150">
        <v>0.28000000000000003</v>
      </c>
      <c r="R1049" s="11">
        <v>0.25</v>
      </c>
      <c r="S1049" s="150">
        <v>0.2</v>
      </c>
      <c r="T1049" s="11">
        <v>0.23</v>
      </c>
      <c r="U1049" s="11">
        <v>0.2</v>
      </c>
      <c r="V1049" s="147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20" t="s">
        <v>260</v>
      </c>
      <c r="C1050" s="12"/>
      <c r="D1050" s="23">
        <v>0.24000000000000002</v>
      </c>
      <c r="E1050" s="23">
        <v>0.24000250922127633</v>
      </c>
      <c r="F1050" s="23">
        <v>0.24556266666666668</v>
      </c>
      <c r="G1050" s="23">
        <v>0.25520666666666664</v>
      </c>
      <c r="H1050" s="23">
        <v>0.3</v>
      </c>
      <c r="I1050" s="23">
        <v>0.24333333333333332</v>
      </c>
      <c r="J1050" s="23">
        <v>0.24333333333333332</v>
      </c>
      <c r="K1050" s="23">
        <v>0.255</v>
      </c>
      <c r="L1050" s="23">
        <v>0.23333333333333331</v>
      </c>
      <c r="M1050" s="23">
        <v>0.24</v>
      </c>
      <c r="N1050" s="23">
        <v>0.24333333333333332</v>
      </c>
      <c r="O1050" s="23">
        <v>0.26185344818659856</v>
      </c>
      <c r="P1050" s="23">
        <v>0.27166666666666667</v>
      </c>
      <c r="Q1050" s="23">
        <v>0.28000000000000003</v>
      </c>
      <c r="R1050" s="23">
        <v>0.23499999999999999</v>
      </c>
      <c r="S1050" s="23">
        <v>0.19999999999999998</v>
      </c>
      <c r="T1050" s="23">
        <v>0.23499999999999999</v>
      </c>
      <c r="U1050" s="23">
        <v>0.21666666666666665</v>
      </c>
      <c r="V1050" s="147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261</v>
      </c>
      <c r="C1051" s="29"/>
      <c r="D1051" s="11">
        <v>0.24</v>
      </c>
      <c r="E1051" s="11">
        <v>0.23522041020411949</v>
      </c>
      <c r="F1051" s="11">
        <v>0.24618400000000001</v>
      </c>
      <c r="G1051" s="11">
        <v>0.25515999999999994</v>
      </c>
      <c r="H1051" s="11">
        <v>0.3</v>
      </c>
      <c r="I1051" s="11">
        <v>0.245</v>
      </c>
      <c r="J1051" s="11">
        <v>0.24</v>
      </c>
      <c r="K1051" s="11">
        <v>0.255</v>
      </c>
      <c r="L1051" s="11">
        <v>0.23</v>
      </c>
      <c r="M1051" s="11">
        <v>0.24</v>
      </c>
      <c r="N1051" s="11">
        <v>0.24</v>
      </c>
      <c r="O1051" s="11">
        <v>0.26394614750000001</v>
      </c>
      <c r="P1051" s="11">
        <v>0.27</v>
      </c>
      <c r="Q1051" s="11">
        <v>0.28000000000000003</v>
      </c>
      <c r="R1051" s="11">
        <v>0.23</v>
      </c>
      <c r="S1051" s="11">
        <v>0.2</v>
      </c>
      <c r="T1051" s="11">
        <v>0.23499999999999999</v>
      </c>
      <c r="U1051" s="11">
        <v>0.2</v>
      </c>
      <c r="V1051" s="14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262</v>
      </c>
      <c r="C1052" s="29"/>
      <c r="D1052" s="24">
        <v>2.60768096208106E-2</v>
      </c>
      <c r="E1052" s="24">
        <v>1.4835515452212743E-2</v>
      </c>
      <c r="F1052" s="24">
        <v>3.4466238939963711E-3</v>
      </c>
      <c r="G1052" s="24">
        <v>1.898645271415032E-2</v>
      </c>
      <c r="H1052" s="24">
        <v>0</v>
      </c>
      <c r="I1052" s="24">
        <v>8.1649658092772578E-3</v>
      </c>
      <c r="J1052" s="24">
        <v>1.0327955589886448E-2</v>
      </c>
      <c r="K1052" s="24">
        <v>5.4772255750516656E-3</v>
      </c>
      <c r="L1052" s="24">
        <v>5.163977794943213E-3</v>
      </c>
      <c r="M1052" s="24">
        <v>6.3245553203367553E-3</v>
      </c>
      <c r="N1052" s="24">
        <v>1.5055453054181623E-2</v>
      </c>
      <c r="O1052" s="24">
        <v>9.0098017123515662E-3</v>
      </c>
      <c r="P1052" s="24">
        <v>7.5277265270908165E-3</v>
      </c>
      <c r="Q1052" s="24">
        <v>8.9442719099991422E-3</v>
      </c>
      <c r="R1052" s="24">
        <v>1.6431676725154984E-2</v>
      </c>
      <c r="S1052" s="24">
        <v>3.0404709722440586E-17</v>
      </c>
      <c r="T1052" s="24">
        <v>1.0488088481701512E-2</v>
      </c>
      <c r="U1052" s="24">
        <v>2.5819888974716626E-2</v>
      </c>
      <c r="V1052" s="203"/>
      <c r="W1052" s="204"/>
      <c r="X1052" s="204"/>
      <c r="Y1052" s="204"/>
      <c r="Z1052" s="204"/>
      <c r="AA1052" s="204"/>
      <c r="AB1052" s="204"/>
      <c r="AC1052" s="204"/>
      <c r="AD1052" s="204"/>
      <c r="AE1052" s="204"/>
      <c r="AF1052" s="204"/>
      <c r="AG1052" s="204"/>
      <c r="AH1052" s="204"/>
      <c r="AI1052" s="204"/>
      <c r="AJ1052" s="204"/>
      <c r="AK1052" s="204"/>
      <c r="AL1052" s="204"/>
      <c r="AM1052" s="204"/>
      <c r="AN1052" s="204"/>
      <c r="AO1052" s="204"/>
      <c r="AP1052" s="204"/>
      <c r="AQ1052" s="204"/>
      <c r="AR1052" s="204"/>
      <c r="AS1052" s="204"/>
      <c r="AT1052" s="204"/>
      <c r="AU1052" s="204"/>
      <c r="AV1052" s="204"/>
      <c r="AW1052" s="204"/>
      <c r="AX1052" s="204"/>
      <c r="AY1052" s="204"/>
      <c r="AZ1052" s="204"/>
      <c r="BA1052" s="204"/>
      <c r="BB1052" s="204"/>
      <c r="BC1052" s="204"/>
      <c r="BD1052" s="204"/>
      <c r="BE1052" s="204"/>
      <c r="BF1052" s="204"/>
      <c r="BG1052" s="204"/>
      <c r="BH1052" s="204"/>
      <c r="BI1052" s="204"/>
      <c r="BJ1052" s="204"/>
      <c r="BK1052" s="204"/>
      <c r="BL1052" s="204"/>
      <c r="BM1052" s="56"/>
    </row>
    <row r="1053" spans="1:65">
      <c r="A1053" s="30"/>
      <c r="B1053" s="3" t="s">
        <v>86</v>
      </c>
      <c r="C1053" s="29"/>
      <c r="D1053" s="13">
        <v>0.10865337342004416</v>
      </c>
      <c r="E1053" s="13">
        <v>6.1814001446688076E-2</v>
      </c>
      <c r="F1053" s="13">
        <v>1.4035618446328857E-2</v>
      </c>
      <c r="G1053" s="13">
        <v>7.4396382203248304E-2</v>
      </c>
      <c r="H1053" s="13">
        <v>0</v>
      </c>
      <c r="I1053" s="13">
        <v>3.3554654010728456E-2</v>
      </c>
      <c r="J1053" s="13">
        <v>4.2443653109122396E-2</v>
      </c>
      <c r="K1053" s="13">
        <v>2.1479315980594767E-2</v>
      </c>
      <c r="L1053" s="13">
        <v>2.2131333406899486E-2</v>
      </c>
      <c r="M1053" s="13">
        <v>2.635231383473648E-2</v>
      </c>
      <c r="N1053" s="13">
        <v>6.1871724880198452E-2</v>
      </c>
      <c r="O1053" s="13">
        <v>3.4407802435853813E-2</v>
      </c>
      <c r="P1053" s="13">
        <v>2.7709422799107299E-2</v>
      </c>
      <c r="Q1053" s="13">
        <v>3.1943828249996933E-2</v>
      </c>
      <c r="R1053" s="13">
        <v>6.9922028617680793E-2</v>
      </c>
      <c r="S1053" s="13">
        <v>1.5202354861220294E-16</v>
      </c>
      <c r="T1053" s="13">
        <v>4.4630163751921331E-2</v>
      </c>
      <c r="U1053" s="13">
        <v>0.11916871834484598</v>
      </c>
      <c r="V1053" s="14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263</v>
      </c>
      <c r="C1054" s="29"/>
      <c r="D1054" s="13">
        <v>-1.4629981067556197E-2</v>
      </c>
      <c r="E1054" s="13">
        <v>-1.4619678936653946E-2</v>
      </c>
      <c r="F1054" s="13">
        <v>8.2087062601445826E-3</v>
      </c>
      <c r="G1054" s="13">
        <v>4.7804158187579882E-2</v>
      </c>
      <c r="H1054" s="13">
        <v>0.23171252366555461</v>
      </c>
      <c r="I1054" s="13">
        <v>-9.4428636016130607E-4</v>
      </c>
      <c r="J1054" s="13">
        <v>-9.4428636016130607E-4</v>
      </c>
      <c r="K1054" s="13">
        <v>4.6955645115721367E-2</v>
      </c>
      <c r="L1054" s="13">
        <v>-4.2001370482346534E-2</v>
      </c>
      <c r="M1054" s="13">
        <v>-1.4629981067556308E-2</v>
      </c>
      <c r="N1054" s="13">
        <v>-9.4428636016130607E-4</v>
      </c>
      <c r="O1054" s="13">
        <v>7.5093904988142945E-2</v>
      </c>
      <c r="P1054" s="13">
        <v>0.11538411865269671</v>
      </c>
      <c r="Q1054" s="13">
        <v>0.14959835542118438</v>
      </c>
      <c r="R1054" s="13">
        <v>-3.5158523128648866E-2</v>
      </c>
      <c r="S1054" s="13">
        <v>-0.178858317556297</v>
      </c>
      <c r="T1054" s="13">
        <v>-3.5158523128648866E-2</v>
      </c>
      <c r="U1054" s="13">
        <v>-0.11042984401932177</v>
      </c>
      <c r="V1054" s="14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46" t="s">
        <v>264</v>
      </c>
      <c r="C1055" s="47"/>
      <c r="D1055" s="45">
        <v>0.27</v>
      </c>
      <c r="E1055" s="45">
        <v>0.27</v>
      </c>
      <c r="F1055" s="45">
        <v>0.18</v>
      </c>
      <c r="G1055" s="45">
        <v>0.96</v>
      </c>
      <c r="H1055" s="45">
        <v>4.59</v>
      </c>
      <c r="I1055" s="45">
        <v>0</v>
      </c>
      <c r="J1055" s="45">
        <v>0</v>
      </c>
      <c r="K1055" s="45">
        <v>0.94</v>
      </c>
      <c r="L1055" s="45">
        <v>0.81</v>
      </c>
      <c r="M1055" s="45">
        <v>0.27</v>
      </c>
      <c r="N1055" s="45">
        <v>0</v>
      </c>
      <c r="O1055" s="45">
        <v>1.5</v>
      </c>
      <c r="P1055" s="45">
        <v>2.29</v>
      </c>
      <c r="Q1055" s="45">
        <v>2.97</v>
      </c>
      <c r="R1055" s="45">
        <v>0.67</v>
      </c>
      <c r="S1055" s="45" t="s">
        <v>265</v>
      </c>
      <c r="T1055" s="45">
        <v>0.67</v>
      </c>
      <c r="U1055" s="45">
        <v>2.16</v>
      </c>
      <c r="V1055" s="147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1" t="s">
        <v>335</v>
      </c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BM1056" s="55"/>
    </row>
    <row r="1057" spans="1:65">
      <c r="BM1057" s="55"/>
    </row>
    <row r="1058" spans="1:65" ht="15">
      <c r="B1058" s="8" t="s">
        <v>609</v>
      </c>
      <c r="BM1058" s="28" t="s">
        <v>66</v>
      </c>
    </row>
    <row r="1059" spans="1:65" ht="15">
      <c r="A1059" s="25" t="s">
        <v>65</v>
      </c>
      <c r="B1059" s="18" t="s">
        <v>110</v>
      </c>
      <c r="C1059" s="15" t="s">
        <v>111</v>
      </c>
      <c r="D1059" s="16" t="s">
        <v>228</v>
      </c>
      <c r="E1059" s="17" t="s">
        <v>228</v>
      </c>
      <c r="F1059" s="17" t="s">
        <v>228</v>
      </c>
      <c r="G1059" s="17" t="s">
        <v>228</v>
      </c>
      <c r="H1059" s="17" t="s">
        <v>228</v>
      </c>
      <c r="I1059" s="17" t="s">
        <v>228</v>
      </c>
      <c r="J1059" s="17" t="s">
        <v>228</v>
      </c>
      <c r="K1059" s="17" t="s">
        <v>228</v>
      </c>
      <c r="L1059" s="17" t="s">
        <v>228</v>
      </c>
      <c r="M1059" s="17" t="s">
        <v>228</v>
      </c>
      <c r="N1059" s="17" t="s">
        <v>228</v>
      </c>
      <c r="O1059" s="17" t="s">
        <v>228</v>
      </c>
      <c r="P1059" s="17" t="s">
        <v>228</v>
      </c>
      <c r="Q1059" s="17" t="s">
        <v>228</v>
      </c>
      <c r="R1059" s="17" t="s">
        <v>228</v>
      </c>
      <c r="S1059" s="17" t="s">
        <v>228</v>
      </c>
      <c r="T1059" s="17" t="s">
        <v>228</v>
      </c>
      <c r="U1059" s="17" t="s">
        <v>228</v>
      </c>
      <c r="V1059" s="17" t="s">
        <v>228</v>
      </c>
      <c r="W1059" s="147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1</v>
      </c>
    </row>
    <row r="1060" spans="1:65">
      <c r="A1060" s="30"/>
      <c r="B1060" s="19" t="s">
        <v>229</v>
      </c>
      <c r="C1060" s="9" t="s">
        <v>229</v>
      </c>
      <c r="D1060" s="145" t="s">
        <v>232</v>
      </c>
      <c r="E1060" s="146" t="s">
        <v>233</v>
      </c>
      <c r="F1060" s="146" t="s">
        <v>234</v>
      </c>
      <c r="G1060" s="146" t="s">
        <v>237</v>
      </c>
      <c r="H1060" s="146" t="s">
        <v>238</v>
      </c>
      <c r="I1060" s="146" t="s">
        <v>239</v>
      </c>
      <c r="J1060" s="146" t="s">
        <v>240</v>
      </c>
      <c r="K1060" s="146" t="s">
        <v>241</v>
      </c>
      <c r="L1060" s="146" t="s">
        <v>242</v>
      </c>
      <c r="M1060" s="146" t="s">
        <v>243</v>
      </c>
      <c r="N1060" s="146" t="s">
        <v>244</v>
      </c>
      <c r="O1060" s="146" t="s">
        <v>246</v>
      </c>
      <c r="P1060" s="146" t="s">
        <v>247</v>
      </c>
      <c r="Q1060" s="146" t="s">
        <v>248</v>
      </c>
      <c r="R1060" s="146" t="s">
        <v>249</v>
      </c>
      <c r="S1060" s="146" t="s">
        <v>284</v>
      </c>
      <c r="T1060" s="146" t="s">
        <v>252</v>
      </c>
      <c r="U1060" s="146" t="s">
        <v>253</v>
      </c>
      <c r="V1060" s="146" t="s">
        <v>299</v>
      </c>
      <c r="W1060" s="147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 t="s">
        <v>3</v>
      </c>
    </row>
    <row r="1061" spans="1:65">
      <c r="A1061" s="30"/>
      <c r="B1061" s="19"/>
      <c r="C1061" s="9"/>
      <c r="D1061" s="10" t="s">
        <v>288</v>
      </c>
      <c r="E1061" s="11" t="s">
        <v>287</v>
      </c>
      <c r="F1061" s="11" t="s">
        <v>288</v>
      </c>
      <c r="G1061" s="11" t="s">
        <v>320</v>
      </c>
      <c r="H1061" s="11" t="s">
        <v>320</v>
      </c>
      <c r="I1061" s="11" t="s">
        <v>287</v>
      </c>
      <c r="J1061" s="11" t="s">
        <v>287</v>
      </c>
      <c r="K1061" s="11" t="s">
        <v>287</v>
      </c>
      <c r="L1061" s="11" t="s">
        <v>287</v>
      </c>
      <c r="M1061" s="11" t="s">
        <v>287</v>
      </c>
      <c r="N1061" s="11" t="s">
        <v>320</v>
      </c>
      <c r="O1061" s="11" t="s">
        <v>320</v>
      </c>
      <c r="P1061" s="11" t="s">
        <v>287</v>
      </c>
      <c r="Q1061" s="11" t="s">
        <v>287</v>
      </c>
      <c r="R1061" s="11" t="s">
        <v>287</v>
      </c>
      <c r="S1061" s="11" t="s">
        <v>320</v>
      </c>
      <c r="T1061" s="11" t="s">
        <v>288</v>
      </c>
      <c r="U1061" s="11" t="s">
        <v>288</v>
      </c>
      <c r="V1061" s="11" t="s">
        <v>288</v>
      </c>
      <c r="W1061" s="147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0</v>
      </c>
    </row>
    <row r="1062" spans="1:65">
      <c r="A1062" s="30"/>
      <c r="B1062" s="19"/>
      <c r="C1062" s="9"/>
      <c r="D1062" s="26" t="s">
        <v>321</v>
      </c>
      <c r="E1062" s="26" t="s">
        <v>322</v>
      </c>
      <c r="F1062" s="26" t="s">
        <v>322</v>
      </c>
      <c r="G1062" s="26" t="s">
        <v>323</v>
      </c>
      <c r="H1062" s="26" t="s">
        <v>323</v>
      </c>
      <c r="I1062" s="26" t="s">
        <v>323</v>
      </c>
      <c r="J1062" s="26" t="s">
        <v>323</v>
      </c>
      <c r="K1062" s="26" t="s">
        <v>323</v>
      </c>
      <c r="L1062" s="26" t="s">
        <v>323</v>
      </c>
      <c r="M1062" s="26" t="s">
        <v>323</v>
      </c>
      <c r="N1062" s="26" t="s">
        <v>321</v>
      </c>
      <c r="O1062" s="26" t="s">
        <v>321</v>
      </c>
      <c r="P1062" s="26" t="s">
        <v>323</v>
      </c>
      <c r="Q1062" s="26" t="s">
        <v>321</v>
      </c>
      <c r="R1062" s="26" t="s">
        <v>290</v>
      </c>
      <c r="S1062" s="26" t="s">
        <v>324</v>
      </c>
      <c r="T1062" s="26" t="s">
        <v>321</v>
      </c>
      <c r="U1062" s="26" t="s">
        <v>259</v>
      </c>
      <c r="V1062" s="26" t="s">
        <v>323</v>
      </c>
      <c r="W1062" s="147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0</v>
      </c>
    </row>
    <row r="1063" spans="1:65">
      <c r="A1063" s="30"/>
      <c r="B1063" s="18">
        <v>1</v>
      </c>
      <c r="C1063" s="14">
        <v>1</v>
      </c>
      <c r="D1063" s="206">
        <v>122</v>
      </c>
      <c r="E1063" s="205">
        <v>128.55997056391021</v>
      </c>
      <c r="F1063" s="206">
        <v>77.070999999999998</v>
      </c>
      <c r="G1063" s="207">
        <v>157</v>
      </c>
      <c r="H1063" s="205">
        <v>132</v>
      </c>
      <c r="I1063" s="205">
        <v>120</v>
      </c>
      <c r="J1063" s="205">
        <v>132</v>
      </c>
      <c r="K1063" s="205">
        <v>118</v>
      </c>
      <c r="L1063" s="205">
        <v>125</v>
      </c>
      <c r="M1063" s="205">
        <v>113</v>
      </c>
      <c r="N1063" s="205">
        <v>142.31049019900001</v>
      </c>
      <c r="O1063" s="207">
        <v>172</v>
      </c>
      <c r="P1063" s="205">
        <v>134</v>
      </c>
      <c r="Q1063" s="207">
        <v>160</v>
      </c>
      <c r="R1063" s="205">
        <v>107</v>
      </c>
      <c r="S1063" s="206">
        <v>159</v>
      </c>
      <c r="T1063" s="205">
        <v>118</v>
      </c>
      <c r="U1063" s="207">
        <v>90</v>
      </c>
      <c r="V1063" s="205">
        <v>118.277</v>
      </c>
      <c r="W1063" s="208"/>
      <c r="X1063" s="209"/>
      <c r="Y1063" s="209"/>
      <c r="Z1063" s="209"/>
      <c r="AA1063" s="209"/>
      <c r="AB1063" s="209"/>
      <c r="AC1063" s="209"/>
      <c r="AD1063" s="209"/>
      <c r="AE1063" s="209"/>
      <c r="AF1063" s="209"/>
      <c r="AG1063" s="209"/>
      <c r="AH1063" s="209"/>
      <c r="AI1063" s="209"/>
      <c r="AJ1063" s="209"/>
      <c r="AK1063" s="209"/>
      <c r="AL1063" s="209"/>
      <c r="AM1063" s="209"/>
      <c r="AN1063" s="209"/>
      <c r="AO1063" s="209"/>
      <c r="AP1063" s="209"/>
      <c r="AQ1063" s="209"/>
      <c r="AR1063" s="209"/>
      <c r="AS1063" s="209"/>
      <c r="AT1063" s="209"/>
      <c r="AU1063" s="209"/>
      <c r="AV1063" s="209"/>
      <c r="AW1063" s="209"/>
      <c r="AX1063" s="209"/>
      <c r="AY1063" s="209"/>
      <c r="AZ1063" s="209"/>
      <c r="BA1063" s="209"/>
      <c r="BB1063" s="209"/>
      <c r="BC1063" s="209"/>
      <c r="BD1063" s="209"/>
      <c r="BE1063" s="209"/>
      <c r="BF1063" s="209"/>
      <c r="BG1063" s="209"/>
      <c r="BH1063" s="209"/>
      <c r="BI1063" s="209"/>
      <c r="BJ1063" s="209"/>
      <c r="BK1063" s="209"/>
      <c r="BL1063" s="209"/>
      <c r="BM1063" s="210">
        <v>1</v>
      </c>
    </row>
    <row r="1064" spans="1:65">
      <c r="A1064" s="30"/>
      <c r="B1064" s="19">
        <v>1</v>
      </c>
      <c r="C1064" s="9">
        <v>2</v>
      </c>
      <c r="D1064" s="211">
        <v>129</v>
      </c>
      <c r="E1064" s="211">
        <v>131.81441341220017</v>
      </c>
      <c r="F1064" s="212">
        <v>82.177000000000007</v>
      </c>
      <c r="G1064" s="212">
        <v>152</v>
      </c>
      <c r="H1064" s="211">
        <v>132</v>
      </c>
      <c r="I1064" s="211">
        <v>120</v>
      </c>
      <c r="J1064" s="211">
        <v>131</v>
      </c>
      <c r="K1064" s="211">
        <v>121</v>
      </c>
      <c r="L1064" s="211">
        <v>126</v>
      </c>
      <c r="M1064" s="211">
        <v>116</v>
      </c>
      <c r="N1064" s="211">
        <v>137.97134529900001</v>
      </c>
      <c r="O1064" s="212">
        <v>170</v>
      </c>
      <c r="P1064" s="211">
        <v>119</v>
      </c>
      <c r="Q1064" s="212">
        <v>164</v>
      </c>
      <c r="R1064" s="211">
        <v>112</v>
      </c>
      <c r="S1064" s="212">
        <v>167</v>
      </c>
      <c r="T1064" s="211">
        <v>118</v>
      </c>
      <c r="U1064" s="212">
        <v>90</v>
      </c>
      <c r="V1064" s="211">
        <v>118.88500000000001</v>
      </c>
      <c r="W1064" s="208"/>
      <c r="X1064" s="209"/>
      <c r="Y1064" s="209"/>
      <c r="Z1064" s="209"/>
      <c r="AA1064" s="209"/>
      <c r="AB1064" s="209"/>
      <c r="AC1064" s="209"/>
      <c r="AD1064" s="209"/>
      <c r="AE1064" s="209"/>
      <c r="AF1064" s="209"/>
      <c r="AG1064" s="209"/>
      <c r="AH1064" s="209"/>
      <c r="AI1064" s="209"/>
      <c r="AJ1064" s="209"/>
      <c r="AK1064" s="209"/>
      <c r="AL1064" s="209"/>
      <c r="AM1064" s="209"/>
      <c r="AN1064" s="209"/>
      <c r="AO1064" s="209"/>
      <c r="AP1064" s="209"/>
      <c r="AQ1064" s="209"/>
      <c r="AR1064" s="209"/>
      <c r="AS1064" s="209"/>
      <c r="AT1064" s="209"/>
      <c r="AU1064" s="209"/>
      <c r="AV1064" s="209"/>
      <c r="AW1064" s="209"/>
      <c r="AX1064" s="209"/>
      <c r="AY1064" s="209"/>
      <c r="AZ1064" s="209"/>
      <c r="BA1064" s="209"/>
      <c r="BB1064" s="209"/>
      <c r="BC1064" s="209"/>
      <c r="BD1064" s="209"/>
      <c r="BE1064" s="209"/>
      <c r="BF1064" s="209"/>
      <c r="BG1064" s="209"/>
      <c r="BH1064" s="209"/>
      <c r="BI1064" s="209"/>
      <c r="BJ1064" s="209"/>
      <c r="BK1064" s="209"/>
      <c r="BL1064" s="209"/>
      <c r="BM1064" s="210">
        <v>33</v>
      </c>
    </row>
    <row r="1065" spans="1:65">
      <c r="A1065" s="30"/>
      <c r="B1065" s="19">
        <v>1</v>
      </c>
      <c r="C1065" s="9">
        <v>3</v>
      </c>
      <c r="D1065" s="211">
        <v>126</v>
      </c>
      <c r="E1065" s="211">
        <v>134.05971022030587</v>
      </c>
      <c r="F1065" s="212">
        <v>81.174999999999997</v>
      </c>
      <c r="G1065" s="212">
        <v>153</v>
      </c>
      <c r="H1065" s="211">
        <v>134</v>
      </c>
      <c r="I1065" s="211">
        <v>122</v>
      </c>
      <c r="J1065" s="211">
        <v>130</v>
      </c>
      <c r="K1065" s="211">
        <v>119</v>
      </c>
      <c r="L1065" s="211">
        <v>128</v>
      </c>
      <c r="M1065" s="211">
        <v>115</v>
      </c>
      <c r="N1065" s="211">
        <v>135.10833209900002</v>
      </c>
      <c r="O1065" s="212">
        <v>172</v>
      </c>
      <c r="P1065" s="211">
        <v>127</v>
      </c>
      <c r="Q1065" s="212">
        <v>163</v>
      </c>
      <c r="R1065" s="211">
        <v>111</v>
      </c>
      <c r="S1065" s="212">
        <v>165</v>
      </c>
      <c r="T1065" s="211">
        <v>120.6</v>
      </c>
      <c r="U1065" s="212">
        <v>90</v>
      </c>
      <c r="V1065" s="211">
        <v>122.65900000000001</v>
      </c>
      <c r="W1065" s="208"/>
      <c r="X1065" s="209"/>
      <c r="Y1065" s="209"/>
      <c r="Z1065" s="209"/>
      <c r="AA1065" s="209"/>
      <c r="AB1065" s="209"/>
      <c r="AC1065" s="209"/>
      <c r="AD1065" s="209"/>
      <c r="AE1065" s="209"/>
      <c r="AF1065" s="209"/>
      <c r="AG1065" s="209"/>
      <c r="AH1065" s="209"/>
      <c r="AI1065" s="209"/>
      <c r="AJ1065" s="209"/>
      <c r="AK1065" s="209"/>
      <c r="AL1065" s="209"/>
      <c r="AM1065" s="209"/>
      <c r="AN1065" s="209"/>
      <c r="AO1065" s="209"/>
      <c r="AP1065" s="209"/>
      <c r="AQ1065" s="209"/>
      <c r="AR1065" s="209"/>
      <c r="AS1065" s="209"/>
      <c r="AT1065" s="209"/>
      <c r="AU1065" s="209"/>
      <c r="AV1065" s="209"/>
      <c r="AW1065" s="209"/>
      <c r="AX1065" s="209"/>
      <c r="AY1065" s="209"/>
      <c r="AZ1065" s="209"/>
      <c r="BA1065" s="209"/>
      <c r="BB1065" s="209"/>
      <c r="BC1065" s="209"/>
      <c r="BD1065" s="209"/>
      <c r="BE1065" s="209"/>
      <c r="BF1065" s="209"/>
      <c r="BG1065" s="209"/>
      <c r="BH1065" s="209"/>
      <c r="BI1065" s="209"/>
      <c r="BJ1065" s="209"/>
      <c r="BK1065" s="209"/>
      <c r="BL1065" s="209"/>
      <c r="BM1065" s="210">
        <v>16</v>
      </c>
    </row>
    <row r="1066" spans="1:65">
      <c r="A1066" s="30"/>
      <c r="B1066" s="19">
        <v>1</v>
      </c>
      <c r="C1066" s="9">
        <v>4</v>
      </c>
      <c r="D1066" s="211">
        <v>129</v>
      </c>
      <c r="E1066" s="211">
        <v>127.0200157343159</v>
      </c>
      <c r="F1066" s="212">
        <v>82.429000000000002</v>
      </c>
      <c r="G1066" s="212">
        <v>153</v>
      </c>
      <c r="H1066" s="211">
        <v>132</v>
      </c>
      <c r="I1066" s="211">
        <v>124</v>
      </c>
      <c r="J1066" s="211">
        <v>132</v>
      </c>
      <c r="K1066" s="211">
        <v>119</v>
      </c>
      <c r="L1066" s="211">
        <v>126</v>
      </c>
      <c r="M1066" s="211">
        <v>117</v>
      </c>
      <c r="N1066" s="211">
        <v>147.024719299</v>
      </c>
      <c r="O1066" s="212">
        <v>174</v>
      </c>
      <c r="P1066" s="211">
        <v>120</v>
      </c>
      <c r="Q1066" s="212">
        <v>162</v>
      </c>
      <c r="R1066" s="211">
        <v>103</v>
      </c>
      <c r="S1066" s="212">
        <v>165</v>
      </c>
      <c r="T1066" s="211">
        <v>122</v>
      </c>
      <c r="U1066" s="212">
        <v>90</v>
      </c>
      <c r="V1066" s="211">
        <v>127.58600000000001</v>
      </c>
      <c r="W1066" s="208"/>
      <c r="X1066" s="209"/>
      <c r="Y1066" s="209"/>
      <c r="Z1066" s="209"/>
      <c r="AA1066" s="209"/>
      <c r="AB1066" s="209"/>
      <c r="AC1066" s="209"/>
      <c r="AD1066" s="209"/>
      <c r="AE1066" s="209"/>
      <c r="AF1066" s="209"/>
      <c r="AG1066" s="209"/>
      <c r="AH1066" s="209"/>
      <c r="AI1066" s="209"/>
      <c r="AJ1066" s="209"/>
      <c r="AK1066" s="209"/>
      <c r="AL1066" s="209"/>
      <c r="AM1066" s="209"/>
      <c r="AN1066" s="209"/>
      <c r="AO1066" s="209"/>
      <c r="AP1066" s="209"/>
      <c r="AQ1066" s="209"/>
      <c r="AR1066" s="209"/>
      <c r="AS1066" s="209"/>
      <c r="AT1066" s="209"/>
      <c r="AU1066" s="209"/>
      <c r="AV1066" s="209"/>
      <c r="AW1066" s="209"/>
      <c r="AX1066" s="209"/>
      <c r="AY1066" s="209"/>
      <c r="AZ1066" s="209"/>
      <c r="BA1066" s="209"/>
      <c r="BB1066" s="209"/>
      <c r="BC1066" s="209"/>
      <c r="BD1066" s="209"/>
      <c r="BE1066" s="209"/>
      <c r="BF1066" s="209"/>
      <c r="BG1066" s="209"/>
      <c r="BH1066" s="209"/>
      <c r="BI1066" s="209"/>
      <c r="BJ1066" s="209"/>
      <c r="BK1066" s="209"/>
      <c r="BL1066" s="209"/>
      <c r="BM1066" s="210">
        <v>124.7271020339506</v>
      </c>
    </row>
    <row r="1067" spans="1:65">
      <c r="A1067" s="30"/>
      <c r="B1067" s="19">
        <v>1</v>
      </c>
      <c r="C1067" s="9">
        <v>5</v>
      </c>
      <c r="D1067" s="211">
        <v>130</v>
      </c>
      <c r="E1067" s="211">
        <v>128.40996862309885</v>
      </c>
      <c r="F1067" s="212">
        <v>84.671000000000006</v>
      </c>
      <c r="G1067" s="212">
        <v>152</v>
      </c>
      <c r="H1067" s="211">
        <v>132</v>
      </c>
      <c r="I1067" s="211">
        <v>121</v>
      </c>
      <c r="J1067" s="211">
        <v>131</v>
      </c>
      <c r="K1067" s="211">
        <v>120</v>
      </c>
      <c r="L1067" s="211">
        <v>127</v>
      </c>
      <c r="M1067" s="211">
        <v>115</v>
      </c>
      <c r="N1067" s="211">
        <v>148.13023399900001</v>
      </c>
      <c r="O1067" s="212">
        <v>171</v>
      </c>
      <c r="P1067" s="211">
        <v>130</v>
      </c>
      <c r="Q1067" s="212">
        <v>167</v>
      </c>
      <c r="R1067" s="211">
        <v>114</v>
      </c>
      <c r="S1067" s="212">
        <v>165</v>
      </c>
      <c r="T1067" s="211">
        <v>119.2</v>
      </c>
      <c r="U1067" s="212">
        <v>90</v>
      </c>
      <c r="V1067" s="211">
        <v>112.596</v>
      </c>
      <c r="W1067" s="208"/>
      <c r="X1067" s="209"/>
      <c r="Y1067" s="209"/>
      <c r="Z1067" s="209"/>
      <c r="AA1067" s="209"/>
      <c r="AB1067" s="209"/>
      <c r="AC1067" s="209"/>
      <c r="AD1067" s="209"/>
      <c r="AE1067" s="209"/>
      <c r="AF1067" s="209"/>
      <c r="AG1067" s="209"/>
      <c r="AH1067" s="209"/>
      <c r="AI1067" s="209"/>
      <c r="AJ1067" s="209"/>
      <c r="AK1067" s="209"/>
      <c r="AL1067" s="209"/>
      <c r="AM1067" s="209"/>
      <c r="AN1067" s="209"/>
      <c r="AO1067" s="209"/>
      <c r="AP1067" s="209"/>
      <c r="AQ1067" s="209"/>
      <c r="AR1067" s="209"/>
      <c r="AS1067" s="209"/>
      <c r="AT1067" s="209"/>
      <c r="AU1067" s="209"/>
      <c r="AV1067" s="209"/>
      <c r="AW1067" s="209"/>
      <c r="AX1067" s="209"/>
      <c r="AY1067" s="209"/>
      <c r="AZ1067" s="209"/>
      <c r="BA1067" s="209"/>
      <c r="BB1067" s="209"/>
      <c r="BC1067" s="209"/>
      <c r="BD1067" s="209"/>
      <c r="BE1067" s="209"/>
      <c r="BF1067" s="209"/>
      <c r="BG1067" s="209"/>
      <c r="BH1067" s="209"/>
      <c r="BI1067" s="209"/>
      <c r="BJ1067" s="209"/>
      <c r="BK1067" s="209"/>
      <c r="BL1067" s="209"/>
      <c r="BM1067" s="210">
        <v>124</v>
      </c>
    </row>
    <row r="1068" spans="1:65">
      <c r="A1068" s="30"/>
      <c r="B1068" s="19">
        <v>1</v>
      </c>
      <c r="C1068" s="9">
        <v>6</v>
      </c>
      <c r="D1068" s="211">
        <v>130</v>
      </c>
      <c r="E1068" s="211">
        <v>134.87906390031708</v>
      </c>
      <c r="F1068" s="212">
        <v>82.921000000000006</v>
      </c>
      <c r="G1068" s="212">
        <v>153</v>
      </c>
      <c r="H1068" s="211">
        <v>132</v>
      </c>
      <c r="I1068" s="211">
        <v>119</v>
      </c>
      <c r="J1068" s="211">
        <v>131</v>
      </c>
      <c r="K1068" s="211">
        <v>120</v>
      </c>
      <c r="L1068" s="211">
        <v>125</v>
      </c>
      <c r="M1068" s="211">
        <v>119</v>
      </c>
      <c r="N1068" s="211">
        <v>135.917695299</v>
      </c>
      <c r="O1068" s="212">
        <v>171</v>
      </c>
      <c r="P1068" s="211">
        <v>128</v>
      </c>
      <c r="Q1068" s="212">
        <v>167</v>
      </c>
      <c r="R1068" s="211">
        <v>113</v>
      </c>
      <c r="S1068" s="212">
        <v>162</v>
      </c>
      <c r="T1068" s="211">
        <v>118.1</v>
      </c>
      <c r="U1068" s="212">
        <v>90</v>
      </c>
      <c r="V1068" s="211">
        <v>114.80500000000001</v>
      </c>
      <c r="W1068" s="208"/>
      <c r="X1068" s="209"/>
      <c r="Y1068" s="209"/>
      <c r="Z1068" s="209"/>
      <c r="AA1068" s="209"/>
      <c r="AB1068" s="209"/>
      <c r="AC1068" s="209"/>
      <c r="AD1068" s="209"/>
      <c r="AE1068" s="209"/>
      <c r="AF1068" s="209"/>
      <c r="AG1068" s="209"/>
      <c r="AH1068" s="209"/>
      <c r="AI1068" s="209"/>
      <c r="AJ1068" s="209"/>
      <c r="AK1068" s="209"/>
      <c r="AL1068" s="209"/>
      <c r="AM1068" s="209"/>
      <c r="AN1068" s="209"/>
      <c r="AO1068" s="209"/>
      <c r="AP1068" s="209"/>
      <c r="AQ1068" s="209"/>
      <c r="AR1068" s="209"/>
      <c r="AS1068" s="209"/>
      <c r="AT1068" s="209"/>
      <c r="AU1068" s="209"/>
      <c r="AV1068" s="209"/>
      <c r="AW1068" s="209"/>
      <c r="AX1068" s="209"/>
      <c r="AY1068" s="209"/>
      <c r="AZ1068" s="209"/>
      <c r="BA1068" s="209"/>
      <c r="BB1068" s="209"/>
      <c r="BC1068" s="209"/>
      <c r="BD1068" s="209"/>
      <c r="BE1068" s="209"/>
      <c r="BF1068" s="209"/>
      <c r="BG1068" s="209"/>
      <c r="BH1068" s="209"/>
      <c r="BI1068" s="209"/>
      <c r="BJ1068" s="209"/>
      <c r="BK1068" s="209"/>
      <c r="BL1068" s="209"/>
      <c r="BM1068" s="214"/>
    </row>
    <row r="1069" spans="1:65">
      <c r="A1069" s="30"/>
      <c r="B1069" s="20" t="s">
        <v>260</v>
      </c>
      <c r="C1069" s="12"/>
      <c r="D1069" s="215">
        <v>127.66666666666667</v>
      </c>
      <c r="E1069" s="215">
        <v>130.790523742358</v>
      </c>
      <c r="F1069" s="215">
        <v>81.740666666666655</v>
      </c>
      <c r="G1069" s="215">
        <v>153.33333333333334</v>
      </c>
      <c r="H1069" s="215">
        <v>132.33333333333334</v>
      </c>
      <c r="I1069" s="215">
        <v>121</v>
      </c>
      <c r="J1069" s="215">
        <v>131.16666666666666</v>
      </c>
      <c r="K1069" s="215">
        <v>119.5</v>
      </c>
      <c r="L1069" s="215">
        <v>126.16666666666667</v>
      </c>
      <c r="M1069" s="215">
        <v>115.83333333333333</v>
      </c>
      <c r="N1069" s="215">
        <v>141.07713603233336</v>
      </c>
      <c r="O1069" s="215">
        <v>171.66666666666666</v>
      </c>
      <c r="P1069" s="215">
        <v>126.33333333333333</v>
      </c>
      <c r="Q1069" s="215">
        <v>163.83333333333334</v>
      </c>
      <c r="R1069" s="215">
        <v>110</v>
      </c>
      <c r="S1069" s="215">
        <v>163.83333333333334</v>
      </c>
      <c r="T1069" s="215">
        <v>119.31666666666668</v>
      </c>
      <c r="U1069" s="215">
        <v>90</v>
      </c>
      <c r="V1069" s="215">
        <v>119.13466666666666</v>
      </c>
      <c r="W1069" s="208"/>
      <c r="X1069" s="209"/>
      <c r="Y1069" s="209"/>
      <c r="Z1069" s="209"/>
      <c r="AA1069" s="209"/>
      <c r="AB1069" s="209"/>
      <c r="AC1069" s="209"/>
      <c r="AD1069" s="209"/>
      <c r="AE1069" s="209"/>
      <c r="AF1069" s="209"/>
      <c r="AG1069" s="209"/>
      <c r="AH1069" s="209"/>
      <c r="AI1069" s="209"/>
      <c r="AJ1069" s="209"/>
      <c r="AK1069" s="209"/>
      <c r="AL1069" s="209"/>
      <c r="AM1069" s="209"/>
      <c r="AN1069" s="209"/>
      <c r="AO1069" s="209"/>
      <c r="AP1069" s="209"/>
      <c r="AQ1069" s="209"/>
      <c r="AR1069" s="209"/>
      <c r="AS1069" s="209"/>
      <c r="AT1069" s="209"/>
      <c r="AU1069" s="209"/>
      <c r="AV1069" s="209"/>
      <c r="AW1069" s="209"/>
      <c r="AX1069" s="209"/>
      <c r="AY1069" s="209"/>
      <c r="AZ1069" s="209"/>
      <c r="BA1069" s="209"/>
      <c r="BB1069" s="209"/>
      <c r="BC1069" s="209"/>
      <c r="BD1069" s="209"/>
      <c r="BE1069" s="209"/>
      <c r="BF1069" s="209"/>
      <c r="BG1069" s="209"/>
      <c r="BH1069" s="209"/>
      <c r="BI1069" s="209"/>
      <c r="BJ1069" s="209"/>
      <c r="BK1069" s="209"/>
      <c r="BL1069" s="209"/>
      <c r="BM1069" s="214"/>
    </row>
    <row r="1070" spans="1:65">
      <c r="A1070" s="30"/>
      <c r="B1070" s="3" t="s">
        <v>261</v>
      </c>
      <c r="C1070" s="29"/>
      <c r="D1070" s="211">
        <v>129</v>
      </c>
      <c r="E1070" s="211">
        <v>130.18719198805519</v>
      </c>
      <c r="F1070" s="211">
        <v>82.302999999999997</v>
      </c>
      <c r="G1070" s="211">
        <v>153</v>
      </c>
      <c r="H1070" s="211">
        <v>132</v>
      </c>
      <c r="I1070" s="211">
        <v>120.5</v>
      </c>
      <c r="J1070" s="211">
        <v>131</v>
      </c>
      <c r="K1070" s="211">
        <v>119.5</v>
      </c>
      <c r="L1070" s="211">
        <v>126</v>
      </c>
      <c r="M1070" s="211">
        <v>115.5</v>
      </c>
      <c r="N1070" s="211">
        <v>140.14091774900001</v>
      </c>
      <c r="O1070" s="211">
        <v>171.5</v>
      </c>
      <c r="P1070" s="211">
        <v>127.5</v>
      </c>
      <c r="Q1070" s="211">
        <v>163.5</v>
      </c>
      <c r="R1070" s="211">
        <v>111.5</v>
      </c>
      <c r="S1070" s="211">
        <v>165</v>
      </c>
      <c r="T1070" s="211">
        <v>118.65</v>
      </c>
      <c r="U1070" s="211">
        <v>90</v>
      </c>
      <c r="V1070" s="211">
        <v>118.581</v>
      </c>
      <c r="W1070" s="208"/>
      <c r="X1070" s="209"/>
      <c r="Y1070" s="209"/>
      <c r="Z1070" s="209"/>
      <c r="AA1070" s="209"/>
      <c r="AB1070" s="209"/>
      <c r="AC1070" s="209"/>
      <c r="AD1070" s="209"/>
      <c r="AE1070" s="209"/>
      <c r="AF1070" s="209"/>
      <c r="AG1070" s="209"/>
      <c r="AH1070" s="209"/>
      <c r="AI1070" s="209"/>
      <c r="AJ1070" s="209"/>
      <c r="AK1070" s="209"/>
      <c r="AL1070" s="209"/>
      <c r="AM1070" s="209"/>
      <c r="AN1070" s="209"/>
      <c r="AO1070" s="209"/>
      <c r="AP1070" s="209"/>
      <c r="AQ1070" s="209"/>
      <c r="AR1070" s="209"/>
      <c r="AS1070" s="209"/>
      <c r="AT1070" s="209"/>
      <c r="AU1070" s="209"/>
      <c r="AV1070" s="209"/>
      <c r="AW1070" s="209"/>
      <c r="AX1070" s="209"/>
      <c r="AY1070" s="209"/>
      <c r="AZ1070" s="209"/>
      <c r="BA1070" s="209"/>
      <c r="BB1070" s="209"/>
      <c r="BC1070" s="209"/>
      <c r="BD1070" s="209"/>
      <c r="BE1070" s="209"/>
      <c r="BF1070" s="209"/>
      <c r="BG1070" s="209"/>
      <c r="BH1070" s="209"/>
      <c r="BI1070" s="209"/>
      <c r="BJ1070" s="209"/>
      <c r="BK1070" s="209"/>
      <c r="BL1070" s="209"/>
      <c r="BM1070" s="214"/>
    </row>
    <row r="1071" spans="1:65">
      <c r="A1071" s="30"/>
      <c r="B1071" s="3" t="s">
        <v>262</v>
      </c>
      <c r="C1071" s="29"/>
      <c r="D1071" s="211">
        <v>3.1411250638372654</v>
      </c>
      <c r="E1071" s="211">
        <v>3.2653095321355008</v>
      </c>
      <c r="F1071" s="211">
        <v>2.5600779415218362</v>
      </c>
      <c r="G1071" s="211">
        <v>1.8618986725025257</v>
      </c>
      <c r="H1071" s="211">
        <v>0.81649658092772603</v>
      </c>
      <c r="I1071" s="211">
        <v>1.7888543819998317</v>
      </c>
      <c r="J1071" s="211">
        <v>0.752772652709081</v>
      </c>
      <c r="K1071" s="211">
        <v>1.0488088481701516</v>
      </c>
      <c r="L1071" s="211">
        <v>1.1690451944500122</v>
      </c>
      <c r="M1071" s="211">
        <v>2.0412414523193148</v>
      </c>
      <c r="N1071" s="211">
        <v>5.6308700090905761</v>
      </c>
      <c r="O1071" s="211">
        <v>1.3662601021279464</v>
      </c>
      <c r="P1071" s="211">
        <v>5.8195074247453853</v>
      </c>
      <c r="Q1071" s="211">
        <v>2.7868739954771309</v>
      </c>
      <c r="R1071" s="211">
        <v>4.1952353926806065</v>
      </c>
      <c r="S1071" s="211">
        <v>2.8577380332470406</v>
      </c>
      <c r="T1071" s="211">
        <v>1.6618263046018575</v>
      </c>
      <c r="U1071" s="211">
        <v>0</v>
      </c>
      <c r="V1071" s="211">
        <v>5.4063677517041606</v>
      </c>
      <c r="W1071" s="208"/>
      <c r="X1071" s="209"/>
      <c r="Y1071" s="209"/>
      <c r="Z1071" s="209"/>
      <c r="AA1071" s="209"/>
      <c r="AB1071" s="209"/>
      <c r="AC1071" s="209"/>
      <c r="AD1071" s="209"/>
      <c r="AE1071" s="209"/>
      <c r="AF1071" s="209"/>
      <c r="AG1071" s="209"/>
      <c r="AH1071" s="209"/>
      <c r="AI1071" s="209"/>
      <c r="AJ1071" s="209"/>
      <c r="AK1071" s="209"/>
      <c r="AL1071" s="209"/>
      <c r="AM1071" s="209"/>
      <c r="AN1071" s="209"/>
      <c r="AO1071" s="209"/>
      <c r="AP1071" s="209"/>
      <c r="AQ1071" s="209"/>
      <c r="AR1071" s="209"/>
      <c r="AS1071" s="209"/>
      <c r="AT1071" s="209"/>
      <c r="AU1071" s="209"/>
      <c r="AV1071" s="209"/>
      <c r="AW1071" s="209"/>
      <c r="AX1071" s="209"/>
      <c r="AY1071" s="209"/>
      <c r="AZ1071" s="209"/>
      <c r="BA1071" s="209"/>
      <c r="BB1071" s="209"/>
      <c r="BC1071" s="209"/>
      <c r="BD1071" s="209"/>
      <c r="BE1071" s="209"/>
      <c r="BF1071" s="209"/>
      <c r="BG1071" s="209"/>
      <c r="BH1071" s="209"/>
      <c r="BI1071" s="209"/>
      <c r="BJ1071" s="209"/>
      <c r="BK1071" s="209"/>
      <c r="BL1071" s="209"/>
      <c r="BM1071" s="214"/>
    </row>
    <row r="1072" spans="1:65">
      <c r="A1072" s="30"/>
      <c r="B1072" s="3" t="s">
        <v>86</v>
      </c>
      <c r="C1072" s="29"/>
      <c r="D1072" s="13">
        <v>2.460411277157127E-2</v>
      </c>
      <c r="E1072" s="13">
        <v>2.4965948898314511E-2</v>
      </c>
      <c r="F1072" s="13">
        <v>3.1319513846904068E-2</v>
      </c>
      <c r="G1072" s="13">
        <v>1.2142817429364298E-2</v>
      </c>
      <c r="H1072" s="13">
        <v>6.1699993520986851E-3</v>
      </c>
      <c r="I1072" s="13">
        <v>1.4783920512395304E-2</v>
      </c>
      <c r="J1072" s="13">
        <v>5.7390545314542395E-3</v>
      </c>
      <c r="K1072" s="13">
        <v>8.7766430809217717E-3</v>
      </c>
      <c r="L1072" s="13">
        <v>9.2658800088508235E-3</v>
      </c>
      <c r="M1072" s="13">
        <v>1.7622228365346604E-2</v>
      </c>
      <c r="N1072" s="13">
        <v>3.9913413097640724E-2</v>
      </c>
      <c r="O1072" s="13">
        <v>7.95879671142493E-3</v>
      </c>
      <c r="P1072" s="13">
        <v>4.6064702570543951E-2</v>
      </c>
      <c r="Q1072" s="13">
        <v>1.7010421132108631E-2</v>
      </c>
      <c r="R1072" s="13">
        <v>3.8138503569823692E-2</v>
      </c>
      <c r="S1072" s="13">
        <v>1.7442958493878172E-2</v>
      </c>
      <c r="T1072" s="13">
        <v>1.3927863986047135E-2</v>
      </c>
      <c r="U1072" s="13">
        <v>0</v>
      </c>
      <c r="V1072" s="13">
        <v>4.538030703381183E-2</v>
      </c>
      <c r="W1072" s="147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3" t="s">
        <v>263</v>
      </c>
      <c r="C1073" s="29"/>
      <c r="D1073" s="13">
        <v>2.3567970270935268E-2</v>
      </c>
      <c r="E1073" s="13">
        <v>4.8613505882281638E-2</v>
      </c>
      <c r="F1073" s="13">
        <v>-0.34464390390135957</v>
      </c>
      <c r="G1073" s="13">
        <v>0.22935056481626703</v>
      </c>
      <c r="H1073" s="13">
        <v>6.098298746099573E-2</v>
      </c>
      <c r="I1073" s="13">
        <v>-2.9882054286293647E-2</v>
      </c>
      <c r="J1073" s="13">
        <v>5.1629233163480448E-2</v>
      </c>
      <c r="K1073" s="13">
        <v>-4.1908309811670152E-2</v>
      </c>
      <c r="L1073" s="13">
        <v>1.1541714745558762E-2</v>
      </c>
      <c r="M1073" s="13">
        <v>-7.1305823318146166E-2</v>
      </c>
      <c r="N1073" s="13">
        <v>0.13108645780876316</v>
      </c>
      <c r="O1073" s="13">
        <v>0.37633813234864655</v>
      </c>
      <c r="P1073" s="13">
        <v>1.2877965359489485E-2</v>
      </c>
      <c r="Q1073" s="13">
        <v>0.3135343534939028</v>
      </c>
      <c r="R1073" s="13">
        <v>-0.11807459480572147</v>
      </c>
      <c r="S1073" s="13">
        <v>0.3135343534939028</v>
      </c>
      <c r="T1073" s="13">
        <v>-4.3378185486993903E-2</v>
      </c>
      <c r="U1073" s="13">
        <v>-0.27842466847740854</v>
      </c>
      <c r="V1073" s="13">
        <v>-4.483737115740638E-2</v>
      </c>
      <c r="W1073" s="147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30"/>
      <c r="B1074" s="46" t="s">
        <v>264</v>
      </c>
      <c r="C1074" s="47"/>
      <c r="D1074" s="45">
        <v>0.12</v>
      </c>
      <c r="E1074" s="45">
        <v>0.42</v>
      </c>
      <c r="F1074" s="45">
        <v>4.18</v>
      </c>
      <c r="G1074" s="45">
        <v>2.5299999999999998</v>
      </c>
      <c r="H1074" s="45">
        <v>0.56000000000000005</v>
      </c>
      <c r="I1074" s="45">
        <v>0.5</v>
      </c>
      <c r="J1074" s="45">
        <v>0.45</v>
      </c>
      <c r="K1074" s="45">
        <v>0.64</v>
      </c>
      <c r="L1074" s="45">
        <v>0.02</v>
      </c>
      <c r="M1074" s="45">
        <v>0.98</v>
      </c>
      <c r="N1074" s="45">
        <v>1.38</v>
      </c>
      <c r="O1074" s="45">
        <v>4.25</v>
      </c>
      <c r="P1074" s="45">
        <v>0</v>
      </c>
      <c r="Q1074" s="45">
        <v>3.51</v>
      </c>
      <c r="R1074" s="45">
        <v>1.53</v>
      </c>
      <c r="S1074" s="45">
        <v>3.51</v>
      </c>
      <c r="T1074" s="45">
        <v>0.66</v>
      </c>
      <c r="U1074" s="45">
        <v>3.4</v>
      </c>
      <c r="V1074" s="45">
        <v>0.67</v>
      </c>
      <c r="W1074" s="147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B1075" s="31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BM1075" s="55"/>
    </row>
    <row r="1076" spans="1:65" ht="15">
      <c r="B1076" s="8" t="s">
        <v>610</v>
      </c>
      <c r="BM1076" s="28" t="s">
        <v>66</v>
      </c>
    </row>
    <row r="1077" spans="1:65" ht="15">
      <c r="A1077" s="25" t="s">
        <v>35</v>
      </c>
      <c r="B1077" s="18" t="s">
        <v>110</v>
      </c>
      <c r="C1077" s="15" t="s">
        <v>111</v>
      </c>
      <c r="D1077" s="16" t="s">
        <v>228</v>
      </c>
      <c r="E1077" s="17" t="s">
        <v>228</v>
      </c>
      <c r="F1077" s="17" t="s">
        <v>228</v>
      </c>
      <c r="G1077" s="17" t="s">
        <v>228</v>
      </c>
      <c r="H1077" s="17" t="s">
        <v>228</v>
      </c>
      <c r="I1077" s="17" t="s">
        <v>228</v>
      </c>
      <c r="J1077" s="17" t="s">
        <v>228</v>
      </c>
      <c r="K1077" s="17" t="s">
        <v>228</v>
      </c>
      <c r="L1077" s="17" t="s">
        <v>228</v>
      </c>
      <c r="M1077" s="17" t="s">
        <v>228</v>
      </c>
      <c r="N1077" s="17" t="s">
        <v>228</v>
      </c>
      <c r="O1077" s="17" t="s">
        <v>228</v>
      </c>
      <c r="P1077" s="17" t="s">
        <v>228</v>
      </c>
      <c r="Q1077" s="17" t="s">
        <v>228</v>
      </c>
      <c r="R1077" s="17" t="s">
        <v>228</v>
      </c>
      <c r="S1077" s="17" t="s">
        <v>228</v>
      </c>
      <c r="T1077" s="17" t="s">
        <v>228</v>
      </c>
      <c r="U1077" s="147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1</v>
      </c>
    </row>
    <row r="1078" spans="1:65">
      <c r="A1078" s="30"/>
      <c r="B1078" s="19" t="s">
        <v>229</v>
      </c>
      <c r="C1078" s="9" t="s">
        <v>229</v>
      </c>
      <c r="D1078" s="145" t="s">
        <v>232</v>
      </c>
      <c r="E1078" s="146" t="s">
        <v>233</v>
      </c>
      <c r="F1078" s="146" t="s">
        <v>234</v>
      </c>
      <c r="G1078" s="146" t="s">
        <v>237</v>
      </c>
      <c r="H1078" s="146" t="s">
        <v>238</v>
      </c>
      <c r="I1078" s="146" t="s">
        <v>239</v>
      </c>
      <c r="J1078" s="146" t="s">
        <v>240</v>
      </c>
      <c r="K1078" s="146" t="s">
        <v>241</v>
      </c>
      <c r="L1078" s="146" t="s">
        <v>242</v>
      </c>
      <c r="M1078" s="146" t="s">
        <v>243</v>
      </c>
      <c r="N1078" s="146" t="s">
        <v>244</v>
      </c>
      <c r="O1078" s="146" t="s">
        <v>246</v>
      </c>
      <c r="P1078" s="146" t="s">
        <v>247</v>
      </c>
      <c r="Q1078" s="146" t="s">
        <v>248</v>
      </c>
      <c r="R1078" s="146" t="s">
        <v>249</v>
      </c>
      <c r="S1078" s="146" t="s">
        <v>284</v>
      </c>
      <c r="T1078" s="146" t="s">
        <v>252</v>
      </c>
      <c r="U1078" s="147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 t="s">
        <v>3</v>
      </c>
    </row>
    <row r="1079" spans="1:65">
      <c r="A1079" s="30"/>
      <c r="B1079" s="19"/>
      <c r="C1079" s="9"/>
      <c r="D1079" s="10" t="s">
        <v>287</v>
      </c>
      <c r="E1079" s="11" t="s">
        <v>287</v>
      </c>
      <c r="F1079" s="11" t="s">
        <v>288</v>
      </c>
      <c r="G1079" s="11" t="s">
        <v>320</v>
      </c>
      <c r="H1079" s="11" t="s">
        <v>287</v>
      </c>
      <c r="I1079" s="11" t="s">
        <v>287</v>
      </c>
      <c r="J1079" s="11" t="s">
        <v>287</v>
      </c>
      <c r="K1079" s="11" t="s">
        <v>287</v>
      </c>
      <c r="L1079" s="11" t="s">
        <v>287</v>
      </c>
      <c r="M1079" s="11" t="s">
        <v>287</v>
      </c>
      <c r="N1079" s="11" t="s">
        <v>320</v>
      </c>
      <c r="O1079" s="11" t="s">
        <v>320</v>
      </c>
      <c r="P1079" s="11" t="s">
        <v>287</v>
      </c>
      <c r="Q1079" s="11" t="s">
        <v>287</v>
      </c>
      <c r="R1079" s="11" t="s">
        <v>287</v>
      </c>
      <c r="S1079" s="11" t="s">
        <v>320</v>
      </c>
      <c r="T1079" s="11" t="s">
        <v>288</v>
      </c>
      <c r="U1079" s="147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1</v>
      </c>
    </row>
    <row r="1080" spans="1:65">
      <c r="A1080" s="30"/>
      <c r="B1080" s="19"/>
      <c r="C1080" s="9"/>
      <c r="D1080" s="26" t="s">
        <v>321</v>
      </c>
      <c r="E1080" s="26" t="s">
        <v>322</v>
      </c>
      <c r="F1080" s="26" t="s">
        <v>322</v>
      </c>
      <c r="G1080" s="26" t="s">
        <v>323</v>
      </c>
      <c r="H1080" s="26" t="s">
        <v>323</v>
      </c>
      <c r="I1080" s="26" t="s">
        <v>323</v>
      </c>
      <c r="J1080" s="26" t="s">
        <v>323</v>
      </c>
      <c r="K1080" s="26" t="s">
        <v>323</v>
      </c>
      <c r="L1080" s="26" t="s">
        <v>323</v>
      </c>
      <c r="M1080" s="26" t="s">
        <v>323</v>
      </c>
      <c r="N1080" s="26" t="s">
        <v>321</v>
      </c>
      <c r="O1080" s="26" t="s">
        <v>321</v>
      </c>
      <c r="P1080" s="26" t="s">
        <v>323</v>
      </c>
      <c r="Q1080" s="26" t="s">
        <v>321</v>
      </c>
      <c r="R1080" s="26" t="s">
        <v>290</v>
      </c>
      <c r="S1080" s="26" t="s">
        <v>324</v>
      </c>
      <c r="T1080" s="26" t="s">
        <v>321</v>
      </c>
      <c r="U1080" s="147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8">
        <v>1</v>
      </c>
      <c r="C1081" s="14">
        <v>1</v>
      </c>
      <c r="D1081" s="220">
        <v>8.99</v>
      </c>
      <c r="E1081" s="220">
        <v>11.128412531231152</v>
      </c>
      <c r="F1081" s="223">
        <v>15.931999999999999</v>
      </c>
      <c r="G1081" s="220">
        <v>11</v>
      </c>
      <c r="H1081" s="220">
        <v>12.01</v>
      </c>
      <c r="I1081" s="220">
        <v>11.95</v>
      </c>
      <c r="J1081" s="220">
        <v>13.35</v>
      </c>
      <c r="K1081" s="220">
        <v>10.75</v>
      </c>
      <c r="L1081" s="220">
        <v>10.4</v>
      </c>
      <c r="M1081" s="220">
        <v>11.85</v>
      </c>
      <c r="N1081" s="220">
        <v>10.74632432976</v>
      </c>
      <c r="O1081" s="220">
        <v>8.1999999999999993</v>
      </c>
      <c r="P1081" s="220">
        <v>8.84</v>
      </c>
      <c r="Q1081" s="223">
        <v>8</v>
      </c>
      <c r="R1081" s="220">
        <v>9.1</v>
      </c>
      <c r="S1081" s="220">
        <v>12.7</v>
      </c>
      <c r="T1081" s="223" t="s">
        <v>103</v>
      </c>
      <c r="U1081" s="217"/>
      <c r="V1081" s="218"/>
      <c r="W1081" s="218"/>
      <c r="X1081" s="218"/>
      <c r="Y1081" s="218"/>
      <c r="Z1081" s="218"/>
      <c r="AA1081" s="218"/>
      <c r="AB1081" s="218"/>
      <c r="AC1081" s="218"/>
      <c r="AD1081" s="218"/>
      <c r="AE1081" s="218"/>
      <c r="AF1081" s="218"/>
      <c r="AG1081" s="218"/>
      <c r="AH1081" s="218"/>
      <c r="AI1081" s="218"/>
      <c r="AJ1081" s="218"/>
      <c r="AK1081" s="218"/>
      <c r="AL1081" s="218"/>
      <c r="AM1081" s="218"/>
      <c r="AN1081" s="218"/>
      <c r="AO1081" s="218"/>
      <c r="AP1081" s="218"/>
      <c r="AQ1081" s="218"/>
      <c r="AR1081" s="218"/>
      <c r="AS1081" s="218"/>
      <c r="AT1081" s="218"/>
      <c r="AU1081" s="218"/>
      <c r="AV1081" s="218"/>
      <c r="AW1081" s="218"/>
      <c r="AX1081" s="218"/>
      <c r="AY1081" s="218"/>
      <c r="AZ1081" s="218"/>
      <c r="BA1081" s="218"/>
      <c r="BB1081" s="218"/>
      <c r="BC1081" s="218"/>
      <c r="BD1081" s="218"/>
      <c r="BE1081" s="218"/>
      <c r="BF1081" s="218"/>
      <c r="BG1081" s="218"/>
      <c r="BH1081" s="218"/>
      <c r="BI1081" s="218"/>
      <c r="BJ1081" s="218"/>
      <c r="BK1081" s="218"/>
      <c r="BL1081" s="218"/>
      <c r="BM1081" s="221">
        <v>1</v>
      </c>
    </row>
    <row r="1082" spans="1:65">
      <c r="A1082" s="30"/>
      <c r="B1082" s="19">
        <v>1</v>
      </c>
      <c r="C1082" s="9">
        <v>2</v>
      </c>
      <c r="D1082" s="216">
        <v>8.8699999999999992</v>
      </c>
      <c r="E1082" s="216">
        <v>11.083480387254559</v>
      </c>
      <c r="F1082" s="225">
        <v>16.753</v>
      </c>
      <c r="G1082" s="216">
        <v>10.3</v>
      </c>
      <c r="H1082" s="216">
        <v>11.91</v>
      </c>
      <c r="I1082" s="216">
        <v>12.1</v>
      </c>
      <c r="J1082" s="216">
        <v>12.85</v>
      </c>
      <c r="K1082" s="216">
        <v>10.65</v>
      </c>
      <c r="L1082" s="216">
        <v>10.85</v>
      </c>
      <c r="M1082" s="216">
        <v>11.3</v>
      </c>
      <c r="N1082" s="216">
        <v>10.281037773960001</v>
      </c>
      <c r="O1082" s="216">
        <v>8</v>
      </c>
      <c r="P1082" s="216">
        <v>9</v>
      </c>
      <c r="Q1082" s="225">
        <v>8</v>
      </c>
      <c r="R1082" s="216">
        <v>9.1999999999999993</v>
      </c>
      <c r="S1082" s="216">
        <v>12.8</v>
      </c>
      <c r="T1082" s="225" t="s">
        <v>103</v>
      </c>
      <c r="U1082" s="217"/>
      <c r="V1082" s="218"/>
      <c r="W1082" s="218"/>
      <c r="X1082" s="218"/>
      <c r="Y1082" s="218"/>
      <c r="Z1082" s="218"/>
      <c r="AA1082" s="218"/>
      <c r="AB1082" s="218"/>
      <c r="AC1082" s="218"/>
      <c r="AD1082" s="218"/>
      <c r="AE1082" s="218"/>
      <c r="AF1082" s="218"/>
      <c r="AG1082" s="218"/>
      <c r="AH1082" s="218"/>
      <c r="AI1082" s="218"/>
      <c r="AJ1082" s="218"/>
      <c r="AK1082" s="218"/>
      <c r="AL1082" s="218"/>
      <c r="AM1082" s="218"/>
      <c r="AN1082" s="218"/>
      <c r="AO1082" s="218"/>
      <c r="AP1082" s="218"/>
      <c r="AQ1082" s="218"/>
      <c r="AR1082" s="218"/>
      <c r="AS1082" s="218"/>
      <c r="AT1082" s="218"/>
      <c r="AU1082" s="218"/>
      <c r="AV1082" s="218"/>
      <c r="AW1082" s="218"/>
      <c r="AX1082" s="218"/>
      <c r="AY1082" s="218"/>
      <c r="AZ1082" s="218"/>
      <c r="BA1082" s="218"/>
      <c r="BB1082" s="218"/>
      <c r="BC1082" s="218"/>
      <c r="BD1082" s="218"/>
      <c r="BE1082" s="218"/>
      <c r="BF1082" s="218"/>
      <c r="BG1082" s="218"/>
      <c r="BH1082" s="218"/>
      <c r="BI1082" s="218"/>
      <c r="BJ1082" s="218"/>
      <c r="BK1082" s="218"/>
      <c r="BL1082" s="218"/>
      <c r="BM1082" s="221">
        <v>34</v>
      </c>
    </row>
    <row r="1083" spans="1:65">
      <c r="A1083" s="30"/>
      <c r="B1083" s="19">
        <v>1</v>
      </c>
      <c r="C1083" s="9">
        <v>3</v>
      </c>
      <c r="D1083" s="216">
        <v>9.02</v>
      </c>
      <c r="E1083" s="216">
        <v>11.100581408391674</v>
      </c>
      <c r="F1083" s="225">
        <v>17.509</v>
      </c>
      <c r="G1083" s="216">
        <v>10.4</v>
      </c>
      <c r="H1083" s="216">
        <v>11.64</v>
      </c>
      <c r="I1083" s="216">
        <v>12.15</v>
      </c>
      <c r="J1083" s="216">
        <v>13.1</v>
      </c>
      <c r="K1083" s="216">
        <v>10.95</v>
      </c>
      <c r="L1083" s="216">
        <v>11.05</v>
      </c>
      <c r="M1083" s="216">
        <v>11.8</v>
      </c>
      <c r="N1083" s="216">
        <v>10.231075827960002</v>
      </c>
      <c r="O1083" s="216">
        <v>8.1</v>
      </c>
      <c r="P1083" s="216">
        <v>9.2799999999999994</v>
      </c>
      <c r="Q1083" s="225">
        <v>8</v>
      </c>
      <c r="R1083" s="216">
        <v>8.6999999999999993</v>
      </c>
      <c r="S1083" s="216">
        <v>12.9</v>
      </c>
      <c r="T1083" s="225" t="s">
        <v>103</v>
      </c>
      <c r="U1083" s="217"/>
      <c r="V1083" s="218"/>
      <c r="W1083" s="218"/>
      <c r="X1083" s="218"/>
      <c r="Y1083" s="218"/>
      <c r="Z1083" s="218"/>
      <c r="AA1083" s="218"/>
      <c r="AB1083" s="218"/>
      <c r="AC1083" s="218"/>
      <c r="AD1083" s="218"/>
      <c r="AE1083" s="218"/>
      <c r="AF1083" s="218"/>
      <c r="AG1083" s="218"/>
      <c r="AH1083" s="218"/>
      <c r="AI1083" s="218"/>
      <c r="AJ1083" s="218"/>
      <c r="AK1083" s="218"/>
      <c r="AL1083" s="218"/>
      <c r="AM1083" s="218"/>
      <c r="AN1083" s="218"/>
      <c r="AO1083" s="218"/>
      <c r="AP1083" s="218"/>
      <c r="AQ1083" s="218"/>
      <c r="AR1083" s="218"/>
      <c r="AS1083" s="218"/>
      <c r="AT1083" s="218"/>
      <c r="AU1083" s="218"/>
      <c r="AV1083" s="218"/>
      <c r="AW1083" s="218"/>
      <c r="AX1083" s="218"/>
      <c r="AY1083" s="218"/>
      <c r="AZ1083" s="218"/>
      <c r="BA1083" s="218"/>
      <c r="BB1083" s="218"/>
      <c r="BC1083" s="218"/>
      <c r="BD1083" s="218"/>
      <c r="BE1083" s="218"/>
      <c r="BF1083" s="218"/>
      <c r="BG1083" s="218"/>
      <c r="BH1083" s="218"/>
      <c r="BI1083" s="218"/>
      <c r="BJ1083" s="218"/>
      <c r="BK1083" s="218"/>
      <c r="BL1083" s="218"/>
      <c r="BM1083" s="221">
        <v>16</v>
      </c>
    </row>
    <row r="1084" spans="1:65">
      <c r="A1084" s="30"/>
      <c r="B1084" s="19">
        <v>1</v>
      </c>
      <c r="C1084" s="9">
        <v>4</v>
      </c>
      <c r="D1084" s="216">
        <v>8.81</v>
      </c>
      <c r="E1084" s="226">
        <v>11.761148359943402</v>
      </c>
      <c r="F1084" s="225">
        <v>16.722000000000001</v>
      </c>
      <c r="G1084" s="216">
        <v>9.5</v>
      </c>
      <c r="H1084" s="216">
        <v>11.16</v>
      </c>
      <c r="I1084" s="216">
        <v>12</v>
      </c>
      <c r="J1084" s="216">
        <v>13.5</v>
      </c>
      <c r="K1084" s="216">
        <v>10.95</v>
      </c>
      <c r="L1084" s="216">
        <v>11.05</v>
      </c>
      <c r="M1084" s="216">
        <v>11.55</v>
      </c>
      <c r="N1084" s="216">
        <v>10.022432095380001</v>
      </c>
      <c r="O1084" s="216">
        <v>7.7000000000000011</v>
      </c>
      <c r="P1084" s="216">
        <v>8.84</v>
      </c>
      <c r="Q1084" s="225">
        <v>8</v>
      </c>
      <c r="R1084" s="216">
        <v>8.5</v>
      </c>
      <c r="S1084" s="216">
        <v>12.9</v>
      </c>
      <c r="T1084" s="225" t="s">
        <v>103</v>
      </c>
      <c r="U1084" s="217"/>
      <c r="V1084" s="218"/>
      <c r="W1084" s="218"/>
      <c r="X1084" s="218"/>
      <c r="Y1084" s="218"/>
      <c r="Z1084" s="218"/>
      <c r="AA1084" s="218"/>
      <c r="AB1084" s="218"/>
      <c r="AC1084" s="218"/>
      <c r="AD1084" s="218"/>
      <c r="AE1084" s="218"/>
      <c r="AF1084" s="218"/>
      <c r="AG1084" s="218"/>
      <c r="AH1084" s="218"/>
      <c r="AI1084" s="218"/>
      <c r="AJ1084" s="218"/>
      <c r="AK1084" s="218"/>
      <c r="AL1084" s="218"/>
      <c r="AM1084" s="218"/>
      <c r="AN1084" s="218"/>
      <c r="AO1084" s="218"/>
      <c r="AP1084" s="218"/>
      <c r="AQ1084" s="218"/>
      <c r="AR1084" s="218"/>
      <c r="AS1084" s="218"/>
      <c r="AT1084" s="218"/>
      <c r="AU1084" s="218"/>
      <c r="AV1084" s="218"/>
      <c r="AW1084" s="218"/>
      <c r="AX1084" s="218"/>
      <c r="AY1084" s="218"/>
      <c r="AZ1084" s="218"/>
      <c r="BA1084" s="218"/>
      <c r="BB1084" s="218"/>
      <c r="BC1084" s="218"/>
      <c r="BD1084" s="218"/>
      <c r="BE1084" s="218"/>
      <c r="BF1084" s="218"/>
      <c r="BG1084" s="218"/>
      <c r="BH1084" s="218"/>
      <c r="BI1084" s="218"/>
      <c r="BJ1084" s="218"/>
      <c r="BK1084" s="218"/>
      <c r="BL1084" s="218"/>
      <c r="BM1084" s="221">
        <v>10.645453089669408</v>
      </c>
    </row>
    <row r="1085" spans="1:65">
      <c r="A1085" s="30"/>
      <c r="B1085" s="19">
        <v>1</v>
      </c>
      <c r="C1085" s="9">
        <v>5</v>
      </c>
      <c r="D1085" s="216">
        <v>8.67</v>
      </c>
      <c r="E1085" s="216">
        <v>11.268787869319427</v>
      </c>
      <c r="F1085" s="225">
        <v>15.857000000000001</v>
      </c>
      <c r="G1085" s="216">
        <v>10.5</v>
      </c>
      <c r="H1085" s="216">
        <v>12.46</v>
      </c>
      <c r="I1085" s="216">
        <v>11.65</v>
      </c>
      <c r="J1085" s="216">
        <v>13.05</v>
      </c>
      <c r="K1085" s="216">
        <v>11.25</v>
      </c>
      <c r="L1085" s="216">
        <v>10.8</v>
      </c>
      <c r="M1085" s="216">
        <v>11.45</v>
      </c>
      <c r="N1085" s="216">
        <v>10.537271463960002</v>
      </c>
      <c r="O1085" s="216">
        <v>7.6</v>
      </c>
      <c r="P1085" s="216">
        <v>8.11</v>
      </c>
      <c r="Q1085" s="225">
        <v>8</v>
      </c>
      <c r="R1085" s="216">
        <v>9.3000000000000007</v>
      </c>
      <c r="S1085" s="216">
        <v>12.4</v>
      </c>
      <c r="T1085" s="225" t="s">
        <v>103</v>
      </c>
      <c r="U1085" s="217"/>
      <c r="V1085" s="218"/>
      <c r="W1085" s="218"/>
      <c r="X1085" s="218"/>
      <c r="Y1085" s="218"/>
      <c r="Z1085" s="218"/>
      <c r="AA1085" s="218"/>
      <c r="AB1085" s="218"/>
      <c r="AC1085" s="218"/>
      <c r="AD1085" s="218"/>
      <c r="AE1085" s="218"/>
      <c r="AF1085" s="218"/>
      <c r="AG1085" s="218"/>
      <c r="AH1085" s="218"/>
      <c r="AI1085" s="218"/>
      <c r="AJ1085" s="218"/>
      <c r="AK1085" s="218"/>
      <c r="AL1085" s="218"/>
      <c r="AM1085" s="218"/>
      <c r="AN1085" s="218"/>
      <c r="AO1085" s="218"/>
      <c r="AP1085" s="218"/>
      <c r="AQ1085" s="218"/>
      <c r="AR1085" s="218"/>
      <c r="AS1085" s="218"/>
      <c r="AT1085" s="218"/>
      <c r="AU1085" s="218"/>
      <c r="AV1085" s="218"/>
      <c r="AW1085" s="218"/>
      <c r="AX1085" s="218"/>
      <c r="AY1085" s="218"/>
      <c r="AZ1085" s="218"/>
      <c r="BA1085" s="218"/>
      <c r="BB1085" s="218"/>
      <c r="BC1085" s="218"/>
      <c r="BD1085" s="218"/>
      <c r="BE1085" s="218"/>
      <c r="BF1085" s="218"/>
      <c r="BG1085" s="218"/>
      <c r="BH1085" s="218"/>
      <c r="BI1085" s="218"/>
      <c r="BJ1085" s="218"/>
      <c r="BK1085" s="218"/>
      <c r="BL1085" s="218"/>
      <c r="BM1085" s="221">
        <v>125</v>
      </c>
    </row>
    <row r="1086" spans="1:65">
      <c r="A1086" s="30"/>
      <c r="B1086" s="19">
        <v>1</v>
      </c>
      <c r="C1086" s="9">
        <v>6</v>
      </c>
      <c r="D1086" s="216">
        <v>8.4700000000000006</v>
      </c>
      <c r="E1086" s="216">
        <v>11.122670797011899</v>
      </c>
      <c r="F1086" s="225">
        <v>16.576000000000001</v>
      </c>
      <c r="G1086" s="216">
        <v>9.6</v>
      </c>
      <c r="H1086" s="216">
        <v>11.45</v>
      </c>
      <c r="I1086" s="216">
        <v>11.75</v>
      </c>
      <c r="J1086" s="216">
        <v>12.7</v>
      </c>
      <c r="K1086" s="216">
        <v>11</v>
      </c>
      <c r="L1086" s="216">
        <v>10.6</v>
      </c>
      <c r="M1086" s="216">
        <v>11.45</v>
      </c>
      <c r="N1086" s="216">
        <v>10.64519844936</v>
      </c>
      <c r="O1086" s="216">
        <v>8.6</v>
      </c>
      <c r="P1086" s="216">
        <v>8.5299999999999994</v>
      </c>
      <c r="Q1086" s="225">
        <v>8</v>
      </c>
      <c r="R1086" s="216">
        <v>8.6</v>
      </c>
      <c r="S1086" s="216">
        <v>12.4</v>
      </c>
      <c r="T1086" s="225" t="s">
        <v>103</v>
      </c>
      <c r="U1086" s="217"/>
      <c r="V1086" s="218"/>
      <c r="W1086" s="218"/>
      <c r="X1086" s="218"/>
      <c r="Y1086" s="218"/>
      <c r="Z1086" s="218"/>
      <c r="AA1086" s="218"/>
      <c r="AB1086" s="218"/>
      <c r="AC1086" s="218"/>
      <c r="AD1086" s="218"/>
      <c r="AE1086" s="218"/>
      <c r="AF1086" s="218"/>
      <c r="AG1086" s="218"/>
      <c r="AH1086" s="218"/>
      <c r="AI1086" s="218"/>
      <c r="AJ1086" s="218"/>
      <c r="AK1086" s="218"/>
      <c r="AL1086" s="218"/>
      <c r="AM1086" s="218"/>
      <c r="AN1086" s="218"/>
      <c r="AO1086" s="218"/>
      <c r="AP1086" s="218"/>
      <c r="AQ1086" s="218"/>
      <c r="AR1086" s="218"/>
      <c r="AS1086" s="218"/>
      <c r="AT1086" s="218"/>
      <c r="AU1086" s="218"/>
      <c r="AV1086" s="218"/>
      <c r="AW1086" s="218"/>
      <c r="AX1086" s="218"/>
      <c r="AY1086" s="218"/>
      <c r="AZ1086" s="218"/>
      <c r="BA1086" s="218"/>
      <c r="BB1086" s="218"/>
      <c r="BC1086" s="218"/>
      <c r="BD1086" s="218"/>
      <c r="BE1086" s="218"/>
      <c r="BF1086" s="218"/>
      <c r="BG1086" s="218"/>
      <c r="BH1086" s="218"/>
      <c r="BI1086" s="218"/>
      <c r="BJ1086" s="218"/>
      <c r="BK1086" s="218"/>
      <c r="BL1086" s="218"/>
      <c r="BM1086" s="219"/>
    </row>
    <row r="1087" spans="1:65">
      <c r="A1087" s="30"/>
      <c r="B1087" s="20" t="s">
        <v>260</v>
      </c>
      <c r="C1087" s="12"/>
      <c r="D1087" s="222">
        <v>8.8049999999999997</v>
      </c>
      <c r="E1087" s="222">
        <v>11.24418022552535</v>
      </c>
      <c r="F1087" s="222">
        <v>16.558166666666665</v>
      </c>
      <c r="G1087" s="222">
        <v>10.216666666666667</v>
      </c>
      <c r="H1087" s="222">
        <v>11.771666666666667</v>
      </c>
      <c r="I1087" s="222">
        <v>11.933333333333332</v>
      </c>
      <c r="J1087" s="222">
        <v>13.091666666666667</v>
      </c>
      <c r="K1087" s="222">
        <v>10.924999999999999</v>
      </c>
      <c r="L1087" s="222">
        <v>10.791666666666664</v>
      </c>
      <c r="M1087" s="222">
        <v>11.566666666666668</v>
      </c>
      <c r="N1087" s="222">
        <v>10.410556656730002</v>
      </c>
      <c r="O1087" s="222">
        <v>8.0333333333333332</v>
      </c>
      <c r="P1087" s="222">
        <v>8.7666666666666657</v>
      </c>
      <c r="Q1087" s="222">
        <v>8</v>
      </c>
      <c r="R1087" s="222">
        <v>8.9</v>
      </c>
      <c r="S1087" s="222">
        <v>12.683333333333332</v>
      </c>
      <c r="T1087" s="222" t="s">
        <v>693</v>
      </c>
      <c r="U1087" s="217"/>
      <c r="V1087" s="218"/>
      <c r="W1087" s="218"/>
      <c r="X1087" s="218"/>
      <c r="Y1087" s="218"/>
      <c r="Z1087" s="218"/>
      <c r="AA1087" s="218"/>
      <c r="AB1087" s="218"/>
      <c r="AC1087" s="218"/>
      <c r="AD1087" s="218"/>
      <c r="AE1087" s="218"/>
      <c r="AF1087" s="218"/>
      <c r="AG1087" s="218"/>
      <c r="AH1087" s="218"/>
      <c r="AI1087" s="218"/>
      <c r="AJ1087" s="218"/>
      <c r="AK1087" s="218"/>
      <c r="AL1087" s="218"/>
      <c r="AM1087" s="218"/>
      <c r="AN1087" s="218"/>
      <c r="AO1087" s="218"/>
      <c r="AP1087" s="218"/>
      <c r="AQ1087" s="218"/>
      <c r="AR1087" s="218"/>
      <c r="AS1087" s="218"/>
      <c r="AT1087" s="218"/>
      <c r="AU1087" s="218"/>
      <c r="AV1087" s="218"/>
      <c r="AW1087" s="218"/>
      <c r="AX1087" s="218"/>
      <c r="AY1087" s="218"/>
      <c r="AZ1087" s="218"/>
      <c r="BA1087" s="218"/>
      <c r="BB1087" s="218"/>
      <c r="BC1087" s="218"/>
      <c r="BD1087" s="218"/>
      <c r="BE1087" s="218"/>
      <c r="BF1087" s="218"/>
      <c r="BG1087" s="218"/>
      <c r="BH1087" s="218"/>
      <c r="BI1087" s="218"/>
      <c r="BJ1087" s="218"/>
      <c r="BK1087" s="218"/>
      <c r="BL1087" s="218"/>
      <c r="BM1087" s="219"/>
    </row>
    <row r="1088" spans="1:65">
      <c r="A1088" s="30"/>
      <c r="B1088" s="3" t="s">
        <v>261</v>
      </c>
      <c r="C1088" s="29"/>
      <c r="D1088" s="216">
        <v>8.84</v>
      </c>
      <c r="E1088" s="216">
        <v>11.125541664121526</v>
      </c>
      <c r="F1088" s="216">
        <v>16.649000000000001</v>
      </c>
      <c r="G1088" s="216">
        <v>10.350000000000001</v>
      </c>
      <c r="H1088" s="216">
        <v>11.775</v>
      </c>
      <c r="I1088" s="216">
        <v>11.975</v>
      </c>
      <c r="J1088" s="216">
        <v>13.074999999999999</v>
      </c>
      <c r="K1088" s="216">
        <v>10.95</v>
      </c>
      <c r="L1088" s="216">
        <v>10.824999999999999</v>
      </c>
      <c r="M1088" s="216">
        <v>11.5</v>
      </c>
      <c r="N1088" s="216">
        <v>10.409154618960002</v>
      </c>
      <c r="O1088" s="216">
        <v>8.0500000000000007</v>
      </c>
      <c r="P1088" s="216">
        <v>8.84</v>
      </c>
      <c r="Q1088" s="216">
        <v>8</v>
      </c>
      <c r="R1088" s="216">
        <v>8.8999999999999986</v>
      </c>
      <c r="S1088" s="216">
        <v>12.75</v>
      </c>
      <c r="T1088" s="216" t="s">
        <v>693</v>
      </c>
      <c r="U1088" s="217"/>
      <c r="V1088" s="218"/>
      <c r="W1088" s="218"/>
      <c r="X1088" s="218"/>
      <c r="Y1088" s="218"/>
      <c r="Z1088" s="218"/>
      <c r="AA1088" s="218"/>
      <c r="AB1088" s="218"/>
      <c r="AC1088" s="218"/>
      <c r="AD1088" s="218"/>
      <c r="AE1088" s="218"/>
      <c r="AF1088" s="218"/>
      <c r="AG1088" s="218"/>
      <c r="AH1088" s="218"/>
      <c r="AI1088" s="218"/>
      <c r="AJ1088" s="218"/>
      <c r="AK1088" s="218"/>
      <c r="AL1088" s="218"/>
      <c r="AM1088" s="218"/>
      <c r="AN1088" s="218"/>
      <c r="AO1088" s="218"/>
      <c r="AP1088" s="218"/>
      <c r="AQ1088" s="218"/>
      <c r="AR1088" s="218"/>
      <c r="AS1088" s="218"/>
      <c r="AT1088" s="218"/>
      <c r="AU1088" s="218"/>
      <c r="AV1088" s="218"/>
      <c r="AW1088" s="218"/>
      <c r="AX1088" s="218"/>
      <c r="AY1088" s="218"/>
      <c r="AZ1088" s="218"/>
      <c r="BA1088" s="218"/>
      <c r="BB1088" s="218"/>
      <c r="BC1088" s="218"/>
      <c r="BD1088" s="218"/>
      <c r="BE1088" s="218"/>
      <c r="BF1088" s="218"/>
      <c r="BG1088" s="218"/>
      <c r="BH1088" s="218"/>
      <c r="BI1088" s="218"/>
      <c r="BJ1088" s="218"/>
      <c r="BK1088" s="218"/>
      <c r="BL1088" s="218"/>
      <c r="BM1088" s="219"/>
    </row>
    <row r="1089" spans="1:65">
      <c r="A1089" s="30"/>
      <c r="B1089" s="3" t="s">
        <v>262</v>
      </c>
      <c r="C1089" s="29"/>
      <c r="D1089" s="216">
        <v>0.20743673734418375</v>
      </c>
      <c r="E1089" s="216">
        <v>0.26171486266510979</v>
      </c>
      <c r="F1089" s="216">
        <v>0.60875657422870344</v>
      </c>
      <c r="G1089" s="216">
        <v>0.57067211835402187</v>
      </c>
      <c r="H1089" s="216">
        <v>0.45709590532695316</v>
      </c>
      <c r="I1089" s="216">
        <v>0.1966384160500349</v>
      </c>
      <c r="J1089" s="216">
        <v>0.29902619729158642</v>
      </c>
      <c r="K1089" s="216">
        <v>0.20916500663351875</v>
      </c>
      <c r="L1089" s="216">
        <v>0.255766820887047</v>
      </c>
      <c r="M1089" s="216">
        <v>0.21602468994692869</v>
      </c>
      <c r="N1089" s="216">
        <v>0.27694133945116278</v>
      </c>
      <c r="O1089" s="216">
        <v>0.36147844564602527</v>
      </c>
      <c r="P1089" s="216">
        <v>0.4039636947383598</v>
      </c>
      <c r="Q1089" s="216">
        <v>0</v>
      </c>
      <c r="R1089" s="216">
        <v>0.34058772731852816</v>
      </c>
      <c r="S1089" s="216">
        <v>0.23166067138525406</v>
      </c>
      <c r="T1089" s="216" t="s">
        <v>693</v>
      </c>
      <c r="U1089" s="217"/>
      <c r="V1089" s="218"/>
      <c r="W1089" s="218"/>
      <c r="X1089" s="218"/>
      <c r="Y1089" s="218"/>
      <c r="Z1089" s="218"/>
      <c r="AA1089" s="218"/>
      <c r="AB1089" s="218"/>
      <c r="AC1089" s="218"/>
      <c r="AD1089" s="218"/>
      <c r="AE1089" s="218"/>
      <c r="AF1089" s="218"/>
      <c r="AG1089" s="218"/>
      <c r="AH1089" s="218"/>
      <c r="AI1089" s="218"/>
      <c r="AJ1089" s="218"/>
      <c r="AK1089" s="218"/>
      <c r="AL1089" s="218"/>
      <c r="AM1089" s="218"/>
      <c r="AN1089" s="218"/>
      <c r="AO1089" s="218"/>
      <c r="AP1089" s="218"/>
      <c r="AQ1089" s="218"/>
      <c r="AR1089" s="218"/>
      <c r="AS1089" s="218"/>
      <c r="AT1089" s="218"/>
      <c r="AU1089" s="218"/>
      <c r="AV1089" s="218"/>
      <c r="AW1089" s="218"/>
      <c r="AX1089" s="218"/>
      <c r="AY1089" s="218"/>
      <c r="AZ1089" s="218"/>
      <c r="BA1089" s="218"/>
      <c r="BB1089" s="218"/>
      <c r="BC1089" s="218"/>
      <c r="BD1089" s="218"/>
      <c r="BE1089" s="218"/>
      <c r="BF1089" s="218"/>
      <c r="BG1089" s="218"/>
      <c r="BH1089" s="218"/>
      <c r="BI1089" s="218"/>
      <c r="BJ1089" s="218"/>
      <c r="BK1089" s="218"/>
      <c r="BL1089" s="218"/>
      <c r="BM1089" s="219"/>
    </row>
    <row r="1090" spans="1:65">
      <c r="A1090" s="30"/>
      <c r="B1090" s="3" t="s">
        <v>86</v>
      </c>
      <c r="C1090" s="29"/>
      <c r="D1090" s="13">
        <v>2.3558970737556362E-2</v>
      </c>
      <c r="E1090" s="13">
        <v>2.327558411692765E-2</v>
      </c>
      <c r="F1090" s="13">
        <v>3.6764732864671218E-2</v>
      </c>
      <c r="G1090" s="13">
        <v>5.5856977326657932E-2</v>
      </c>
      <c r="H1090" s="13">
        <v>3.883017743114426E-2</v>
      </c>
      <c r="I1090" s="13">
        <v>1.6478079557265497E-2</v>
      </c>
      <c r="J1090" s="13">
        <v>2.2840957145124359E-2</v>
      </c>
      <c r="K1090" s="13">
        <v>1.9145538364624144E-2</v>
      </c>
      <c r="L1090" s="13">
        <v>2.3700400391077719E-2</v>
      </c>
      <c r="M1090" s="13">
        <v>1.8676486162558674E-2</v>
      </c>
      <c r="N1090" s="13">
        <v>2.6601972265539852E-2</v>
      </c>
      <c r="O1090" s="13">
        <v>4.4997316885397334E-2</v>
      </c>
      <c r="P1090" s="13">
        <v>4.6079508905516334E-2</v>
      </c>
      <c r="Q1090" s="13">
        <v>0</v>
      </c>
      <c r="R1090" s="13">
        <v>3.8268283968373951E-2</v>
      </c>
      <c r="S1090" s="13">
        <v>1.8264967520519378E-2</v>
      </c>
      <c r="T1090" s="13" t="s">
        <v>693</v>
      </c>
      <c r="U1090" s="147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3" t="s">
        <v>263</v>
      </c>
      <c r="C1091" s="29"/>
      <c r="D1091" s="13">
        <v>-0.17288630875236544</v>
      </c>
      <c r="E1091" s="13">
        <v>5.6242522588067168E-2</v>
      </c>
      <c r="F1091" s="13">
        <v>0.55542150504942711</v>
      </c>
      <c r="G1091" s="13">
        <v>-4.0278832604959347E-2</v>
      </c>
      <c r="H1091" s="13">
        <v>0.10579292093167569</v>
      </c>
      <c r="I1091" s="13">
        <v>0.120979373335806</v>
      </c>
      <c r="J1091" s="13">
        <v>0.22978952200457492</v>
      </c>
      <c r="K1091" s="13">
        <v>2.6259747516230281E-2</v>
      </c>
      <c r="L1091" s="13">
        <v>1.3734838316947329E-2</v>
      </c>
      <c r="M1091" s="13">
        <v>8.6535873037778765E-2</v>
      </c>
      <c r="N1091" s="13">
        <v>-2.2065423703511056E-2</v>
      </c>
      <c r="O1091" s="13">
        <v>-0.24537422074321436</v>
      </c>
      <c r="P1091" s="13">
        <v>-0.17648722014715934</v>
      </c>
      <c r="Q1091" s="13">
        <v>-0.24850544804303498</v>
      </c>
      <c r="R1091" s="13">
        <v>-0.16396231094787639</v>
      </c>
      <c r="S1091" s="13">
        <v>0.19143198758177138</v>
      </c>
      <c r="T1091" s="13" t="s">
        <v>693</v>
      </c>
      <c r="U1091" s="147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30"/>
      <c r="B1092" s="46" t="s">
        <v>264</v>
      </c>
      <c r="C1092" s="47"/>
      <c r="D1092" s="45">
        <v>0.95</v>
      </c>
      <c r="E1092" s="45">
        <v>0.18</v>
      </c>
      <c r="F1092" s="45">
        <v>2.65</v>
      </c>
      <c r="G1092" s="45">
        <v>0.3</v>
      </c>
      <c r="H1092" s="45">
        <v>0.42</v>
      </c>
      <c r="I1092" s="45">
        <v>0.5</v>
      </c>
      <c r="J1092" s="45">
        <v>1.04</v>
      </c>
      <c r="K1092" s="45">
        <v>0.03</v>
      </c>
      <c r="L1092" s="45">
        <v>0.03</v>
      </c>
      <c r="M1092" s="45">
        <v>0.33</v>
      </c>
      <c r="N1092" s="45">
        <v>0.21</v>
      </c>
      <c r="O1092" s="45">
        <v>1.31</v>
      </c>
      <c r="P1092" s="45">
        <v>0.97</v>
      </c>
      <c r="Q1092" s="45" t="s">
        <v>265</v>
      </c>
      <c r="R1092" s="45">
        <v>0.91</v>
      </c>
      <c r="S1092" s="45">
        <v>0.85</v>
      </c>
      <c r="T1092" s="45">
        <v>3.89</v>
      </c>
      <c r="U1092" s="147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B1093" s="31" t="s">
        <v>330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BM1093" s="55"/>
    </row>
    <row r="1094" spans="1:65">
      <c r="BM1094" s="55"/>
    </row>
    <row r="1095" spans="1:65" ht="15">
      <c r="B1095" s="8" t="s">
        <v>611</v>
      </c>
      <c r="BM1095" s="28" t="s">
        <v>66</v>
      </c>
    </row>
    <row r="1096" spans="1:65" ht="15">
      <c r="A1096" s="25" t="s">
        <v>38</v>
      </c>
      <c r="B1096" s="18" t="s">
        <v>110</v>
      </c>
      <c r="C1096" s="15" t="s">
        <v>111</v>
      </c>
      <c r="D1096" s="16" t="s">
        <v>228</v>
      </c>
      <c r="E1096" s="17" t="s">
        <v>228</v>
      </c>
      <c r="F1096" s="17" t="s">
        <v>228</v>
      </c>
      <c r="G1096" s="17" t="s">
        <v>228</v>
      </c>
      <c r="H1096" s="17" t="s">
        <v>228</v>
      </c>
      <c r="I1096" s="17" t="s">
        <v>228</v>
      </c>
      <c r="J1096" s="17" t="s">
        <v>228</v>
      </c>
      <c r="K1096" s="17" t="s">
        <v>228</v>
      </c>
      <c r="L1096" s="17" t="s">
        <v>228</v>
      </c>
      <c r="M1096" s="17" t="s">
        <v>228</v>
      </c>
      <c r="N1096" s="17" t="s">
        <v>228</v>
      </c>
      <c r="O1096" s="17" t="s">
        <v>228</v>
      </c>
      <c r="P1096" s="17" t="s">
        <v>228</v>
      </c>
      <c r="Q1096" s="17" t="s">
        <v>228</v>
      </c>
      <c r="R1096" s="17" t="s">
        <v>228</v>
      </c>
      <c r="S1096" s="147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1</v>
      </c>
    </row>
    <row r="1097" spans="1:65">
      <c r="A1097" s="30"/>
      <c r="B1097" s="19" t="s">
        <v>229</v>
      </c>
      <c r="C1097" s="9" t="s">
        <v>229</v>
      </c>
      <c r="D1097" s="145" t="s">
        <v>232</v>
      </c>
      <c r="E1097" s="146" t="s">
        <v>233</v>
      </c>
      <c r="F1097" s="146" t="s">
        <v>234</v>
      </c>
      <c r="G1097" s="146" t="s">
        <v>237</v>
      </c>
      <c r="H1097" s="146" t="s">
        <v>238</v>
      </c>
      <c r="I1097" s="146" t="s">
        <v>239</v>
      </c>
      <c r="J1097" s="146" t="s">
        <v>240</v>
      </c>
      <c r="K1097" s="146" t="s">
        <v>241</v>
      </c>
      <c r="L1097" s="146" t="s">
        <v>242</v>
      </c>
      <c r="M1097" s="146" t="s">
        <v>243</v>
      </c>
      <c r="N1097" s="146" t="s">
        <v>244</v>
      </c>
      <c r="O1097" s="146" t="s">
        <v>246</v>
      </c>
      <c r="P1097" s="146" t="s">
        <v>284</v>
      </c>
      <c r="Q1097" s="146" t="s">
        <v>253</v>
      </c>
      <c r="R1097" s="146" t="s">
        <v>299</v>
      </c>
      <c r="S1097" s="147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 t="s">
        <v>3</v>
      </c>
    </row>
    <row r="1098" spans="1:65">
      <c r="A1098" s="30"/>
      <c r="B1098" s="19"/>
      <c r="C1098" s="9"/>
      <c r="D1098" s="10" t="s">
        <v>287</v>
      </c>
      <c r="E1098" s="11" t="s">
        <v>287</v>
      </c>
      <c r="F1098" s="11" t="s">
        <v>288</v>
      </c>
      <c r="G1098" s="11" t="s">
        <v>320</v>
      </c>
      <c r="H1098" s="11" t="s">
        <v>287</v>
      </c>
      <c r="I1098" s="11" t="s">
        <v>287</v>
      </c>
      <c r="J1098" s="11" t="s">
        <v>287</v>
      </c>
      <c r="K1098" s="11" t="s">
        <v>287</v>
      </c>
      <c r="L1098" s="11" t="s">
        <v>287</v>
      </c>
      <c r="M1098" s="11" t="s">
        <v>287</v>
      </c>
      <c r="N1098" s="11" t="s">
        <v>320</v>
      </c>
      <c r="O1098" s="11" t="s">
        <v>320</v>
      </c>
      <c r="P1098" s="11" t="s">
        <v>320</v>
      </c>
      <c r="Q1098" s="11" t="s">
        <v>287</v>
      </c>
      <c r="R1098" s="11" t="s">
        <v>288</v>
      </c>
      <c r="S1098" s="147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8">
        <v>1</v>
      </c>
    </row>
    <row r="1099" spans="1:65">
      <c r="A1099" s="30"/>
      <c r="B1099" s="19"/>
      <c r="C1099" s="9"/>
      <c r="D1099" s="26" t="s">
        <v>321</v>
      </c>
      <c r="E1099" s="26" t="s">
        <v>322</v>
      </c>
      <c r="F1099" s="26" t="s">
        <v>322</v>
      </c>
      <c r="G1099" s="26" t="s">
        <v>323</v>
      </c>
      <c r="H1099" s="26" t="s">
        <v>323</v>
      </c>
      <c r="I1099" s="26" t="s">
        <v>323</v>
      </c>
      <c r="J1099" s="26" t="s">
        <v>323</v>
      </c>
      <c r="K1099" s="26" t="s">
        <v>323</v>
      </c>
      <c r="L1099" s="26" t="s">
        <v>323</v>
      </c>
      <c r="M1099" s="26" t="s">
        <v>323</v>
      </c>
      <c r="N1099" s="26" t="s">
        <v>321</v>
      </c>
      <c r="O1099" s="26" t="s">
        <v>321</v>
      </c>
      <c r="P1099" s="26" t="s">
        <v>324</v>
      </c>
      <c r="Q1099" s="26" t="s">
        <v>259</v>
      </c>
      <c r="R1099" s="26" t="s">
        <v>323</v>
      </c>
      <c r="S1099" s="147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8">
        <v>2</v>
      </c>
    </row>
    <row r="1100" spans="1:65">
      <c r="A1100" s="30"/>
      <c r="B1100" s="18">
        <v>1</v>
      </c>
      <c r="C1100" s="14">
        <v>1</v>
      </c>
      <c r="D1100" s="220">
        <v>9.89</v>
      </c>
      <c r="E1100" s="220">
        <v>10.518847840652962</v>
      </c>
      <c r="F1100" s="220">
        <v>9.8870000000000005</v>
      </c>
      <c r="G1100" s="220">
        <v>11.9</v>
      </c>
      <c r="H1100" s="220">
        <v>11.01</v>
      </c>
      <c r="I1100" s="220">
        <v>11.15</v>
      </c>
      <c r="J1100" s="223">
        <v>11.6</v>
      </c>
      <c r="K1100" s="220">
        <v>10.4</v>
      </c>
      <c r="L1100" s="220">
        <v>10.25</v>
      </c>
      <c r="M1100" s="220">
        <v>10.25</v>
      </c>
      <c r="N1100" s="220">
        <v>11.0409537516</v>
      </c>
      <c r="O1100" s="223">
        <v>14.1</v>
      </c>
      <c r="P1100" s="223">
        <v>13</v>
      </c>
      <c r="Q1100" s="220">
        <v>10.1</v>
      </c>
      <c r="R1100" s="223">
        <v>9.5609999999999999</v>
      </c>
      <c r="S1100" s="217"/>
      <c r="T1100" s="218"/>
      <c r="U1100" s="218"/>
      <c r="V1100" s="218"/>
      <c r="W1100" s="218"/>
      <c r="X1100" s="218"/>
      <c r="Y1100" s="218"/>
      <c r="Z1100" s="218"/>
      <c r="AA1100" s="218"/>
      <c r="AB1100" s="218"/>
      <c r="AC1100" s="218"/>
      <c r="AD1100" s="218"/>
      <c r="AE1100" s="218"/>
      <c r="AF1100" s="218"/>
      <c r="AG1100" s="218"/>
      <c r="AH1100" s="218"/>
      <c r="AI1100" s="218"/>
      <c r="AJ1100" s="218"/>
      <c r="AK1100" s="218"/>
      <c r="AL1100" s="218"/>
      <c r="AM1100" s="218"/>
      <c r="AN1100" s="218"/>
      <c r="AO1100" s="218"/>
      <c r="AP1100" s="218"/>
      <c r="AQ1100" s="218"/>
      <c r="AR1100" s="218"/>
      <c r="AS1100" s="218"/>
      <c r="AT1100" s="218"/>
      <c r="AU1100" s="218"/>
      <c r="AV1100" s="218"/>
      <c r="AW1100" s="218"/>
      <c r="AX1100" s="218"/>
      <c r="AY1100" s="218"/>
      <c r="AZ1100" s="218"/>
      <c r="BA1100" s="218"/>
      <c r="BB1100" s="218"/>
      <c r="BC1100" s="218"/>
      <c r="BD1100" s="218"/>
      <c r="BE1100" s="218"/>
      <c r="BF1100" s="218"/>
      <c r="BG1100" s="218"/>
      <c r="BH1100" s="218"/>
      <c r="BI1100" s="218"/>
      <c r="BJ1100" s="218"/>
      <c r="BK1100" s="218"/>
      <c r="BL1100" s="218"/>
      <c r="BM1100" s="221">
        <v>1</v>
      </c>
    </row>
    <row r="1101" spans="1:65">
      <c r="A1101" s="30"/>
      <c r="B1101" s="19">
        <v>1</v>
      </c>
      <c r="C1101" s="9">
        <v>2</v>
      </c>
      <c r="D1101" s="216">
        <v>10.62</v>
      </c>
      <c r="E1101" s="216">
        <v>10.72984409345608</v>
      </c>
      <c r="F1101" s="216">
        <v>9.86</v>
      </c>
      <c r="G1101" s="216">
        <v>11.4</v>
      </c>
      <c r="H1101" s="216">
        <v>10.84</v>
      </c>
      <c r="I1101" s="216">
        <v>11.1</v>
      </c>
      <c r="J1101" s="225">
        <v>12</v>
      </c>
      <c r="K1101" s="216">
        <v>10.55</v>
      </c>
      <c r="L1101" s="216">
        <v>10.85</v>
      </c>
      <c r="M1101" s="216">
        <v>10.3</v>
      </c>
      <c r="N1101" s="216">
        <v>10.684249198799998</v>
      </c>
      <c r="O1101" s="225">
        <v>14.1</v>
      </c>
      <c r="P1101" s="225">
        <v>13.3</v>
      </c>
      <c r="Q1101" s="216">
        <v>10.8</v>
      </c>
      <c r="R1101" s="225">
        <v>9.5389999999999997</v>
      </c>
      <c r="S1101" s="217"/>
      <c r="T1101" s="218"/>
      <c r="U1101" s="218"/>
      <c r="V1101" s="218"/>
      <c r="W1101" s="218"/>
      <c r="X1101" s="218"/>
      <c r="Y1101" s="218"/>
      <c r="Z1101" s="218"/>
      <c r="AA1101" s="218"/>
      <c r="AB1101" s="218"/>
      <c r="AC1101" s="218"/>
      <c r="AD1101" s="218"/>
      <c r="AE1101" s="218"/>
      <c r="AF1101" s="218"/>
      <c r="AG1101" s="218"/>
      <c r="AH1101" s="218"/>
      <c r="AI1101" s="218"/>
      <c r="AJ1101" s="218"/>
      <c r="AK1101" s="218"/>
      <c r="AL1101" s="218"/>
      <c r="AM1101" s="218"/>
      <c r="AN1101" s="218"/>
      <c r="AO1101" s="218"/>
      <c r="AP1101" s="218"/>
      <c r="AQ1101" s="218"/>
      <c r="AR1101" s="218"/>
      <c r="AS1101" s="218"/>
      <c r="AT1101" s="218"/>
      <c r="AU1101" s="218"/>
      <c r="AV1101" s="218"/>
      <c r="AW1101" s="218"/>
      <c r="AX1101" s="218"/>
      <c r="AY1101" s="218"/>
      <c r="AZ1101" s="218"/>
      <c r="BA1101" s="218"/>
      <c r="BB1101" s="218"/>
      <c r="BC1101" s="218"/>
      <c r="BD1101" s="218"/>
      <c r="BE1101" s="218"/>
      <c r="BF1101" s="218"/>
      <c r="BG1101" s="218"/>
      <c r="BH1101" s="218"/>
      <c r="BI1101" s="218"/>
      <c r="BJ1101" s="218"/>
      <c r="BK1101" s="218"/>
      <c r="BL1101" s="218"/>
      <c r="BM1101" s="221">
        <v>35</v>
      </c>
    </row>
    <row r="1102" spans="1:65">
      <c r="A1102" s="30"/>
      <c r="B1102" s="19">
        <v>1</v>
      </c>
      <c r="C1102" s="9">
        <v>3</v>
      </c>
      <c r="D1102" s="216">
        <v>10.31</v>
      </c>
      <c r="E1102" s="216">
        <v>10.842096741821727</v>
      </c>
      <c r="F1102" s="216">
        <v>10.422000000000001</v>
      </c>
      <c r="G1102" s="216">
        <v>11.8</v>
      </c>
      <c r="H1102" s="216">
        <v>10.89</v>
      </c>
      <c r="I1102" s="216">
        <v>10.9</v>
      </c>
      <c r="J1102" s="225">
        <v>11.75</v>
      </c>
      <c r="K1102" s="216">
        <v>10.6</v>
      </c>
      <c r="L1102" s="216">
        <v>10.7</v>
      </c>
      <c r="M1102" s="216">
        <v>10.75</v>
      </c>
      <c r="N1102" s="216">
        <v>10.573498901999999</v>
      </c>
      <c r="O1102" s="225">
        <v>14</v>
      </c>
      <c r="P1102" s="225">
        <v>13</v>
      </c>
      <c r="Q1102" s="216">
        <v>10.7</v>
      </c>
      <c r="R1102" s="225">
        <v>9.7119999999999997</v>
      </c>
      <c r="S1102" s="217"/>
      <c r="T1102" s="218"/>
      <c r="U1102" s="218"/>
      <c r="V1102" s="218"/>
      <c r="W1102" s="218"/>
      <c r="X1102" s="218"/>
      <c r="Y1102" s="218"/>
      <c r="Z1102" s="218"/>
      <c r="AA1102" s="218"/>
      <c r="AB1102" s="218"/>
      <c r="AC1102" s="218"/>
      <c r="AD1102" s="218"/>
      <c r="AE1102" s="218"/>
      <c r="AF1102" s="218"/>
      <c r="AG1102" s="218"/>
      <c r="AH1102" s="218"/>
      <c r="AI1102" s="218"/>
      <c r="AJ1102" s="218"/>
      <c r="AK1102" s="218"/>
      <c r="AL1102" s="218"/>
      <c r="AM1102" s="218"/>
      <c r="AN1102" s="218"/>
      <c r="AO1102" s="218"/>
      <c r="AP1102" s="218"/>
      <c r="AQ1102" s="218"/>
      <c r="AR1102" s="218"/>
      <c r="AS1102" s="218"/>
      <c r="AT1102" s="218"/>
      <c r="AU1102" s="218"/>
      <c r="AV1102" s="218"/>
      <c r="AW1102" s="218"/>
      <c r="AX1102" s="218"/>
      <c r="AY1102" s="218"/>
      <c r="AZ1102" s="218"/>
      <c r="BA1102" s="218"/>
      <c r="BB1102" s="218"/>
      <c r="BC1102" s="218"/>
      <c r="BD1102" s="218"/>
      <c r="BE1102" s="218"/>
      <c r="BF1102" s="218"/>
      <c r="BG1102" s="218"/>
      <c r="BH1102" s="218"/>
      <c r="BI1102" s="218"/>
      <c r="BJ1102" s="218"/>
      <c r="BK1102" s="218"/>
      <c r="BL1102" s="218"/>
      <c r="BM1102" s="221">
        <v>16</v>
      </c>
    </row>
    <row r="1103" spans="1:65">
      <c r="A1103" s="30"/>
      <c r="B1103" s="19">
        <v>1</v>
      </c>
      <c r="C1103" s="9">
        <v>4</v>
      </c>
      <c r="D1103" s="216">
        <v>10.53</v>
      </c>
      <c r="E1103" s="216">
        <v>10.636117351949007</v>
      </c>
      <c r="F1103" s="216">
        <v>9.8420000000000005</v>
      </c>
      <c r="G1103" s="216">
        <v>11.7</v>
      </c>
      <c r="H1103" s="216">
        <v>10.63</v>
      </c>
      <c r="I1103" s="216">
        <v>11.2</v>
      </c>
      <c r="J1103" s="225">
        <v>12.05</v>
      </c>
      <c r="K1103" s="216">
        <v>10.6</v>
      </c>
      <c r="L1103" s="216">
        <v>10.6</v>
      </c>
      <c r="M1103" s="216">
        <v>10.6</v>
      </c>
      <c r="N1103" s="216">
        <v>10.9746584724</v>
      </c>
      <c r="O1103" s="225">
        <v>14.2</v>
      </c>
      <c r="P1103" s="225">
        <v>13.2</v>
      </c>
      <c r="Q1103" s="216">
        <v>10.1</v>
      </c>
      <c r="R1103" s="225">
        <v>9.9939999999999998</v>
      </c>
      <c r="S1103" s="217"/>
      <c r="T1103" s="218"/>
      <c r="U1103" s="218"/>
      <c r="V1103" s="218"/>
      <c r="W1103" s="218"/>
      <c r="X1103" s="218"/>
      <c r="Y1103" s="218"/>
      <c r="Z1103" s="218"/>
      <c r="AA1103" s="218"/>
      <c r="AB1103" s="218"/>
      <c r="AC1103" s="218"/>
      <c r="AD1103" s="218"/>
      <c r="AE1103" s="218"/>
      <c r="AF1103" s="218"/>
      <c r="AG1103" s="218"/>
      <c r="AH1103" s="218"/>
      <c r="AI1103" s="218"/>
      <c r="AJ1103" s="218"/>
      <c r="AK1103" s="218"/>
      <c r="AL1103" s="218"/>
      <c r="AM1103" s="218"/>
      <c r="AN1103" s="218"/>
      <c r="AO1103" s="218"/>
      <c r="AP1103" s="218"/>
      <c r="AQ1103" s="218"/>
      <c r="AR1103" s="218"/>
      <c r="AS1103" s="218"/>
      <c r="AT1103" s="218"/>
      <c r="AU1103" s="218"/>
      <c r="AV1103" s="218"/>
      <c r="AW1103" s="218"/>
      <c r="AX1103" s="218"/>
      <c r="AY1103" s="218"/>
      <c r="AZ1103" s="218"/>
      <c r="BA1103" s="218"/>
      <c r="BB1103" s="218"/>
      <c r="BC1103" s="218"/>
      <c r="BD1103" s="218"/>
      <c r="BE1103" s="218"/>
      <c r="BF1103" s="218"/>
      <c r="BG1103" s="218"/>
      <c r="BH1103" s="218"/>
      <c r="BI1103" s="218"/>
      <c r="BJ1103" s="218"/>
      <c r="BK1103" s="218"/>
      <c r="BL1103" s="218"/>
      <c r="BM1103" s="221">
        <v>10.690944296423702</v>
      </c>
    </row>
    <row r="1104" spans="1:65">
      <c r="A1104" s="30"/>
      <c r="B1104" s="19">
        <v>1</v>
      </c>
      <c r="C1104" s="9">
        <v>5</v>
      </c>
      <c r="D1104" s="216">
        <v>10.34</v>
      </c>
      <c r="E1104" s="216">
        <v>10.663790783969676</v>
      </c>
      <c r="F1104" s="216">
        <v>10.138999999999999</v>
      </c>
      <c r="G1104" s="216">
        <v>11.7</v>
      </c>
      <c r="H1104" s="216">
        <v>11.13</v>
      </c>
      <c r="I1104" s="216">
        <v>10.65</v>
      </c>
      <c r="J1104" s="225">
        <v>11.7</v>
      </c>
      <c r="K1104" s="216">
        <v>10.7</v>
      </c>
      <c r="L1104" s="216">
        <v>10.65</v>
      </c>
      <c r="M1104" s="216">
        <v>10.4</v>
      </c>
      <c r="N1104" s="216">
        <v>10.848239702599997</v>
      </c>
      <c r="O1104" s="225">
        <v>13.7</v>
      </c>
      <c r="P1104" s="225">
        <v>12.7</v>
      </c>
      <c r="Q1104" s="216">
        <v>10.5</v>
      </c>
      <c r="R1104" s="225">
        <v>9.2720000000000002</v>
      </c>
      <c r="S1104" s="217"/>
      <c r="T1104" s="218"/>
      <c r="U1104" s="218"/>
      <c r="V1104" s="218"/>
      <c r="W1104" s="218"/>
      <c r="X1104" s="218"/>
      <c r="Y1104" s="218"/>
      <c r="Z1104" s="218"/>
      <c r="AA1104" s="218"/>
      <c r="AB1104" s="218"/>
      <c r="AC1104" s="218"/>
      <c r="AD1104" s="218"/>
      <c r="AE1104" s="218"/>
      <c r="AF1104" s="218"/>
      <c r="AG1104" s="218"/>
      <c r="AH1104" s="218"/>
      <c r="AI1104" s="218"/>
      <c r="AJ1104" s="218"/>
      <c r="AK1104" s="218"/>
      <c r="AL1104" s="218"/>
      <c r="AM1104" s="218"/>
      <c r="AN1104" s="218"/>
      <c r="AO1104" s="218"/>
      <c r="AP1104" s="218"/>
      <c r="AQ1104" s="218"/>
      <c r="AR1104" s="218"/>
      <c r="AS1104" s="218"/>
      <c r="AT1104" s="218"/>
      <c r="AU1104" s="218"/>
      <c r="AV1104" s="218"/>
      <c r="AW1104" s="218"/>
      <c r="AX1104" s="218"/>
      <c r="AY1104" s="218"/>
      <c r="AZ1104" s="218"/>
      <c r="BA1104" s="218"/>
      <c r="BB1104" s="218"/>
      <c r="BC1104" s="218"/>
      <c r="BD1104" s="218"/>
      <c r="BE1104" s="218"/>
      <c r="BF1104" s="218"/>
      <c r="BG1104" s="218"/>
      <c r="BH1104" s="218"/>
      <c r="BI1104" s="218"/>
      <c r="BJ1104" s="218"/>
      <c r="BK1104" s="218"/>
      <c r="BL1104" s="218"/>
      <c r="BM1104" s="221">
        <v>126</v>
      </c>
    </row>
    <row r="1105" spans="1:65">
      <c r="A1105" s="30"/>
      <c r="B1105" s="19">
        <v>1</v>
      </c>
      <c r="C1105" s="9">
        <v>6</v>
      </c>
      <c r="D1105" s="216">
        <v>10.67</v>
      </c>
      <c r="E1105" s="216">
        <v>10.94284057591479</v>
      </c>
      <c r="F1105" s="216">
        <v>10.089</v>
      </c>
      <c r="G1105" s="216">
        <v>11.6</v>
      </c>
      <c r="H1105" s="216">
        <v>10.81</v>
      </c>
      <c r="I1105" s="216">
        <v>10.65</v>
      </c>
      <c r="J1105" s="225">
        <v>12.35</v>
      </c>
      <c r="K1105" s="226">
        <v>11.25</v>
      </c>
      <c r="L1105" s="216">
        <v>10.8</v>
      </c>
      <c r="M1105" s="216">
        <v>10.9</v>
      </c>
      <c r="N1105" s="216">
        <v>10.5181861488</v>
      </c>
      <c r="O1105" s="225">
        <v>14.2</v>
      </c>
      <c r="P1105" s="225">
        <v>13.2</v>
      </c>
      <c r="Q1105" s="216">
        <v>10.3</v>
      </c>
      <c r="R1105" s="225">
        <v>9.3680000000000003</v>
      </c>
      <c r="S1105" s="217"/>
      <c r="T1105" s="218"/>
      <c r="U1105" s="218"/>
      <c r="V1105" s="218"/>
      <c r="W1105" s="218"/>
      <c r="X1105" s="218"/>
      <c r="Y1105" s="218"/>
      <c r="Z1105" s="218"/>
      <c r="AA1105" s="218"/>
      <c r="AB1105" s="218"/>
      <c r="AC1105" s="218"/>
      <c r="AD1105" s="218"/>
      <c r="AE1105" s="218"/>
      <c r="AF1105" s="218"/>
      <c r="AG1105" s="218"/>
      <c r="AH1105" s="218"/>
      <c r="AI1105" s="218"/>
      <c r="AJ1105" s="218"/>
      <c r="AK1105" s="218"/>
      <c r="AL1105" s="218"/>
      <c r="AM1105" s="218"/>
      <c r="AN1105" s="218"/>
      <c r="AO1105" s="218"/>
      <c r="AP1105" s="218"/>
      <c r="AQ1105" s="218"/>
      <c r="AR1105" s="218"/>
      <c r="AS1105" s="218"/>
      <c r="AT1105" s="218"/>
      <c r="AU1105" s="218"/>
      <c r="AV1105" s="218"/>
      <c r="AW1105" s="218"/>
      <c r="AX1105" s="218"/>
      <c r="AY1105" s="218"/>
      <c r="AZ1105" s="218"/>
      <c r="BA1105" s="218"/>
      <c r="BB1105" s="218"/>
      <c r="BC1105" s="218"/>
      <c r="BD1105" s="218"/>
      <c r="BE1105" s="218"/>
      <c r="BF1105" s="218"/>
      <c r="BG1105" s="218"/>
      <c r="BH1105" s="218"/>
      <c r="BI1105" s="218"/>
      <c r="BJ1105" s="218"/>
      <c r="BK1105" s="218"/>
      <c r="BL1105" s="218"/>
      <c r="BM1105" s="219"/>
    </row>
    <row r="1106" spans="1:65">
      <c r="A1106" s="30"/>
      <c r="B1106" s="20" t="s">
        <v>260</v>
      </c>
      <c r="C1106" s="12"/>
      <c r="D1106" s="222">
        <v>10.393333333333333</v>
      </c>
      <c r="E1106" s="222">
        <v>10.72225623129404</v>
      </c>
      <c r="F1106" s="222">
        <v>10.039833333333334</v>
      </c>
      <c r="G1106" s="222">
        <v>11.683333333333332</v>
      </c>
      <c r="H1106" s="222">
        <v>10.885</v>
      </c>
      <c r="I1106" s="222">
        <v>10.941666666666665</v>
      </c>
      <c r="J1106" s="222">
        <v>11.908333333333333</v>
      </c>
      <c r="K1106" s="222">
        <v>10.683333333333335</v>
      </c>
      <c r="L1106" s="222">
        <v>10.641666666666666</v>
      </c>
      <c r="M1106" s="222">
        <v>10.533333333333333</v>
      </c>
      <c r="N1106" s="222">
        <v>10.773297696033332</v>
      </c>
      <c r="O1106" s="222">
        <v>14.050000000000002</v>
      </c>
      <c r="P1106" s="222">
        <v>13.066666666666668</v>
      </c>
      <c r="Q1106" s="222">
        <v>10.416666666666666</v>
      </c>
      <c r="R1106" s="222">
        <v>9.5743333333333336</v>
      </c>
      <c r="S1106" s="217"/>
      <c r="T1106" s="218"/>
      <c r="U1106" s="218"/>
      <c r="V1106" s="218"/>
      <c r="W1106" s="218"/>
      <c r="X1106" s="218"/>
      <c r="Y1106" s="218"/>
      <c r="Z1106" s="218"/>
      <c r="AA1106" s="218"/>
      <c r="AB1106" s="218"/>
      <c r="AC1106" s="218"/>
      <c r="AD1106" s="218"/>
      <c r="AE1106" s="218"/>
      <c r="AF1106" s="218"/>
      <c r="AG1106" s="218"/>
      <c r="AH1106" s="218"/>
      <c r="AI1106" s="218"/>
      <c r="AJ1106" s="218"/>
      <c r="AK1106" s="218"/>
      <c r="AL1106" s="218"/>
      <c r="AM1106" s="218"/>
      <c r="AN1106" s="218"/>
      <c r="AO1106" s="218"/>
      <c r="AP1106" s="218"/>
      <c r="AQ1106" s="218"/>
      <c r="AR1106" s="218"/>
      <c r="AS1106" s="218"/>
      <c r="AT1106" s="218"/>
      <c r="AU1106" s="218"/>
      <c r="AV1106" s="218"/>
      <c r="AW1106" s="218"/>
      <c r="AX1106" s="218"/>
      <c r="AY1106" s="218"/>
      <c r="AZ1106" s="218"/>
      <c r="BA1106" s="218"/>
      <c r="BB1106" s="218"/>
      <c r="BC1106" s="218"/>
      <c r="BD1106" s="218"/>
      <c r="BE1106" s="218"/>
      <c r="BF1106" s="218"/>
      <c r="BG1106" s="218"/>
      <c r="BH1106" s="218"/>
      <c r="BI1106" s="218"/>
      <c r="BJ1106" s="218"/>
      <c r="BK1106" s="218"/>
      <c r="BL1106" s="218"/>
      <c r="BM1106" s="219"/>
    </row>
    <row r="1107" spans="1:65">
      <c r="A1107" s="30"/>
      <c r="B1107" s="3" t="s">
        <v>261</v>
      </c>
      <c r="C1107" s="29"/>
      <c r="D1107" s="216">
        <v>10.434999999999999</v>
      </c>
      <c r="E1107" s="216">
        <v>10.696817438712877</v>
      </c>
      <c r="F1107" s="216">
        <v>9.9879999999999995</v>
      </c>
      <c r="G1107" s="216">
        <v>11.7</v>
      </c>
      <c r="H1107" s="216">
        <v>10.865</v>
      </c>
      <c r="I1107" s="216">
        <v>11</v>
      </c>
      <c r="J1107" s="216">
        <v>11.875</v>
      </c>
      <c r="K1107" s="216">
        <v>10.6</v>
      </c>
      <c r="L1107" s="216">
        <v>10.675000000000001</v>
      </c>
      <c r="M1107" s="216">
        <v>10.5</v>
      </c>
      <c r="N1107" s="216">
        <v>10.766244450699997</v>
      </c>
      <c r="O1107" s="216">
        <v>14.1</v>
      </c>
      <c r="P1107" s="216">
        <v>13.1</v>
      </c>
      <c r="Q1107" s="216">
        <v>10.4</v>
      </c>
      <c r="R1107" s="216">
        <v>9.5500000000000007</v>
      </c>
      <c r="S1107" s="217"/>
      <c r="T1107" s="218"/>
      <c r="U1107" s="218"/>
      <c r="V1107" s="218"/>
      <c r="W1107" s="218"/>
      <c r="X1107" s="218"/>
      <c r="Y1107" s="218"/>
      <c r="Z1107" s="218"/>
      <c r="AA1107" s="218"/>
      <c r="AB1107" s="218"/>
      <c r="AC1107" s="218"/>
      <c r="AD1107" s="218"/>
      <c r="AE1107" s="218"/>
      <c r="AF1107" s="218"/>
      <c r="AG1107" s="218"/>
      <c r="AH1107" s="218"/>
      <c r="AI1107" s="218"/>
      <c r="AJ1107" s="218"/>
      <c r="AK1107" s="218"/>
      <c r="AL1107" s="218"/>
      <c r="AM1107" s="218"/>
      <c r="AN1107" s="218"/>
      <c r="AO1107" s="218"/>
      <c r="AP1107" s="218"/>
      <c r="AQ1107" s="218"/>
      <c r="AR1107" s="218"/>
      <c r="AS1107" s="218"/>
      <c r="AT1107" s="218"/>
      <c r="AU1107" s="218"/>
      <c r="AV1107" s="218"/>
      <c r="AW1107" s="218"/>
      <c r="AX1107" s="218"/>
      <c r="AY1107" s="218"/>
      <c r="AZ1107" s="218"/>
      <c r="BA1107" s="218"/>
      <c r="BB1107" s="218"/>
      <c r="BC1107" s="218"/>
      <c r="BD1107" s="218"/>
      <c r="BE1107" s="218"/>
      <c r="BF1107" s="218"/>
      <c r="BG1107" s="218"/>
      <c r="BH1107" s="218"/>
      <c r="BI1107" s="218"/>
      <c r="BJ1107" s="218"/>
      <c r="BK1107" s="218"/>
      <c r="BL1107" s="218"/>
      <c r="BM1107" s="219"/>
    </row>
    <row r="1108" spans="1:65">
      <c r="A1108" s="30"/>
      <c r="B1108" s="3" t="s">
        <v>262</v>
      </c>
      <c r="C1108" s="29"/>
      <c r="D1108" s="24">
        <v>0.28626328207904422</v>
      </c>
      <c r="E1108" s="24">
        <v>0.15184852001672086</v>
      </c>
      <c r="F1108" s="24">
        <v>0.22500614806415117</v>
      </c>
      <c r="G1108" s="24">
        <v>0.1722401424368509</v>
      </c>
      <c r="H1108" s="24">
        <v>0.17224981857755314</v>
      </c>
      <c r="I1108" s="24">
        <v>0.24782386218172475</v>
      </c>
      <c r="J1108" s="24">
        <v>0.27823850680067047</v>
      </c>
      <c r="K1108" s="24">
        <v>0.2943920288775948</v>
      </c>
      <c r="L1108" s="24">
        <v>0.21311186420907371</v>
      </c>
      <c r="M1108" s="24">
        <v>0.26012817353502221</v>
      </c>
      <c r="N1108" s="24">
        <v>0.21481774841814469</v>
      </c>
      <c r="O1108" s="24">
        <v>0.18708286933869708</v>
      </c>
      <c r="P1108" s="24">
        <v>0.21602468994692889</v>
      </c>
      <c r="Q1108" s="24">
        <v>0.29944392908634287</v>
      </c>
      <c r="R1108" s="24">
        <v>0.25709038618094332</v>
      </c>
      <c r="S1108" s="147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3" t="s">
        <v>86</v>
      </c>
      <c r="C1109" s="29"/>
      <c r="D1109" s="13">
        <v>2.7542971335379498E-2</v>
      </c>
      <c r="E1109" s="13">
        <v>1.4161993216832003E-2</v>
      </c>
      <c r="F1109" s="13">
        <v>2.2411342956969851E-2</v>
      </c>
      <c r="G1109" s="13">
        <v>1.4742380237105642E-2</v>
      </c>
      <c r="H1109" s="13">
        <v>1.5824512501382927E-2</v>
      </c>
      <c r="I1109" s="13">
        <v>2.2649553283935243E-2</v>
      </c>
      <c r="J1109" s="13">
        <v>2.3365025063737197E-2</v>
      </c>
      <c r="K1109" s="13">
        <v>2.75561961507889E-2</v>
      </c>
      <c r="L1109" s="13">
        <v>2.0026173614008495E-2</v>
      </c>
      <c r="M1109" s="13">
        <v>2.4695712677375525E-2</v>
      </c>
      <c r="N1109" s="13">
        <v>1.9939832211008091E-2</v>
      </c>
      <c r="O1109" s="13">
        <v>1.3315506714498011E-2</v>
      </c>
      <c r="P1109" s="13">
        <v>1.653250178165272E-2</v>
      </c>
      <c r="Q1109" s="13">
        <v>2.8746617192288916E-2</v>
      </c>
      <c r="R1109" s="13">
        <v>2.6852040474282978E-2</v>
      </c>
      <c r="S1109" s="147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30"/>
      <c r="B1110" s="3" t="s">
        <v>263</v>
      </c>
      <c r="C1110" s="29"/>
      <c r="D1110" s="13">
        <v>-2.7837668482654454E-2</v>
      </c>
      <c r="E1110" s="13">
        <v>2.9288278006287527E-3</v>
      </c>
      <c r="F1110" s="13">
        <v>-6.0903035787790549E-2</v>
      </c>
      <c r="G1110" s="13">
        <v>9.2825199476682441E-2</v>
      </c>
      <c r="H1110" s="13">
        <v>1.8151409098746685E-2</v>
      </c>
      <c r="I1110" s="13">
        <v>2.3451845158975804E-2</v>
      </c>
      <c r="J1110" s="13">
        <v>0.1138710485393577</v>
      </c>
      <c r="K1110" s="13">
        <v>-7.1190746853977416E-4</v>
      </c>
      <c r="L1110" s="13">
        <v>-4.6092869245909496E-3</v>
      </c>
      <c r="M1110" s="13">
        <v>-1.4742473510323317E-2</v>
      </c>
      <c r="N1110" s="13">
        <v>7.7030987465886991E-3</v>
      </c>
      <c r="O1110" s="13">
        <v>0.31419635258037593</v>
      </c>
      <c r="P1110" s="13">
        <v>0.22221819741757387</v>
      </c>
      <c r="Q1110" s="13">
        <v>-2.5655135987265987E-2</v>
      </c>
      <c r="R1110" s="13">
        <v>-0.10444455907079164</v>
      </c>
      <c r="S1110" s="147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30"/>
      <c r="B1111" s="46" t="s">
        <v>264</v>
      </c>
      <c r="C1111" s="47"/>
      <c r="D1111" s="45">
        <v>0.73</v>
      </c>
      <c r="E1111" s="45">
        <v>0</v>
      </c>
      <c r="F1111" s="45">
        <v>1.51</v>
      </c>
      <c r="G1111" s="45">
        <v>2.12</v>
      </c>
      <c r="H1111" s="45">
        <v>0.36</v>
      </c>
      <c r="I1111" s="45">
        <v>0.48</v>
      </c>
      <c r="J1111" s="45">
        <v>2.62</v>
      </c>
      <c r="K1111" s="45">
        <v>0.09</v>
      </c>
      <c r="L1111" s="45">
        <v>0.18</v>
      </c>
      <c r="M1111" s="45">
        <v>0.42</v>
      </c>
      <c r="N1111" s="45">
        <v>0.11</v>
      </c>
      <c r="O1111" s="45">
        <v>7.34</v>
      </c>
      <c r="P1111" s="45">
        <v>5.17</v>
      </c>
      <c r="Q1111" s="45">
        <v>0.67</v>
      </c>
      <c r="R1111" s="45">
        <v>2.5299999999999998</v>
      </c>
      <c r="S1111" s="147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B1112" s="31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BM1112" s="55"/>
    </row>
    <row r="1113" spans="1:65" ht="15">
      <c r="B1113" s="8" t="s">
        <v>612</v>
      </c>
      <c r="BM1113" s="28" t="s">
        <v>319</v>
      </c>
    </row>
    <row r="1114" spans="1:65" ht="15">
      <c r="A1114" s="25" t="s">
        <v>41</v>
      </c>
      <c r="B1114" s="18" t="s">
        <v>110</v>
      </c>
      <c r="C1114" s="15" t="s">
        <v>111</v>
      </c>
      <c r="D1114" s="16" t="s">
        <v>228</v>
      </c>
      <c r="E1114" s="17" t="s">
        <v>228</v>
      </c>
      <c r="F1114" s="17" t="s">
        <v>228</v>
      </c>
      <c r="G1114" s="17" t="s">
        <v>228</v>
      </c>
      <c r="H1114" s="147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 t="s">
        <v>229</v>
      </c>
      <c r="C1115" s="9" t="s">
        <v>229</v>
      </c>
      <c r="D1115" s="145" t="s">
        <v>232</v>
      </c>
      <c r="E1115" s="146" t="s">
        <v>233</v>
      </c>
      <c r="F1115" s="146" t="s">
        <v>235</v>
      </c>
      <c r="G1115" s="146" t="s">
        <v>237</v>
      </c>
      <c r="H1115" s="147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 t="s">
        <v>3</v>
      </c>
    </row>
    <row r="1116" spans="1:65">
      <c r="A1116" s="30"/>
      <c r="B1116" s="19"/>
      <c r="C1116" s="9"/>
      <c r="D1116" s="10" t="s">
        <v>287</v>
      </c>
      <c r="E1116" s="11" t="s">
        <v>287</v>
      </c>
      <c r="F1116" s="11" t="s">
        <v>287</v>
      </c>
      <c r="G1116" s="11" t="s">
        <v>320</v>
      </c>
      <c r="H1116" s="147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8">
        <v>2</v>
      </c>
    </row>
    <row r="1117" spans="1:65">
      <c r="A1117" s="30"/>
      <c r="B1117" s="19"/>
      <c r="C1117" s="9"/>
      <c r="D1117" s="26" t="s">
        <v>321</v>
      </c>
      <c r="E1117" s="26" t="s">
        <v>322</v>
      </c>
      <c r="F1117" s="26" t="s">
        <v>323</v>
      </c>
      <c r="G1117" s="26" t="s">
        <v>323</v>
      </c>
      <c r="H1117" s="147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8">
        <v>2</v>
      </c>
    </row>
    <row r="1118" spans="1:65">
      <c r="A1118" s="30"/>
      <c r="B1118" s="18">
        <v>1</v>
      </c>
      <c r="C1118" s="14">
        <v>1</v>
      </c>
      <c r="D1118" s="148">
        <v>0.84799999999999998</v>
      </c>
      <c r="E1118" s="22">
        <v>0.97682351528103539</v>
      </c>
      <c r="F1118" s="22">
        <v>1.8586400000000001</v>
      </c>
      <c r="G1118" s="22">
        <v>1.3</v>
      </c>
      <c r="H1118" s="147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8">
        <v>1</v>
      </c>
    </row>
    <row r="1119" spans="1:65">
      <c r="A1119" s="30"/>
      <c r="B1119" s="19">
        <v>1</v>
      </c>
      <c r="C1119" s="9">
        <v>2</v>
      </c>
      <c r="D1119" s="11">
        <v>1.05</v>
      </c>
      <c r="E1119" s="11">
        <v>0.95639749670144292</v>
      </c>
      <c r="F1119" s="11">
        <v>1.8146799999999998</v>
      </c>
      <c r="G1119" s="11">
        <v>1.2</v>
      </c>
      <c r="H1119" s="147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8">
        <v>5</v>
      </c>
    </row>
    <row r="1120" spans="1:65">
      <c r="A1120" s="30"/>
      <c r="B1120" s="19">
        <v>1</v>
      </c>
      <c r="C1120" s="9">
        <v>3</v>
      </c>
      <c r="D1120" s="11">
        <v>0.96099999999999997</v>
      </c>
      <c r="E1120" s="11">
        <v>1.0010072996076522</v>
      </c>
      <c r="F1120" s="11">
        <v>1.8884399999999999</v>
      </c>
      <c r="G1120" s="11">
        <v>1.2</v>
      </c>
      <c r="H1120" s="147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8">
        <v>16</v>
      </c>
    </row>
    <row r="1121" spans="1:65">
      <c r="A1121" s="30"/>
      <c r="B1121" s="19">
        <v>1</v>
      </c>
      <c r="C1121" s="9">
        <v>4</v>
      </c>
      <c r="D1121" s="11">
        <v>1.002</v>
      </c>
      <c r="E1121" s="11">
        <v>0.98586447615623785</v>
      </c>
      <c r="F1121" s="11">
        <v>1.8615600000000001</v>
      </c>
      <c r="G1121" s="11">
        <v>1.2</v>
      </c>
      <c r="H1121" s="147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8">
        <v>1.2635313170384399</v>
      </c>
    </row>
    <row r="1122" spans="1:65">
      <c r="A1122" s="30"/>
      <c r="B1122" s="19">
        <v>1</v>
      </c>
      <c r="C1122" s="9">
        <v>5</v>
      </c>
      <c r="D1122" s="11">
        <v>1.0209999999999999</v>
      </c>
      <c r="E1122" s="11">
        <v>0.96532822016257902</v>
      </c>
      <c r="F1122" s="11">
        <v>1.8090399999999998</v>
      </c>
      <c r="G1122" s="11">
        <v>1.2</v>
      </c>
      <c r="H1122" s="147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8">
        <v>11</v>
      </c>
    </row>
    <row r="1123" spans="1:65">
      <c r="A1123" s="30"/>
      <c r="B1123" s="19">
        <v>1</v>
      </c>
      <c r="C1123" s="9">
        <v>6</v>
      </c>
      <c r="D1123" s="11">
        <v>1.0389999999999999</v>
      </c>
      <c r="E1123" s="11">
        <v>1.0228106010135862</v>
      </c>
      <c r="F1123" s="11">
        <v>1.7965599999999999</v>
      </c>
      <c r="G1123" s="11">
        <v>1.2</v>
      </c>
      <c r="H1123" s="147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30"/>
      <c r="B1124" s="20" t="s">
        <v>260</v>
      </c>
      <c r="C1124" s="12"/>
      <c r="D1124" s="23">
        <v>0.98683333333333323</v>
      </c>
      <c r="E1124" s="23">
        <v>0.98470526815375559</v>
      </c>
      <c r="F1124" s="23">
        <v>1.8381533333333333</v>
      </c>
      <c r="G1124" s="23">
        <v>1.2166666666666668</v>
      </c>
      <c r="H1124" s="147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261</v>
      </c>
      <c r="C1125" s="29"/>
      <c r="D1125" s="11">
        <v>1.0114999999999998</v>
      </c>
      <c r="E1125" s="11">
        <v>0.98134399571863662</v>
      </c>
      <c r="F1125" s="11">
        <v>1.83666</v>
      </c>
      <c r="G1125" s="11">
        <v>1.2</v>
      </c>
      <c r="H1125" s="147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262</v>
      </c>
      <c r="C1126" s="29"/>
      <c r="D1126" s="24">
        <v>7.490104583159482E-2</v>
      </c>
      <c r="E1126" s="24">
        <v>2.4322986358055229E-2</v>
      </c>
      <c r="F1126" s="24">
        <v>3.6400311353979808E-2</v>
      </c>
      <c r="G1126" s="24">
        <v>4.0824829046386332E-2</v>
      </c>
      <c r="H1126" s="147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3" t="s">
        <v>86</v>
      </c>
      <c r="C1127" s="29"/>
      <c r="D1127" s="13">
        <v>7.5900401112914878E-2</v>
      </c>
      <c r="E1127" s="13">
        <v>2.470077813603953E-2</v>
      </c>
      <c r="F1127" s="13">
        <v>1.9802652310822715E-2</v>
      </c>
      <c r="G1127" s="13">
        <v>3.3554654010728491E-2</v>
      </c>
      <c r="H1127" s="147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30"/>
      <c r="B1128" s="3" t="s">
        <v>263</v>
      </c>
      <c r="C1128" s="29"/>
      <c r="D1128" s="13">
        <v>-0.21898783193886506</v>
      </c>
      <c r="E1128" s="13">
        <v>-0.22067205230671916</v>
      </c>
      <c r="F1128" s="13">
        <v>0.45477465302699094</v>
      </c>
      <c r="G1128" s="13">
        <v>-3.7090216712331259E-2</v>
      </c>
      <c r="H1128" s="147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30"/>
      <c r="B1129" s="46" t="s">
        <v>264</v>
      </c>
      <c r="C1129" s="47"/>
      <c r="D1129" s="45">
        <v>0.67</v>
      </c>
      <c r="E1129" s="45">
        <v>0.68</v>
      </c>
      <c r="F1129" s="45">
        <v>4.28</v>
      </c>
      <c r="G1129" s="45">
        <v>0.67</v>
      </c>
      <c r="H1129" s="147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B1130" s="31"/>
      <c r="C1130" s="20"/>
      <c r="D1130" s="20"/>
      <c r="E1130" s="20"/>
      <c r="F1130" s="20"/>
      <c r="G1130" s="20"/>
      <c r="BM1130" s="55"/>
    </row>
    <row r="1131" spans="1:65" ht="15">
      <c r="B1131" s="8" t="s">
        <v>613</v>
      </c>
      <c r="BM1131" s="28" t="s">
        <v>66</v>
      </c>
    </row>
    <row r="1132" spans="1:65" ht="15">
      <c r="A1132" s="25" t="s">
        <v>44</v>
      </c>
      <c r="B1132" s="18" t="s">
        <v>110</v>
      </c>
      <c r="C1132" s="15" t="s">
        <v>111</v>
      </c>
      <c r="D1132" s="16" t="s">
        <v>228</v>
      </c>
      <c r="E1132" s="17" t="s">
        <v>228</v>
      </c>
      <c r="F1132" s="17" t="s">
        <v>228</v>
      </c>
      <c r="G1132" s="17" t="s">
        <v>228</v>
      </c>
      <c r="H1132" s="17" t="s">
        <v>228</v>
      </c>
      <c r="I1132" s="17" t="s">
        <v>228</v>
      </c>
      <c r="J1132" s="17" t="s">
        <v>228</v>
      </c>
      <c r="K1132" s="17" t="s">
        <v>228</v>
      </c>
      <c r="L1132" s="17" t="s">
        <v>228</v>
      </c>
      <c r="M1132" s="17" t="s">
        <v>228</v>
      </c>
      <c r="N1132" s="17" t="s">
        <v>228</v>
      </c>
      <c r="O1132" s="17" t="s">
        <v>228</v>
      </c>
      <c r="P1132" s="17" t="s">
        <v>228</v>
      </c>
      <c r="Q1132" s="17" t="s">
        <v>228</v>
      </c>
      <c r="R1132" s="17" t="s">
        <v>228</v>
      </c>
      <c r="S1132" s="17" t="s">
        <v>228</v>
      </c>
      <c r="T1132" s="17" t="s">
        <v>228</v>
      </c>
      <c r="U1132" s="17" t="s">
        <v>228</v>
      </c>
      <c r="V1132" s="17" t="s">
        <v>228</v>
      </c>
      <c r="W1132" s="17" t="s">
        <v>228</v>
      </c>
      <c r="X1132" s="17" t="s">
        <v>228</v>
      </c>
      <c r="Y1132" s="147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8">
        <v>1</v>
      </c>
    </row>
    <row r="1133" spans="1:65">
      <c r="A1133" s="30"/>
      <c r="B1133" s="19" t="s">
        <v>229</v>
      </c>
      <c r="C1133" s="9" t="s">
        <v>229</v>
      </c>
      <c r="D1133" s="145" t="s">
        <v>232</v>
      </c>
      <c r="E1133" s="146" t="s">
        <v>233</v>
      </c>
      <c r="F1133" s="146" t="s">
        <v>234</v>
      </c>
      <c r="G1133" s="146" t="s">
        <v>235</v>
      </c>
      <c r="H1133" s="146" t="s">
        <v>237</v>
      </c>
      <c r="I1133" s="146" t="s">
        <v>238</v>
      </c>
      <c r="J1133" s="146" t="s">
        <v>239</v>
      </c>
      <c r="K1133" s="146" t="s">
        <v>240</v>
      </c>
      <c r="L1133" s="146" t="s">
        <v>241</v>
      </c>
      <c r="M1133" s="146" t="s">
        <v>242</v>
      </c>
      <c r="N1133" s="146" t="s">
        <v>243</v>
      </c>
      <c r="O1133" s="146" t="s">
        <v>244</v>
      </c>
      <c r="P1133" s="146" t="s">
        <v>245</v>
      </c>
      <c r="Q1133" s="146" t="s">
        <v>246</v>
      </c>
      <c r="R1133" s="146" t="s">
        <v>247</v>
      </c>
      <c r="S1133" s="146" t="s">
        <v>248</v>
      </c>
      <c r="T1133" s="146" t="s">
        <v>249</v>
      </c>
      <c r="U1133" s="146" t="s">
        <v>284</v>
      </c>
      <c r="V1133" s="146" t="s">
        <v>252</v>
      </c>
      <c r="W1133" s="146" t="s">
        <v>253</v>
      </c>
      <c r="X1133" s="146" t="s">
        <v>299</v>
      </c>
      <c r="Y1133" s="147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8" t="s">
        <v>3</v>
      </c>
    </row>
    <row r="1134" spans="1:65">
      <c r="A1134" s="30"/>
      <c r="B1134" s="19"/>
      <c r="C1134" s="9"/>
      <c r="D1134" s="10" t="s">
        <v>287</v>
      </c>
      <c r="E1134" s="11" t="s">
        <v>287</v>
      </c>
      <c r="F1134" s="11" t="s">
        <v>288</v>
      </c>
      <c r="G1134" s="11" t="s">
        <v>288</v>
      </c>
      <c r="H1134" s="11" t="s">
        <v>320</v>
      </c>
      <c r="I1134" s="11" t="s">
        <v>287</v>
      </c>
      <c r="J1134" s="11" t="s">
        <v>287</v>
      </c>
      <c r="K1134" s="11" t="s">
        <v>287</v>
      </c>
      <c r="L1134" s="11" t="s">
        <v>287</v>
      </c>
      <c r="M1134" s="11" t="s">
        <v>287</v>
      </c>
      <c r="N1134" s="11" t="s">
        <v>287</v>
      </c>
      <c r="O1134" s="11" t="s">
        <v>320</v>
      </c>
      <c r="P1134" s="11" t="s">
        <v>320</v>
      </c>
      <c r="Q1134" s="11" t="s">
        <v>320</v>
      </c>
      <c r="R1134" s="11" t="s">
        <v>287</v>
      </c>
      <c r="S1134" s="11" t="s">
        <v>287</v>
      </c>
      <c r="T1134" s="11" t="s">
        <v>287</v>
      </c>
      <c r="U1134" s="11" t="s">
        <v>320</v>
      </c>
      <c r="V1134" s="11" t="s">
        <v>288</v>
      </c>
      <c r="W1134" s="11" t="s">
        <v>287</v>
      </c>
      <c r="X1134" s="11" t="s">
        <v>288</v>
      </c>
      <c r="Y1134" s="147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8">
        <v>0</v>
      </c>
    </row>
    <row r="1135" spans="1:65">
      <c r="A1135" s="30"/>
      <c r="B1135" s="19"/>
      <c r="C1135" s="9"/>
      <c r="D1135" s="26" t="s">
        <v>321</v>
      </c>
      <c r="E1135" s="26" t="s">
        <v>322</v>
      </c>
      <c r="F1135" s="26" t="s">
        <v>322</v>
      </c>
      <c r="G1135" s="26" t="s">
        <v>323</v>
      </c>
      <c r="H1135" s="26" t="s">
        <v>323</v>
      </c>
      <c r="I1135" s="26" t="s">
        <v>323</v>
      </c>
      <c r="J1135" s="26" t="s">
        <v>323</v>
      </c>
      <c r="K1135" s="26" t="s">
        <v>323</v>
      </c>
      <c r="L1135" s="26" t="s">
        <v>323</v>
      </c>
      <c r="M1135" s="26" t="s">
        <v>323</v>
      </c>
      <c r="N1135" s="26" t="s">
        <v>323</v>
      </c>
      <c r="O1135" s="26" t="s">
        <v>321</v>
      </c>
      <c r="P1135" s="26" t="s">
        <v>323</v>
      </c>
      <c r="Q1135" s="26" t="s">
        <v>321</v>
      </c>
      <c r="R1135" s="26" t="s">
        <v>323</v>
      </c>
      <c r="S1135" s="26" t="s">
        <v>321</v>
      </c>
      <c r="T1135" s="26" t="s">
        <v>290</v>
      </c>
      <c r="U1135" s="26" t="s">
        <v>324</v>
      </c>
      <c r="V1135" s="26" t="s">
        <v>321</v>
      </c>
      <c r="W1135" s="26" t="s">
        <v>259</v>
      </c>
      <c r="X1135" s="26" t="s">
        <v>323</v>
      </c>
      <c r="Y1135" s="147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8">
        <v>0</v>
      </c>
    </row>
    <row r="1136" spans="1:65">
      <c r="A1136" s="30"/>
      <c r="B1136" s="18">
        <v>1</v>
      </c>
      <c r="C1136" s="14">
        <v>1</v>
      </c>
      <c r="D1136" s="205">
        <v>94</v>
      </c>
      <c r="E1136" s="205">
        <v>100.77454941696801</v>
      </c>
      <c r="F1136" s="205">
        <v>99.501000000000005</v>
      </c>
      <c r="G1136" s="205">
        <v>98.992999999999981</v>
      </c>
      <c r="H1136" s="205">
        <v>103</v>
      </c>
      <c r="I1136" s="205">
        <v>105</v>
      </c>
      <c r="J1136" s="205">
        <v>99</v>
      </c>
      <c r="K1136" s="205">
        <v>102</v>
      </c>
      <c r="L1136" s="205">
        <v>98</v>
      </c>
      <c r="M1136" s="205">
        <v>106</v>
      </c>
      <c r="N1136" s="205">
        <v>103</v>
      </c>
      <c r="O1136" s="205">
        <v>101.77885334934463</v>
      </c>
      <c r="P1136" s="205">
        <v>94</v>
      </c>
      <c r="Q1136" s="205">
        <v>107</v>
      </c>
      <c r="R1136" s="205">
        <v>95.4</v>
      </c>
      <c r="S1136" s="205">
        <v>99</v>
      </c>
      <c r="T1136" s="205">
        <v>94</v>
      </c>
      <c r="U1136" s="205">
        <v>91.2</v>
      </c>
      <c r="V1136" s="207">
        <v>108.8</v>
      </c>
      <c r="W1136" s="205">
        <v>109</v>
      </c>
      <c r="X1136" s="205">
        <v>99.135000000000005</v>
      </c>
      <c r="Y1136" s="208"/>
      <c r="Z1136" s="209"/>
      <c r="AA1136" s="209"/>
      <c r="AB1136" s="209"/>
      <c r="AC1136" s="209"/>
      <c r="AD1136" s="209"/>
      <c r="AE1136" s="209"/>
      <c r="AF1136" s="209"/>
      <c r="AG1136" s="209"/>
      <c r="AH1136" s="209"/>
      <c r="AI1136" s="209"/>
      <c r="AJ1136" s="209"/>
      <c r="AK1136" s="209"/>
      <c r="AL1136" s="209"/>
      <c r="AM1136" s="209"/>
      <c r="AN1136" s="209"/>
      <c r="AO1136" s="209"/>
      <c r="AP1136" s="209"/>
      <c r="AQ1136" s="209"/>
      <c r="AR1136" s="209"/>
      <c r="AS1136" s="209"/>
      <c r="AT1136" s="209"/>
      <c r="AU1136" s="209"/>
      <c r="AV1136" s="209"/>
      <c r="AW1136" s="209"/>
      <c r="AX1136" s="209"/>
      <c r="AY1136" s="209"/>
      <c r="AZ1136" s="209"/>
      <c r="BA1136" s="209"/>
      <c r="BB1136" s="209"/>
      <c r="BC1136" s="209"/>
      <c r="BD1136" s="209"/>
      <c r="BE1136" s="209"/>
      <c r="BF1136" s="209"/>
      <c r="BG1136" s="209"/>
      <c r="BH1136" s="209"/>
      <c r="BI1136" s="209"/>
      <c r="BJ1136" s="209"/>
      <c r="BK1136" s="209"/>
      <c r="BL1136" s="209"/>
      <c r="BM1136" s="210">
        <v>1</v>
      </c>
    </row>
    <row r="1137" spans="1:65">
      <c r="A1137" s="30"/>
      <c r="B1137" s="19">
        <v>1</v>
      </c>
      <c r="C1137" s="9">
        <v>2</v>
      </c>
      <c r="D1137" s="211">
        <v>96</v>
      </c>
      <c r="E1137" s="211">
        <v>99.914659141259236</v>
      </c>
      <c r="F1137" s="211">
        <v>103.03100000000001</v>
      </c>
      <c r="G1137" s="211">
        <v>100.28099999999999</v>
      </c>
      <c r="H1137" s="211">
        <v>100</v>
      </c>
      <c r="I1137" s="211">
        <v>105</v>
      </c>
      <c r="J1137" s="211">
        <v>97</v>
      </c>
      <c r="K1137" s="211">
        <v>102</v>
      </c>
      <c r="L1137" s="211">
        <v>99</v>
      </c>
      <c r="M1137" s="211">
        <v>107</v>
      </c>
      <c r="N1137" s="211">
        <v>102</v>
      </c>
      <c r="O1137" s="211">
        <v>99.877537308480015</v>
      </c>
      <c r="P1137" s="211">
        <v>96</v>
      </c>
      <c r="Q1137" s="211">
        <v>106</v>
      </c>
      <c r="R1137" s="211">
        <v>92.1</v>
      </c>
      <c r="S1137" s="211">
        <v>101</v>
      </c>
      <c r="T1137" s="211">
        <v>95.1</v>
      </c>
      <c r="U1137" s="211">
        <v>96.5</v>
      </c>
      <c r="V1137" s="212">
        <v>129.4</v>
      </c>
      <c r="W1137" s="211">
        <v>108</v>
      </c>
      <c r="X1137" s="211">
        <v>100.875</v>
      </c>
      <c r="Y1137" s="208"/>
      <c r="Z1137" s="209"/>
      <c r="AA1137" s="209"/>
      <c r="AB1137" s="209"/>
      <c r="AC1137" s="209"/>
      <c r="AD1137" s="209"/>
      <c r="AE1137" s="209"/>
      <c r="AF1137" s="209"/>
      <c r="AG1137" s="209"/>
      <c r="AH1137" s="209"/>
      <c r="AI1137" s="209"/>
      <c r="AJ1137" s="209"/>
      <c r="AK1137" s="209"/>
      <c r="AL1137" s="209"/>
      <c r="AM1137" s="209"/>
      <c r="AN1137" s="209"/>
      <c r="AO1137" s="209"/>
      <c r="AP1137" s="209"/>
      <c r="AQ1137" s="209"/>
      <c r="AR1137" s="209"/>
      <c r="AS1137" s="209"/>
      <c r="AT1137" s="209"/>
      <c r="AU1137" s="209"/>
      <c r="AV1137" s="209"/>
      <c r="AW1137" s="209"/>
      <c r="AX1137" s="209"/>
      <c r="AY1137" s="209"/>
      <c r="AZ1137" s="209"/>
      <c r="BA1137" s="209"/>
      <c r="BB1137" s="209"/>
      <c r="BC1137" s="209"/>
      <c r="BD1137" s="209"/>
      <c r="BE1137" s="209"/>
      <c r="BF1137" s="209"/>
      <c r="BG1137" s="209"/>
      <c r="BH1137" s="209"/>
      <c r="BI1137" s="209"/>
      <c r="BJ1137" s="209"/>
      <c r="BK1137" s="209"/>
      <c r="BL1137" s="209"/>
      <c r="BM1137" s="210">
        <v>15</v>
      </c>
    </row>
    <row r="1138" spans="1:65">
      <c r="A1138" s="30"/>
      <c r="B1138" s="19">
        <v>1</v>
      </c>
      <c r="C1138" s="9">
        <v>3</v>
      </c>
      <c r="D1138" s="211">
        <v>96</v>
      </c>
      <c r="E1138" s="211">
        <v>102.21931994714414</v>
      </c>
      <c r="F1138" s="211">
        <v>100.17100000000001</v>
      </c>
      <c r="G1138" s="211">
        <v>99.418499999999995</v>
      </c>
      <c r="H1138" s="211">
        <v>102</v>
      </c>
      <c r="I1138" s="211">
        <v>107</v>
      </c>
      <c r="J1138" s="211">
        <v>99</v>
      </c>
      <c r="K1138" s="211">
        <v>101</v>
      </c>
      <c r="L1138" s="211">
        <v>98</v>
      </c>
      <c r="M1138" s="211">
        <v>107</v>
      </c>
      <c r="N1138" s="211">
        <v>104</v>
      </c>
      <c r="O1138" s="211">
        <v>100.40805654648</v>
      </c>
      <c r="P1138" s="211">
        <v>98</v>
      </c>
      <c r="Q1138" s="211">
        <v>109</v>
      </c>
      <c r="R1138" s="211">
        <v>91.7</v>
      </c>
      <c r="S1138" s="211">
        <v>102</v>
      </c>
      <c r="T1138" s="211">
        <v>96.8</v>
      </c>
      <c r="U1138" s="211">
        <v>93.9</v>
      </c>
      <c r="V1138" s="212">
        <v>111.3</v>
      </c>
      <c r="W1138" s="211">
        <v>105</v>
      </c>
      <c r="X1138" s="211">
        <v>103.90300000000001</v>
      </c>
      <c r="Y1138" s="208"/>
      <c r="Z1138" s="209"/>
      <c r="AA1138" s="209"/>
      <c r="AB1138" s="209"/>
      <c r="AC1138" s="209"/>
      <c r="AD1138" s="209"/>
      <c r="AE1138" s="209"/>
      <c r="AF1138" s="209"/>
      <c r="AG1138" s="209"/>
      <c r="AH1138" s="209"/>
      <c r="AI1138" s="209"/>
      <c r="AJ1138" s="209"/>
      <c r="AK1138" s="209"/>
      <c r="AL1138" s="209"/>
      <c r="AM1138" s="209"/>
      <c r="AN1138" s="209"/>
      <c r="AO1138" s="209"/>
      <c r="AP1138" s="209"/>
      <c r="AQ1138" s="209"/>
      <c r="AR1138" s="209"/>
      <c r="AS1138" s="209"/>
      <c r="AT1138" s="209"/>
      <c r="AU1138" s="209"/>
      <c r="AV1138" s="209"/>
      <c r="AW1138" s="209"/>
      <c r="AX1138" s="209"/>
      <c r="AY1138" s="209"/>
      <c r="AZ1138" s="209"/>
      <c r="BA1138" s="209"/>
      <c r="BB1138" s="209"/>
      <c r="BC1138" s="209"/>
      <c r="BD1138" s="209"/>
      <c r="BE1138" s="209"/>
      <c r="BF1138" s="209"/>
      <c r="BG1138" s="209"/>
      <c r="BH1138" s="209"/>
      <c r="BI1138" s="209"/>
      <c r="BJ1138" s="209"/>
      <c r="BK1138" s="209"/>
      <c r="BL1138" s="209"/>
      <c r="BM1138" s="210">
        <v>16</v>
      </c>
    </row>
    <row r="1139" spans="1:65">
      <c r="A1139" s="30"/>
      <c r="B1139" s="19">
        <v>1</v>
      </c>
      <c r="C1139" s="9">
        <v>4</v>
      </c>
      <c r="D1139" s="211">
        <v>98</v>
      </c>
      <c r="E1139" s="211">
        <v>97.703706007973693</v>
      </c>
      <c r="F1139" s="211">
        <v>103.97199999999999</v>
      </c>
      <c r="G1139" s="211">
        <v>99.694500000000005</v>
      </c>
      <c r="H1139" s="211">
        <v>101</v>
      </c>
      <c r="I1139" s="211">
        <v>106</v>
      </c>
      <c r="J1139" s="211">
        <v>100</v>
      </c>
      <c r="K1139" s="211">
        <v>103</v>
      </c>
      <c r="L1139" s="211">
        <v>97</v>
      </c>
      <c r="M1139" s="211">
        <v>107</v>
      </c>
      <c r="N1139" s="211">
        <v>102</v>
      </c>
      <c r="O1139" s="211">
        <v>101.26081571147671</v>
      </c>
      <c r="P1139" s="211">
        <v>91</v>
      </c>
      <c r="Q1139" s="211">
        <v>105</v>
      </c>
      <c r="R1139" s="211">
        <v>91.6</v>
      </c>
      <c r="S1139" s="211">
        <v>99</v>
      </c>
      <c r="T1139" s="211">
        <v>93.8</v>
      </c>
      <c r="U1139" s="211">
        <v>92.6</v>
      </c>
      <c r="V1139" s="212">
        <v>112.6</v>
      </c>
      <c r="W1139" s="211">
        <v>108</v>
      </c>
      <c r="X1139" s="211">
        <v>100.479</v>
      </c>
      <c r="Y1139" s="208"/>
      <c r="Z1139" s="209"/>
      <c r="AA1139" s="209"/>
      <c r="AB1139" s="209"/>
      <c r="AC1139" s="209"/>
      <c r="AD1139" s="209"/>
      <c r="AE1139" s="209"/>
      <c r="AF1139" s="209"/>
      <c r="AG1139" s="209"/>
      <c r="AH1139" s="209"/>
      <c r="AI1139" s="209"/>
      <c r="AJ1139" s="209"/>
      <c r="AK1139" s="209"/>
      <c r="AL1139" s="209"/>
      <c r="AM1139" s="209"/>
      <c r="AN1139" s="209"/>
      <c r="AO1139" s="209"/>
      <c r="AP1139" s="209"/>
      <c r="AQ1139" s="209"/>
      <c r="AR1139" s="209"/>
      <c r="AS1139" s="209"/>
      <c r="AT1139" s="209"/>
      <c r="AU1139" s="209"/>
      <c r="AV1139" s="209"/>
      <c r="AW1139" s="209"/>
      <c r="AX1139" s="209"/>
      <c r="AY1139" s="209"/>
      <c r="AZ1139" s="209"/>
      <c r="BA1139" s="209"/>
      <c r="BB1139" s="209"/>
      <c r="BC1139" s="209"/>
      <c r="BD1139" s="209"/>
      <c r="BE1139" s="209"/>
      <c r="BF1139" s="209"/>
      <c r="BG1139" s="209"/>
      <c r="BH1139" s="209"/>
      <c r="BI1139" s="209"/>
      <c r="BJ1139" s="209"/>
      <c r="BK1139" s="209"/>
      <c r="BL1139" s="209"/>
      <c r="BM1139" s="210">
        <v>100.50411274591842</v>
      </c>
    </row>
    <row r="1140" spans="1:65">
      <c r="A1140" s="30"/>
      <c r="B1140" s="19">
        <v>1</v>
      </c>
      <c r="C1140" s="9">
        <v>5</v>
      </c>
      <c r="D1140" s="211">
        <v>95</v>
      </c>
      <c r="E1140" s="211">
        <v>98.093647716539834</v>
      </c>
      <c r="F1140" s="211">
        <v>104.96599999999999</v>
      </c>
      <c r="G1140" s="211">
        <v>100.69499999999999</v>
      </c>
      <c r="H1140" s="211">
        <v>102</v>
      </c>
      <c r="I1140" s="211">
        <v>113</v>
      </c>
      <c r="J1140" s="211">
        <v>99</v>
      </c>
      <c r="K1140" s="211">
        <v>102</v>
      </c>
      <c r="L1140" s="211">
        <v>99</v>
      </c>
      <c r="M1140" s="211">
        <v>108</v>
      </c>
      <c r="N1140" s="211">
        <v>102</v>
      </c>
      <c r="O1140" s="211">
        <v>101.89713914448001</v>
      </c>
      <c r="P1140" s="211">
        <v>95</v>
      </c>
      <c r="Q1140" s="211">
        <v>107</v>
      </c>
      <c r="R1140" s="211">
        <v>93.9</v>
      </c>
      <c r="S1140" s="211">
        <v>104</v>
      </c>
      <c r="T1140" s="211">
        <v>98.4</v>
      </c>
      <c r="U1140" s="211">
        <v>96.6</v>
      </c>
      <c r="V1140" s="212">
        <v>131.9</v>
      </c>
      <c r="W1140" s="213">
        <v>101</v>
      </c>
      <c r="X1140" s="211">
        <v>99.706000000000003</v>
      </c>
      <c r="Y1140" s="208"/>
      <c r="Z1140" s="209"/>
      <c r="AA1140" s="209"/>
      <c r="AB1140" s="209"/>
      <c r="AC1140" s="209"/>
      <c r="AD1140" s="209"/>
      <c r="AE1140" s="209"/>
      <c r="AF1140" s="209"/>
      <c r="AG1140" s="209"/>
      <c r="AH1140" s="209"/>
      <c r="AI1140" s="209"/>
      <c r="AJ1140" s="209"/>
      <c r="AK1140" s="209"/>
      <c r="AL1140" s="209"/>
      <c r="AM1140" s="209"/>
      <c r="AN1140" s="209"/>
      <c r="AO1140" s="209"/>
      <c r="AP1140" s="209"/>
      <c r="AQ1140" s="209"/>
      <c r="AR1140" s="209"/>
      <c r="AS1140" s="209"/>
      <c r="AT1140" s="209"/>
      <c r="AU1140" s="209"/>
      <c r="AV1140" s="209"/>
      <c r="AW1140" s="209"/>
      <c r="AX1140" s="209"/>
      <c r="AY1140" s="209"/>
      <c r="AZ1140" s="209"/>
      <c r="BA1140" s="209"/>
      <c r="BB1140" s="209"/>
      <c r="BC1140" s="209"/>
      <c r="BD1140" s="209"/>
      <c r="BE1140" s="209"/>
      <c r="BF1140" s="209"/>
      <c r="BG1140" s="209"/>
      <c r="BH1140" s="209"/>
      <c r="BI1140" s="209"/>
      <c r="BJ1140" s="209"/>
      <c r="BK1140" s="209"/>
      <c r="BL1140" s="209"/>
      <c r="BM1140" s="210">
        <v>127</v>
      </c>
    </row>
    <row r="1141" spans="1:65">
      <c r="A1141" s="30"/>
      <c r="B1141" s="19">
        <v>1</v>
      </c>
      <c r="C1141" s="9">
        <v>6</v>
      </c>
      <c r="D1141" s="211">
        <v>98</v>
      </c>
      <c r="E1141" s="211">
        <v>101.99473580760494</v>
      </c>
      <c r="F1141" s="211">
        <v>102.64</v>
      </c>
      <c r="G1141" s="211">
        <v>98.958500000000001</v>
      </c>
      <c r="H1141" s="211">
        <v>99.6</v>
      </c>
      <c r="I1141" s="211">
        <v>101</v>
      </c>
      <c r="J1141" s="211">
        <v>99</v>
      </c>
      <c r="K1141" s="211">
        <v>103</v>
      </c>
      <c r="L1141" s="211">
        <v>99</v>
      </c>
      <c r="M1141" s="211">
        <v>106</v>
      </c>
      <c r="N1141" s="211">
        <v>104</v>
      </c>
      <c r="O1141" s="211">
        <v>100.2680094124579</v>
      </c>
      <c r="P1141" s="211">
        <v>93</v>
      </c>
      <c r="Q1141" s="211">
        <v>108</v>
      </c>
      <c r="R1141" s="211">
        <v>90.1</v>
      </c>
      <c r="S1141" s="211">
        <v>104</v>
      </c>
      <c r="T1141" s="211">
        <v>95</v>
      </c>
      <c r="U1141" s="211">
        <v>95.3</v>
      </c>
      <c r="V1141" s="212">
        <v>105</v>
      </c>
      <c r="W1141" s="211">
        <v>110</v>
      </c>
      <c r="X1141" s="211">
        <v>102.283</v>
      </c>
      <c r="Y1141" s="208"/>
      <c r="Z1141" s="209"/>
      <c r="AA1141" s="209"/>
      <c r="AB1141" s="209"/>
      <c r="AC1141" s="209"/>
      <c r="AD1141" s="209"/>
      <c r="AE1141" s="209"/>
      <c r="AF1141" s="209"/>
      <c r="AG1141" s="209"/>
      <c r="AH1141" s="209"/>
      <c r="AI1141" s="209"/>
      <c r="AJ1141" s="209"/>
      <c r="AK1141" s="209"/>
      <c r="AL1141" s="209"/>
      <c r="AM1141" s="209"/>
      <c r="AN1141" s="209"/>
      <c r="AO1141" s="209"/>
      <c r="AP1141" s="209"/>
      <c r="AQ1141" s="209"/>
      <c r="AR1141" s="209"/>
      <c r="AS1141" s="209"/>
      <c r="AT1141" s="209"/>
      <c r="AU1141" s="209"/>
      <c r="AV1141" s="209"/>
      <c r="AW1141" s="209"/>
      <c r="AX1141" s="209"/>
      <c r="AY1141" s="209"/>
      <c r="AZ1141" s="209"/>
      <c r="BA1141" s="209"/>
      <c r="BB1141" s="209"/>
      <c r="BC1141" s="209"/>
      <c r="BD1141" s="209"/>
      <c r="BE1141" s="209"/>
      <c r="BF1141" s="209"/>
      <c r="BG1141" s="209"/>
      <c r="BH1141" s="209"/>
      <c r="BI1141" s="209"/>
      <c r="BJ1141" s="209"/>
      <c r="BK1141" s="209"/>
      <c r="BL1141" s="209"/>
      <c r="BM1141" s="214"/>
    </row>
    <row r="1142" spans="1:65">
      <c r="A1142" s="30"/>
      <c r="B1142" s="20" t="s">
        <v>260</v>
      </c>
      <c r="C1142" s="12"/>
      <c r="D1142" s="215">
        <v>96.166666666666671</v>
      </c>
      <c r="E1142" s="215">
        <v>100.11676967291498</v>
      </c>
      <c r="F1142" s="215">
        <v>102.38016666666668</v>
      </c>
      <c r="G1142" s="215">
        <v>99.673416666666654</v>
      </c>
      <c r="H1142" s="215">
        <v>101.26666666666667</v>
      </c>
      <c r="I1142" s="215">
        <v>106.16666666666667</v>
      </c>
      <c r="J1142" s="215">
        <v>98.833333333333329</v>
      </c>
      <c r="K1142" s="215">
        <v>102.16666666666667</v>
      </c>
      <c r="L1142" s="215">
        <v>98.333333333333329</v>
      </c>
      <c r="M1142" s="215">
        <v>106.83333333333333</v>
      </c>
      <c r="N1142" s="215">
        <v>102.83333333333333</v>
      </c>
      <c r="O1142" s="215">
        <v>100.91506857878655</v>
      </c>
      <c r="P1142" s="215">
        <v>94.5</v>
      </c>
      <c r="Q1142" s="215">
        <v>107</v>
      </c>
      <c r="R1142" s="215">
        <v>92.466666666666654</v>
      </c>
      <c r="S1142" s="215">
        <v>101.5</v>
      </c>
      <c r="T1142" s="215">
        <v>95.516666666666666</v>
      </c>
      <c r="U1142" s="215">
        <v>94.350000000000009</v>
      </c>
      <c r="V1142" s="215">
        <v>116.5</v>
      </c>
      <c r="W1142" s="215">
        <v>106.83333333333333</v>
      </c>
      <c r="X1142" s="215">
        <v>101.06349999999999</v>
      </c>
      <c r="Y1142" s="208"/>
      <c r="Z1142" s="209"/>
      <c r="AA1142" s="209"/>
      <c r="AB1142" s="209"/>
      <c r="AC1142" s="209"/>
      <c r="AD1142" s="209"/>
      <c r="AE1142" s="209"/>
      <c r="AF1142" s="209"/>
      <c r="AG1142" s="209"/>
      <c r="AH1142" s="209"/>
      <c r="AI1142" s="209"/>
      <c r="AJ1142" s="209"/>
      <c r="AK1142" s="209"/>
      <c r="AL1142" s="209"/>
      <c r="AM1142" s="209"/>
      <c r="AN1142" s="209"/>
      <c r="AO1142" s="209"/>
      <c r="AP1142" s="209"/>
      <c r="AQ1142" s="209"/>
      <c r="AR1142" s="209"/>
      <c r="AS1142" s="209"/>
      <c r="AT1142" s="209"/>
      <c r="AU1142" s="209"/>
      <c r="AV1142" s="209"/>
      <c r="AW1142" s="209"/>
      <c r="AX1142" s="209"/>
      <c r="AY1142" s="209"/>
      <c r="AZ1142" s="209"/>
      <c r="BA1142" s="209"/>
      <c r="BB1142" s="209"/>
      <c r="BC1142" s="209"/>
      <c r="BD1142" s="209"/>
      <c r="BE1142" s="209"/>
      <c r="BF1142" s="209"/>
      <c r="BG1142" s="209"/>
      <c r="BH1142" s="209"/>
      <c r="BI1142" s="209"/>
      <c r="BJ1142" s="209"/>
      <c r="BK1142" s="209"/>
      <c r="BL1142" s="209"/>
      <c r="BM1142" s="214"/>
    </row>
    <row r="1143" spans="1:65">
      <c r="A1143" s="30"/>
      <c r="B1143" s="3" t="s">
        <v>261</v>
      </c>
      <c r="C1143" s="29"/>
      <c r="D1143" s="211">
        <v>96</v>
      </c>
      <c r="E1143" s="211">
        <v>100.34460427911363</v>
      </c>
      <c r="F1143" s="211">
        <v>102.8355</v>
      </c>
      <c r="G1143" s="211">
        <v>99.5565</v>
      </c>
      <c r="H1143" s="211">
        <v>101.5</v>
      </c>
      <c r="I1143" s="211">
        <v>105.5</v>
      </c>
      <c r="J1143" s="211">
        <v>99</v>
      </c>
      <c r="K1143" s="211">
        <v>102</v>
      </c>
      <c r="L1143" s="211">
        <v>98.5</v>
      </c>
      <c r="M1143" s="211">
        <v>107</v>
      </c>
      <c r="N1143" s="211">
        <v>102.5</v>
      </c>
      <c r="O1143" s="211">
        <v>100.83443612897835</v>
      </c>
      <c r="P1143" s="211">
        <v>94.5</v>
      </c>
      <c r="Q1143" s="211">
        <v>107</v>
      </c>
      <c r="R1143" s="211">
        <v>91.9</v>
      </c>
      <c r="S1143" s="211">
        <v>101.5</v>
      </c>
      <c r="T1143" s="211">
        <v>95.05</v>
      </c>
      <c r="U1143" s="211">
        <v>94.6</v>
      </c>
      <c r="V1143" s="211">
        <v>111.94999999999999</v>
      </c>
      <c r="W1143" s="211">
        <v>108</v>
      </c>
      <c r="X1143" s="211">
        <v>100.67699999999999</v>
      </c>
      <c r="Y1143" s="208"/>
      <c r="Z1143" s="209"/>
      <c r="AA1143" s="209"/>
      <c r="AB1143" s="209"/>
      <c r="AC1143" s="209"/>
      <c r="AD1143" s="209"/>
      <c r="AE1143" s="209"/>
      <c r="AF1143" s="209"/>
      <c r="AG1143" s="209"/>
      <c r="AH1143" s="209"/>
      <c r="AI1143" s="209"/>
      <c r="AJ1143" s="209"/>
      <c r="AK1143" s="209"/>
      <c r="AL1143" s="209"/>
      <c r="AM1143" s="209"/>
      <c r="AN1143" s="209"/>
      <c r="AO1143" s="209"/>
      <c r="AP1143" s="209"/>
      <c r="AQ1143" s="209"/>
      <c r="AR1143" s="209"/>
      <c r="AS1143" s="209"/>
      <c r="AT1143" s="209"/>
      <c r="AU1143" s="209"/>
      <c r="AV1143" s="209"/>
      <c r="AW1143" s="209"/>
      <c r="AX1143" s="209"/>
      <c r="AY1143" s="209"/>
      <c r="AZ1143" s="209"/>
      <c r="BA1143" s="209"/>
      <c r="BB1143" s="209"/>
      <c r="BC1143" s="209"/>
      <c r="BD1143" s="209"/>
      <c r="BE1143" s="209"/>
      <c r="BF1143" s="209"/>
      <c r="BG1143" s="209"/>
      <c r="BH1143" s="209"/>
      <c r="BI1143" s="209"/>
      <c r="BJ1143" s="209"/>
      <c r="BK1143" s="209"/>
      <c r="BL1143" s="209"/>
      <c r="BM1143" s="214"/>
    </row>
    <row r="1144" spans="1:65">
      <c r="A1144" s="30"/>
      <c r="B1144" s="3" t="s">
        <v>262</v>
      </c>
      <c r="C1144" s="29"/>
      <c r="D1144" s="211">
        <v>1.602081978759722</v>
      </c>
      <c r="E1144" s="211">
        <v>1.915040261656302</v>
      </c>
      <c r="F1144" s="211">
        <v>2.1392327051227142</v>
      </c>
      <c r="G1144" s="211">
        <v>0.70032702480103359</v>
      </c>
      <c r="H1144" s="211">
        <v>1.3063945294843631</v>
      </c>
      <c r="I1144" s="211">
        <v>3.9200340134578768</v>
      </c>
      <c r="J1144" s="211">
        <v>0.98319208025017513</v>
      </c>
      <c r="K1144" s="211">
        <v>0.752772652709081</v>
      </c>
      <c r="L1144" s="211">
        <v>0.81649658092772603</v>
      </c>
      <c r="M1144" s="211">
        <v>0.752772652709081</v>
      </c>
      <c r="N1144" s="211">
        <v>0.98319208025017513</v>
      </c>
      <c r="O1144" s="211">
        <v>0.84644500212482199</v>
      </c>
      <c r="P1144" s="211">
        <v>2.4289915602982237</v>
      </c>
      <c r="Q1144" s="211">
        <v>1.4142135623730951</v>
      </c>
      <c r="R1144" s="211">
        <v>1.8832595855767424</v>
      </c>
      <c r="S1144" s="211">
        <v>2.2583179581272428</v>
      </c>
      <c r="T1144" s="211">
        <v>1.7690863932173224</v>
      </c>
      <c r="U1144" s="211">
        <v>2.1805962487356512</v>
      </c>
      <c r="V1144" s="211">
        <v>11.290349861718196</v>
      </c>
      <c r="W1144" s="211">
        <v>3.3115957885386114</v>
      </c>
      <c r="X1144" s="211">
        <v>1.7600586069787569</v>
      </c>
      <c r="Y1144" s="208"/>
      <c r="Z1144" s="209"/>
      <c r="AA1144" s="209"/>
      <c r="AB1144" s="209"/>
      <c r="AC1144" s="209"/>
      <c r="AD1144" s="209"/>
      <c r="AE1144" s="209"/>
      <c r="AF1144" s="209"/>
      <c r="AG1144" s="209"/>
      <c r="AH1144" s="209"/>
      <c r="AI1144" s="209"/>
      <c r="AJ1144" s="209"/>
      <c r="AK1144" s="209"/>
      <c r="AL1144" s="209"/>
      <c r="AM1144" s="209"/>
      <c r="AN1144" s="209"/>
      <c r="AO1144" s="209"/>
      <c r="AP1144" s="209"/>
      <c r="AQ1144" s="209"/>
      <c r="AR1144" s="209"/>
      <c r="AS1144" s="209"/>
      <c r="AT1144" s="209"/>
      <c r="AU1144" s="209"/>
      <c r="AV1144" s="209"/>
      <c r="AW1144" s="209"/>
      <c r="AX1144" s="209"/>
      <c r="AY1144" s="209"/>
      <c r="AZ1144" s="209"/>
      <c r="BA1144" s="209"/>
      <c r="BB1144" s="209"/>
      <c r="BC1144" s="209"/>
      <c r="BD1144" s="209"/>
      <c r="BE1144" s="209"/>
      <c r="BF1144" s="209"/>
      <c r="BG1144" s="209"/>
      <c r="BH1144" s="209"/>
      <c r="BI1144" s="209"/>
      <c r="BJ1144" s="209"/>
      <c r="BK1144" s="209"/>
      <c r="BL1144" s="209"/>
      <c r="BM1144" s="214"/>
    </row>
    <row r="1145" spans="1:65">
      <c r="A1145" s="30"/>
      <c r="B1145" s="3" t="s">
        <v>86</v>
      </c>
      <c r="C1145" s="29"/>
      <c r="D1145" s="13">
        <v>1.6659431321591561E-2</v>
      </c>
      <c r="E1145" s="13">
        <v>1.9128066835484264E-2</v>
      </c>
      <c r="F1145" s="13">
        <v>2.0894991430202601E-2</v>
      </c>
      <c r="G1145" s="13">
        <v>7.0262167007187678E-3</v>
      </c>
      <c r="H1145" s="13">
        <v>1.2900538474170801E-2</v>
      </c>
      <c r="I1145" s="13">
        <v>3.6923397301016105E-2</v>
      </c>
      <c r="J1145" s="13">
        <v>9.9479805758871005E-3</v>
      </c>
      <c r="K1145" s="13">
        <v>7.3680846920954092E-3</v>
      </c>
      <c r="L1145" s="13">
        <v>8.3033550602819601E-3</v>
      </c>
      <c r="M1145" s="13">
        <v>7.0462338787121472E-3</v>
      </c>
      <c r="N1145" s="13">
        <v>9.5610250915738274E-3</v>
      </c>
      <c r="O1145" s="13">
        <v>8.3876968429544719E-3</v>
      </c>
      <c r="P1145" s="13">
        <v>2.5703614394690197E-2</v>
      </c>
      <c r="Q1145" s="13">
        <v>1.3216949181056963E-2</v>
      </c>
      <c r="R1145" s="13">
        <v>2.0366902511644656E-2</v>
      </c>
      <c r="S1145" s="13">
        <v>2.2249438011105842E-2</v>
      </c>
      <c r="T1145" s="13">
        <v>1.8521232523650209E-2</v>
      </c>
      <c r="U1145" s="13">
        <v>2.3111777941024387E-2</v>
      </c>
      <c r="V1145" s="13">
        <v>9.6912874349512415E-2</v>
      </c>
      <c r="W1145" s="13">
        <v>3.0997776491781075E-2</v>
      </c>
      <c r="X1145" s="13">
        <v>1.7415373571850936E-2</v>
      </c>
      <c r="Y1145" s="147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30"/>
      <c r="B1146" s="3" t="s">
        <v>263</v>
      </c>
      <c r="C1146" s="29"/>
      <c r="D1146" s="13">
        <v>-4.3156901352058297E-2</v>
      </c>
      <c r="E1146" s="13">
        <v>-3.8540022136474006E-3</v>
      </c>
      <c r="F1146" s="13">
        <v>1.8666439307723159E-2</v>
      </c>
      <c r="G1146" s="13">
        <v>-8.2652943900098919E-3</v>
      </c>
      <c r="H1146" s="13">
        <v>7.58729070795372E-3</v>
      </c>
      <c r="I1146" s="13">
        <v>5.6341514451887065E-2</v>
      </c>
      <c r="J1146" s="13">
        <v>-1.6623990471006267E-2</v>
      </c>
      <c r="K1146" s="13">
        <v>1.6542148130308965E-2</v>
      </c>
      <c r="L1146" s="13">
        <v>-2.1598911261203613E-2</v>
      </c>
      <c r="M1146" s="13">
        <v>6.2974742172150044E-2</v>
      </c>
      <c r="N1146" s="13">
        <v>2.3175375850571944E-2</v>
      </c>
      <c r="O1146" s="13">
        <v>4.0889454335768516E-3</v>
      </c>
      <c r="P1146" s="13">
        <v>-5.9739970652715968E-2</v>
      </c>
      <c r="Q1146" s="13">
        <v>6.4633049102215789E-2</v>
      </c>
      <c r="R1146" s="13">
        <v>-7.9971315199518278E-2</v>
      </c>
      <c r="S1146" s="13">
        <v>9.9089204100457628E-3</v>
      </c>
      <c r="T1146" s="13">
        <v>-4.9624298379314813E-2</v>
      </c>
      <c r="U1146" s="13">
        <v>-6.1232446889775027E-2</v>
      </c>
      <c r="V1146" s="13">
        <v>0.15915654411596392</v>
      </c>
      <c r="W1146" s="13">
        <v>6.2974742172150044E-2</v>
      </c>
      <c r="X1146" s="13">
        <v>5.5658145602035525E-3</v>
      </c>
      <c r="Y1146" s="147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30"/>
      <c r="B1147" s="46" t="s">
        <v>264</v>
      </c>
      <c r="C1147" s="47"/>
      <c r="D1147" s="45">
        <v>1.21</v>
      </c>
      <c r="E1147" s="45">
        <v>0.23</v>
      </c>
      <c r="F1147" s="45">
        <v>0.33</v>
      </c>
      <c r="G1147" s="45">
        <v>0.34</v>
      </c>
      <c r="H1147" s="45">
        <v>0.05</v>
      </c>
      <c r="I1147" s="45">
        <v>1.26</v>
      </c>
      <c r="J1147" s="45">
        <v>0.55000000000000004</v>
      </c>
      <c r="K1147" s="45">
        <v>0.27</v>
      </c>
      <c r="L1147" s="45">
        <v>0.67</v>
      </c>
      <c r="M1147" s="45">
        <v>1.43</v>
      </c>
      <c r="N1147" s="45">
        <v>0.44</v>
      </c>
      <c r="O1147" s="45">
        <v>0.04</v>
      </c>
      <c r="P1147" s="45">
        <v>1.62</v>
      </c>
      <c r="Q1147" s="45">
        <v>1.47</v>
      </c>
      <c r="R1147" s="45">
        <v>2.12</v>
      </c>
      <c r="S1147" s="45">
        <v>0.11</v>
      </c>
      <c r="T1147" s="45">
        <v>1.37</v>
      </c>
      <c r="U1147" s="45">
        <v>1.66</v>
      </c>
      <c r="V1147" s="45">
        <v>3.81</v>
      </c>
      <c r="W1147" s="45">
        <v>1.43</v>
      </c>
      <c r="X1147" s="45">
        <v>0</v>
      </c>
      <c r="Y1147" s="147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B1148" s="31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5"/>
    </row>
    <row r="1149" spans="1:65" ht="15">
      <c r="B1149" s="8" t="s">
        <v>614</v>
      </c>
      <c r="BM1149" s="28" t="s">
        <v>66</v>
      </c>
    </row>
    <row r="1150" spans="1:65" ht="15">
      <c r="A1150" s="25" t="s">
        <v>45</v>
      </c>
      <c r="B1150" s="18" t="s">
        <v>110</v>
      </c>
      <c r="C1150" s="15" t="s">
        <v>111</v>
      </c>
      <c r="D1150" s="16" t="s">
        <v>228</v>
      </c>
      <c r="E1150" s="17" t="s">
        <v>228</v>
      </c>
      <c r="F1150" s="17" t="s">
        <v>228</v>
      </c>
      <c r="G1150" s="17" t="s">
        <v>228</v>
      </c>
      <c r="H1150" s="17" t="s">
        <v>228</v>
      </c>
      <c r="I1150" s="17" t="s">
        <v>228</v>
      </c>
      <c r="J1150" s="17" t="s">
        <v>228</v>
      </c>
      <c r="K1150" s="17" t="s">
        <v>228</v>
      </c>
      <c r="L1150" s="17" t="s">
        <v>228</v>
      </c>
      <c r="M1150" s="17" t="s">
        <v>228</v>
      </c>
      <c r="N1150" s="17" t="s">
        <v>228</v>
      </c>
      <c r="O1150" s="17" t="s">
        <v>228</v>
      </c>
      <c r="P1150" s="17" t="s">
        <v>228</v>
      </c>
      <c r="Q1150" s="17" t="s">
        <v>228</v>
      </c>
      <c r="R1150" s="17" t="s">
        <v>228</v>
      </c>
      <c r="S1150" s="147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8">
        <v>1</v>
      </c>
    </row>
    <row r="1151" spans="1:65">
      <c r="A1151" s="30"/>
      <c r="B1151" s="19" t="s">
        <v>229</v>
      </c>
      <c r="C1151" s="9" t="s">
        <v>229</v>
      </c>
      <c r="D1151" s="145" t="s">
        <v>232</v>
      </c>
      <c r="E1151" s="146" t="s">
        <v>233</v>
      </c>
      <c r="F1151" s="146" t="s">
        <v>235</v>
      </c>
      <c r="G1151" s="146" t="s">
        <v>237</v>
      </c>
      <c r="H1151" s="146" t="s">
        <v>238</v>
      </c>
      <c r="I1151" s="146" t="s">
        <v>239</v>
      </c>
      <c r="J1151" s="146" t="s">
        <v>240</v>
      </c>
      <c r="K1151" s="146" t="s">
        <v>241</v>
      </c>
      <c r="L1151" s="146" t="s">
        <v>242</v>
      </c>
      <c r="M1151" s="146" t="s">
        <v>243</v>
      </c>
      <c r="N1151" s="146" t="s">
        <v>244</v>
      </c>
      <c r="O1151" s="146" t="s">
        <v>246</v>
      </c>
      <c r="P1151" s="146" t="s">
        <v>284</v>
      </c>
      <c r="Q1151" s="146" t="s">
        <v>252</v>
      </c>
      <c r="R1151" s="146" t="s">
        <v>253</v>
      </c>
      <c r="S1151" s="147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8" t="s">
        <v>3</v>
      </c>
    </row>
    <row r="1152" spans="1:65">
      <c r="A1152" s="30"/>
      <c r="B1152" s="19"/>
      <c r="C1152" s="9"/>
      <c r="D1152" s="10" t="s">
        <v>287</v>
      </c>
      <c r="E1152" s="11" t="s">
        <v>287</v>
      </c>
      <c r="F1152" s="11" t="s">
        <v>288</v>
      </c>
      <c r="G1152" s="11" t="s">
        <v>320</v>
      </c>
      <c r="H1152" s="11" t="s">
        <v>287</v>
      </c>
      <c r="I1152" s="11" t="s">
        <v>287</v>
      </c>
      <c r="J1152" s="11" t="s">
        <v>287</v>
      </c>
      <c r="K1152" s="11" t="s">
        <v>287</v>
      </c>
      <c r="L1152" s="11" t="s">
        <v>287</v>
      </c>
      <c r="M1152" s="11" t="s">
        <v>287</v>
      </c>
      <c r="N1152" s="11" t="s">
        <v>320</v>
      </c>
      <c r="O1152" s="11" t="s">
        <v>320</v>
      </c>
      <c r="P1152" s="11" t="s">
        <v>320</v>
      </c>
      <c r="Q1152" s="11" t="s">
        <v>288</v>
      </c>
      <c r="R1152" s="11" t="s">
        <v>288</v>
      </c>
      <c r="S1152" s="147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8">
        <v>1</v>
      </c>
    </row>
    <row r="1153" spans="1:65">
      <c r="A1153" s="30"/>
      <c r="B1153" s="19"/>
      <c r="C1153" s="9"/>
      <c r="D1153" s="26" t="s">
        <v>321</v>
      </c>
      <c r="E1153" s="26" t="s">
        <v>322</v>
      </c>
      <c r="F1153" s="26" t="s">
        <v>323</v>
      </c>
      <c r="G1153" s="26" t="s">
        <v>323</v>
      </c>
      <c r="H1153" s="26" t="s">
        <v>323</v>
      </c>
      <c r="I1153" s="26" t="s">
        <v>323</v>
      </c>
      <c r="J1153" s="26" t="s">
        <v>323</v>
      </c>
      <c r="K1153" s="26" t="s">
        <v>323</v>
      </c>
      <c r="L1153" s="26" t="s">
        <v>323</v>
      </c>
      <c r="M1153" s="26" t="s">
        <v>323</v>
      </c>
      <c r="N1153" s="26" t="s">
        <v>321</v>
      </c>
      <c r="O1153" s="26" t="s">
        <v>321</v>
      </c>
      <c r="P1153" s="26" t="s">
        <v>324</v>
      </c>
      <c r="Q1153" s="26" t="s">
        <v>321</v>
      </c>
      <c r="R1153" s="26" t="s">
        <v>259</v>
      </c>
      <c r="S1153" s="147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8">
        <v>2</v>
      </c>
    </row>
    <row r="1154" spans="1:65">
      <c r="A1154" s="30"/>
      <c r="B1154" s="18">
        <v>1</v>
      </c>
      <c r="C1154" s="14">
        <v>1</v>
      </c>
      <c r="D1154" s="220">
        <v>14.1</v>
      </c>
      <c r="E1154" s="220">
        <v>15.690435089473029</v>
      </c>
      <c r="F1154" s="223">
        <v>23.304400000000001</v>
      </c>
      <c r="G1154" s="220">
        <v>14.5</v>
      </c>
      <c r="H1154" s="220">
        <v>17.399999999999999</v>
      </c>
      <c r="I1154" s="220">
        <v>15.6</v>
      </c>
      <c r="J1154" s="220">
        <v>18.2</v>
      </c>
      <c r="K1154" s="220">
        <v>15.5</v>
      </c>
      <c r="L1154" s="220">
        <v>15.6</v>
      </c>
      <c r="M1154" s="220">
        <v>15.6</v>
      </c>
      <c r="N1154" s="220">
        <v>17.331435583350004</v>
      </c>
      <c r="O1154" s="220">
        <v>17.600000000000001</v>
      </c>
      <c r="P1154" s="223">
        <v>21.2</v>
      </c>
      <c r="Q1154" s="220">
        <v>14</v>
      </c>
      <c r="R1154" s="223">
        <v>2</v>
      </c>
      <c r="S1154" s="217"/>
      <c r="T1154" s="218"/>
      <c r="U1154" s="218"/>
      <c r="V1154" s="218"/>
      <c r="W1154" s="218"/>
      <c r="X1154" s="218"/>
      <c r="Y1154" s="218"/>
      <c r="Z1154" s="218"/>
      <c r="AA1154" s="218"/>
      <c r="AB1154" s="218"/>
      <c r="AC1154" s="218"/>
      <c r="AD1154" s="218"/>
      <c r="AE1154" s="218"/>
      <c r="AF1154" s="218"/>
      <c r="AG1154" s="218"/>
      <c r="AH1154" s="218"/>
      <c r="AI1154" s="218"/>
      <c r="AJ1154" s="218"/>
      <c r="AK1154" s="218"/>
      <c r="AL1154" s="218"/>
      <c r="AM1154" s="218"/>
      <c r="AN1154" s="218"/>
      <c r="AO1154" s="218"/>
      <c r="AP1154" s="218"/>
      <c r="AQ1154" s="218"/>
      <c r="AR1154" s="218"/>
      <c r="AS1154" s="218"/>
      <c r="AT1154" s="218"/>
      <c r="AU1154" s="218"/>
      <c r="AV1154" s="218"/>
      <c r="AW1154" s="218"/>
      <c r="AX1154" s="218"/>
      <c r="AY1154" s="218"/>
      <c r="AZ1154" s="218"/>
      <c r="BA1154" s="218"/>
      <c r="BB1154" s="218"/>
      <c r="BC1154" s="218"/>
      <c r="BD1154" s="218"/>
      <c r="BE1154" s="218"/>
      <c r="BF1154" s="218"/>
      <c r="BG1154" s="218"/>
      <c r="BH1154" s="218"/>
      <c r="BI1154" s="218"/>
      <c r="BJ1154" s="218"/>
      <c r="BK1154" s="218"/>
      <c r="BL1154" s="218"/>
      <c r="BM1154" s="221">
        <v>1</v>
      </c>
    </row>
    <row r="1155" spans="1:65">
      <c r="A1155" s="30"/>
      <c r="B1155" s="19">
        <v>1</v>
      </c>
      <c r="C1155" s="9">
        <v>2</v>
      </c>
      <c r="D1155" s="216">
        <v>15</v>
      </c>
      <c r="E1155" s="216">
        <v>15.692134953475232</v>
      </c>
      <c r="F1155" s="225">
        <v>23.980599999999999</v>
      </c>
      <c r="G1155" s="216">
        <v>14</v>
      </c>
      <c r="H1155" s="216">
        <v>16.899999999999999</v>
      </c>
      <c r="I1155" s="216">
        <v>15.5</v>
      </c>
      <c r="J1155" s="216">
        <v>18</v>
      </c>
      <c r="K1155" s="216">
        <v>15.400000000000002</v>
      </c>
      <c r="L1155" s="216">
        <v>15.8</v>
      </c>
      <c r="M1155" s="216">
        <v>16</v>
      </c>
      <c r="N1155" s="216">
        <v>16.85317271085</v>
      </c>
      <c r="O1155" s="216">
        <v>17</v>
      </c>
      <c r="P1155" s="225">
        <v>21.3</v>
      </c>
      <c r="Q1155" s="216">
        <v>14.8</v>
      </c>
      <c r="R1155" s="225">
        <v>2</v>
      </c>
      <c r="S1155" s="217"/>
      <c r="T1155" s="218"/>
      <c r="U1155" s="218"/>
      <c r="V1155" s="218"/>
      <c r="W1155" s="218"/>
      <c r="X1155" s="218"/>
      <c r="Y1155" s="218"/>
      <c r="Z1155" s="218"/>
      <c r="AA1155" s="218"/>
      <c r="AB1155" s="218"/>
      <c r="AC1155" s="218"/>
      <c r="AD1155" s="218"/>
      <c r="AE1155" s="218"/>
      <c r="AF1155" s="218"/>
      <c r="AG1155" s="218"/>
      <c r="AH1155" s="218"/>
      <c r="AI1155" s="218"/>
      <c r="AJ1155" s="218"/>
      <c r="AK1155" s="218"/>
      <c r="AL1155" s="218"/>
      <c r="AM1155" s="218"/>
      <c r="AN1155" s="218"/>
      <c r="AO1155" s="218"/>
      <c r="AP1155" s="218"/>
      <c r="AQ1155" s="218"/>
      <c r="AR1155" s="218"/>
      <c r="AS1155" s="218"/>
      <c r="AT1155" s="218"/>
      <c r="AU1155" s="218"/>
      <c r="AV1155" s="218"/>
      <c r="AW1155" s="218"/>
      <c r="AX1155" s="218"/>
      <c r="AY1155" s="218"/>
      <c r="AZ1155" s="218"/>
      <c r="BA1155" s="218"/>
      <c r="BB1155" s="218"/>
      <c r="BC1155" s="218"/>
      <c r="BD1155" s="218"/>
      <c r="BE1155" s="218"/>
      <c r="BF1155" s="218"/>
      <c r="BG1155" s="218"/>
      <c r="BH1155" s="218"/>
      <c r="BI1155" s="218"/>
      <c r="BJ1155" s="218"/>
      <c r="BK1155" s="218"/>
      <c r="BL1155" s="218"/>
      <c r="BM1155" s="221">
        <v>16</v>
      </c>
    </row>
    <row r="1156" spans="1:65">
      <c r="A1156" s="30"/>
      <c r="B1156" s="19">
        <v>1</v>
      </c>
      <c r="C1156" s="9">
        <v>3</v>
      </c>
      <c r="D1156" s="216">
        <v>14.6</v>
      </c>
      <c r="E1156" s="216">
        <v>16.026711875511751</v>
      </c>
      <c r="F1156" s="225">
        <v>23.6572</v>
      </c>
      <c r="G1156" s="216">
        <v>15.2</v>
      </c>
      <c r="H1156" s="216">
        <v>16.399999999999999</v>
      </c>
      <c r="I1156" s="216">
        <v>16</v>
      </c>
      <c r="J1156" s="216">
        <v>18</v>
      </c>
      <c r="K1156" s="216">
        <v>15.8</v>
      </c>
      <c r="L1156" s="216">
        <v>15.7</v>
      </c>
      <c r="M1156" s="216">
        <v>15.7</v>
      </c>
      <c r="N1156" s="216">
        <v>16.875903008132436</v>
      </c>
      <c r="O1156" s="216">
        <v>16.399999999999999</v>
      </c>
      <c r="P1156" s="225">
        <v>21.7</v>
      </c>
      <c r="Q1156" s="216">
        <v>14.8</v>
      </c>
      <c r="R1156" s="225">
        <v>2</v>
      </c>
      <c r="S1156" s="217"/>
      <c r="T1156" s="218"/>
      <c r="U1156" s="218"/>
      <c r="V1156" s="218"/>
      <c r="W1156" s="218"/>
      <c r="X1156" s="218"/>
      <c r="Y1156" s="218"/>
      <c r="Z1156" s="218"/>
      <c r="AA1156" s="218"/>
      <c r="AB1156" s="218"/>
      <c r="AC1156" s="218"/>
      <c r="AD1156" s="218"/>
      <c r="AE1156" s="218"/>
      <c r="AF1156" s="218"/>
      <c r="AG1156" s="218"/>
      <c r="AH1156" s="218"/>
      <c r="AI1156" s="218"/>
      <c r="AJ1156" s="218"/>
      <c r="AK1156" s="218"/>
      <c r="AL1156" s="218"/>
      <c r="AM1156" s="218"/>
      <c r="AN1156" s="218"/>
      <c r="AO1156" s="218"/>
      <c r="AP1156" s="218"/>
      <c r="AQ1156" s="218"/>
      <c r="AR1156" s="218"/>
      <c r="AS1156" s="218"/>
      <c r="AT1156" s="218"/>
      <c r="AU1156" s="218"/>
      <c r="AV1156" s="218"/>
      <c r="AW1156" s="218"/>
      <c r="AX1156" s="218"/>
      <c r="AY1156" s="218"/>
      <c r="AZ1156" s="218"/>
      <c r="BA1156" s="218"/>
      <c r="BB1156" s="218"/>
      <c r="BC1156" s="218"/>
      <c r="BD1156" s="218"/>
      <c r="BE1156" s="218"/>
      <c r="BF1156" s="218"/>
      <c r="BG1156" s="218"/>
      <c r="BH1156" s="218"/>
      <c r="BI1156" s="218"/>
      <c r="BJ1156" s="218"/>
      <c r="BK1156" s="218"/>
      <c r="BL1156" s="218"/>
      <c r="BM1156" s="221">
        <v>16</v>
      </c>
    </row>
    <row r="1157" spans="1:65">
      <c r="A1157" s="30"/>
      <c r="B1157" s="19">
        <v>1</v>
      </c>
      <c r="C1157" s="9">
        <v>4</v>
      </c>
      <c r="D1157" s="216">
        <v>14.3</v>
      </c>
      <c r="E1157" s="216">
        <v>15.517224526885935</v>
      </c>
      <c r="F1157" s="225">
        <v>23.6768</v>
      </c>
      <c r="G1157" s="226">
        <v>11.6</v>
      </c>
      <c r="H1157" s="216">
        <v>16.5</v>
      </c>
      <c r="I1157" s="216">
        <v>15.7</v>
      </c>
      <c r="J1157" s="216">
        <v>18.7</v>
      </c>
      <c r="K1157" s="216">
        <v>15.400000000000002</v>
      </c>
      <c r="L1157" s="216">
        <v>15.8</v>
      </c>
      <c r="M1157" s="216">
        <v>16.100000000000001</v>
      </c>
      <c r="N1157" s="216">
        <v>17.178949406850002</v>
      </c>
      <c r="O1157" s="216">
        <v>16.600000000000001</v>
      </c>
      <c r="P1157" s="225">
        <v>21.8</v>
      </c>
      <c r="Q1157" s="216">
        <v>15.5</v>
      </c>
      <c r="R1157" s="225">
        <v>2</v>
      </c>
      <c r="S1157" s="217"/>
      <c r="T1157" s="218"/>
      <c r="U1157" s="218"/>
      <c r="V1157" s="218"/>
      <c r="W1157" s="218"/>
      <c r="X1157" s="218"/>
      <c r="Y1157" s="218"/>
      <c r="Z1157" s="218"/>
      <c r="AA1157" s="218"/>
      <c r="AB1157" s="218"/>
      <c r="AC1157" s="218"/>
      <c r="AD1157" s="218"/>
      <c r="AE1157" s="218"/>
      <c r="AF1157" s="218"/>
      <c r="AG1157" s="218"/>
      <c r="AH1157" s="218"/>
      <c r="AI1157" s="218"/>
      <c r="AJ1157" s="218"/>
      <c r="AK1157" s="218"/>
      <c r="AL1157" s="218"/>
      <c r="AM1157" s="218"/>
      <c r="AN1157" s="218"/>
      <c r="AO1157" s="218"/>
      <c r="AP1157" s="218"/>
      <c r="AQ1157" s="218"/>
      <c r="AR1157" s="218"/>
      <c r="AS1157" s="218"/>
      <c r="AT1157" s="218"/>
      <c r="AU1157" s="218"/>
      <c r="AV1157" s="218"/>
      <c r="AW1157" s="218"/>
      <c r="AX1157" s="218"/>
      <c r="AY1157" s="218"/>
      <c r="AZ1157" s="218"/>
      <c r="BA1157" s="218"/>
      <c r="BB1157" s="218"/>
      <c r="BC1157" s="218"/>
      <c r="BD1157" s="218"/>
      <c r="BE1157" s="218"/>
      <c r="BF1157" s="218"/>
      <c r="BG1157" s="218"/>
      <c r="BH1157" s="218"/>
      <c r="BI1157" s="218"/>
      <c r="BJ1157" s="218"/>
      <c r="BK1157" s="218"/>
      <c r="BL1157" s="218"/>
      <c r="BM1157" s="221">
        <v>15.990823845612768</v>
      </c>
    </row>
    <row r="1158" spans="1:65">
      <c r="A1158" s="30"/>
      <c r="B1158" s="19">
        <v>1</v>
      </c>
      <c r="C1158" s="9">
        <v>5</v>
      </c>
      <c r="D1158" s="216">
        <v>15</v>
      </c>
      <c r="E1158" s="216">
        <v>15.610109453184791</v>
      </c>
      <c r="F1158" s="225">
        <v>23.941399999999998</v>
      </c>
      <c r="G1158" s="216">
        <v>14</v>
      </c>
      <c r="H1158" s="216">
        <v>17.7</v>
      </c>
      <c r="I1158" s="216">
        <v>15.6</v>
      </c>
      <c r="J1158" s="216">
        <v>18.399999999999999</v>
      </c>
      <c r="K1158" s="216">
        <v>15.9</v>
      </c>
      <c r="L1158" s="226">
        <v>15.2</v>
      </c>
      <c r="M1158" s="216">
        <v>16.2</v>
      </c>
      <c r="N1158" s="216">
        <v>17.463088289850003</v>
      </c>
      <c r="O1158" s="216">
        <v>17.5</v>
      </c>
      <c r="P1158" s="225">
        <v>20.2</v>
      </c>
      <c r="Q1158" s="216">
        <v>15.9</v>
      </c>
      <c r="R1158" s="225">
        <v>2</v>
      </c>
      <c r="S1158" s="217"/>
      <c r="T1158" s="218"/>
      <c r="U1158" s="218"/>
      <c r="V1158" s="218"/>
      <c r="W1158" s="218"/>
      <c r="X1158" s="218"/>
      <c r="Y1158" s="218"/>
      <c r="Z1158" s="218"/>
      <c r="AA1158" s="218"/>
      <c r="AB1158" s="218"/>
      <c r="AC1158" s="218"/>
      <c r="AD1158" s="218"/>
      <c r="AE1158" s="218"/>
      <c r="AF1158" s="218"/>
      <c r="AG1158" s="218"/>
      <c r="AH1158" s="218"/>
      <c r="AI1158" s="218"/>
      <c r="AJ1158" s="218"/>
      <c r="AK1158" s="218"/>
      <c r="AL1158" s="218"/>
      <c r="AM1158" s="218"/>
      <c r="AN1158" s="218"/>
      <c r="AO1158" s="218"/>
      <c r="AP1158" s="218"/>
      <c r="AQ1158" s="218"/>
      <c r="AR1158" s="218"/>
      <c r="AS1158" s="218"/>
      <c r="AT1158" s="218"/>
      <c r="AU1158" s="218"/>
      <c r="AV1158" s="218"/>
      <c r="AW1158" s="218"/>
      <c r="AX1158" s="218"/>
      <c r="AY1158" s="218"/>
      <c r="AZ1158" s="218"/>
      <c r="BA1158" s="218"/>
      <c r="BB1158" s="218"/>
      <c r="BC1158" s="218"/>
      <c r="BD1158" s="218"/>
      <c r="BE1158" s="218"/>
      <c r="BF1158" s="218"/>
      <c r="BG1158" s="218"/>
      <c r="BH1158" s="218"/>
      <c r="BI1158" s="218"/>
      <c r="BJ1158" s="218"/>
      <c r="BK1158" s="218"/>
      <c r="BL1158" s="218"/>
      <c r="BM1158" s="221">
        <v>128</v>
      </c>
    </row>
    <row r="1159" spans="1:65">
      <c r="A1159" s="30"/>
      <c r="B1159" s="19">
        <v>1</v>
      </c>
      <c r="C1159" s="9">
        <v>6</v>
      </c>
      <c r="D1159" s="216">
        <v>15.299999999999999</v>
      </c>
      <c r="E1159" s="226">
        <v>16.292658548009769</v>
      </c>
      <c r="F1159" s="225">
        <v>23.715999999999998</v>
      </c>
      <c r="G1159" s="216">
        <v>12.6</v>
      </c>
      <c r="H1159" s="216">
        <v>17.2</v>
      </c>
      <c r="I1159" s="216">
        <v>15.1</v>
      </c>
      <c r="J1159" s="216">
        <v>18.399999999999999</v>
      </c>
      <c r="K1159" s="216">
        <v>15.9</v>
      </c>
      <c r="L1159" s="216">
        <v>15.8</v>
      </c>
      <c r="M1159" s="216">
        <v>16.5</v>
      </c>
      <c r="N1159" s="216">
        <v>16.692828806849999</v>
      </c>
      <c r="O1159" s="216">
        <v>17.2</v>
      </c>
      <c r="P1159" s="225">
        <v>21.2</v>
      </c>
      <c r="Q1159" s="216">
        <v>15</v>
      </c>
      <c r="R1159" s="225">
        <v>2</v>
      </c>
      <c r="S1159" s="217"/>
      <c r="T1159" s="218"/>
      <c r="U1159" s="218"/>
      <c r="V1159" s="218"/>
      <c r="W1159" s="218"/>
      <c r="X1159" s="218"/>
      <c r="Y1159" s="218"/>
      <c r="Z1159" s="218"/>
      <c r="AA1159" s="218"/>
      <c r="AB1159" s="218"/>
      <c r="AC1159" s="218"/>
      <c r="AD1159" s="218"/>
      <c r="AE1159" s="218"/>
      <c r="AF1159" s="218"/>
      <c r="AG1159" s="218"/>
      <c r="AH1159" s="218"/>
      <c r="AI1159" s="218"/>
      <c r="AJ1159" s="218"/>
      <c r="AK1159" s="218"/>
      <c r="AL1159" s="218"/>
      <c r="AM1159" s="218"/>
      <c r="AN1159" s="218"/>
      <c r="AO1159" s="218"/>
      <c r="AP1159" s="218"/>
      <c r="AQ1159" s="218"/>
      <c r="AR1159" s="218"/>
      <c r="AS1159" s="218"/>
      <c r="AT1159" s="218"/>
      <c r="AU1159" s="218"/>
      <c r="AV1159" s="218"/>
      <c r="AW1159" s="218"/>
      <c r="AX1159" s="218"/>
      <c r="AY1159" s="218"/>
      <c r="AZ1159" s="218"/>
      <c r="BA1159" s="218"/>
      <c r="BB1159" s="218"/>
      <c r="BC1159" s="218"/>
      <c r="BD1159" s="218"/>
      <c r="BE1159" s="218"/>
      <c r="BF1159" s="218"/>
      <c r="BG1159" s="218"/>
      <c r="BH1159" s="218"/>
      <c r="BI1159" s="218"/>
      <c r="BJ1159" s="218"/>
      <c r="BK1159" s="218"/>
      <c r="BL1159" s="218"/>
      <c r="BM1159" s="219"/>
    </row>
    <row r="1160" spans="1:65">
      <c r="A1160" s="30"/>
      <c r="B1160" s="20" t="s">
        <v>260</v>
      </c>
      <c r="C1160" s="12"/>
      <c r="D1160" s="222">
        <v>14.716666666666667</v>
      </c>
      <c r="E1160" s="222">
        <v>15.804879074423416</v>
      </c>
      <c r="F1160" s="222">
        <v>23.712733333333333</v>
      </c>
      <c r="G1160" s="222">
        <v>13.65</v>
      </c>
      <c r="H1160" s="222">
        <v>17.016666666666666</v>
      </c>
      <c r="I1160" s="222">
        <v>15.58333333333333</v>
      </c>
      <c r="J1160" s="222">
        <v>18.283333333333335</v>
      </c>
      <c r="K1160" s="222">
        <v>15.650000000000004</v>
      </c>
      <c r="L1160" s="222">
        <v>15.649999999999999</v>
      </c>
      <c r="M1160" s="222">
        <v>16.016666666666666</v>
      </c>
      <c r="N1160" s="222">
        <v>17.065896300980409</v>
      </c>
      <c r="O1160" s="222">
        <v>17.05</v>
      </c>
      <c r="P1160" s="222">
        <v>21.233333333333334</v>
      </c>
      <c r="Q1160" s="222">
        <v>15</v>
      </c>
      <c r="R1160" s="222">
        <v>2</v>
      </c>
      <c r="S1160" s="217"/>
      <c r="T1160" s="218"/>
      <c r="U1160" s="218"/>
      <c r="V1160" s="218"/>
      <c r="W1160" s="218"/>
      <c r="X1160" s="218"/>
      <c r="Y1160" s="218"/>
      <c r="Z1160" s="218"/>
      <c r="AA1160" s="218"/>
      <c r="AB1160" s="218"/>
      <c r="AC1160" s="218"/>
      <c r="AD1160" s="218"/>
      <c r="AE1160" s="218"/>
      <c r="AF1160" s="218"/>
      <c r="AG1160" s="218"/>
      <c r="AH1160" s="218"/>
      <c r="AI1160" s="218"/>
      <c r="AJ1160" s="218"/>
      <c r="AK1160" s="218"/>
      <c r="AL1160" s="218"/>
      <c r="AM1160" s="218"/>
      <c r="AN1160" s="218"/>
      <c r="AO1160" s="218"/>
      <c r="AP1160" s="218"/>
      <c r="AQ1160" s="218"/>
      <c r="AR1160" s="218"/>
      <c r="AS1160" s="218"/>
      <c r="AT1160" s="218"/>
      <c r="AU1160" s="218"/>
      <c r="AV1160" s="218"/>
      <c r="AW1160" s="218"/>
      <c r="AX1160" s="218"/>
      <c r="AY1160" s="218"/>
      <c r="AZ1160" s="218"/>
      <c r="BA1160" s="218"/>
      <c r="BB1160" s="218"/>
      <c r="BC1160" s="218"/>
      <c r="BD1160" s="218"/>
      <c r="BE1160" s="218"/>
      <c r="BF1160" s="218"/>
      <c r="BG1160" s="218"/>
      <c r="BH1160" s="218"/>
      <c r="BI1160" s="218"/>
      <c r="BJ1160" s="218"/>
      <c r="BK1160" s="218"/>
      <c r="BL1160" s="218"/>
      <c r="BM1160" s="219"/>
    </row>
    <row r="1161" spans="1:65">
      <c r="A1161" s="30"/>
      <c r="B1161" s="3" t="s">
        <v>261</v>
      </c>
      <c r="C1161" s="29"/>
      <c r="D1161" s="216">
        <v>14.8</v>
      </c>
      <c r="E1161" s="216">
        <v>15.69128502147413</v>
      </c>
      <c r="F1161" s="216">
        <v>23.696399999999997</v>
      </c>
      <c r="G1161" s="216">
        <v>14</v>
      </c>
      <c r="H1161" s="216">
        <v>17.049999999999997</v>
      </c>
      <c r="I1161" s="216">
        <v>15.6</v>
      </c>
      <c r="J1161" s="216">
        <v>18.299999999999997</v>
      </c>
      <c r="K1161" s="216">
        <v>15.65</v>
      </c>
      <c r="L1161" s="216">
        <v>15.75</v>
      </c>
      <c r="M1161" s="216">
        <v>16.05</v>
      </c>
      <c r="N1161" s="216">
        <v>17.027426207491217</v>
      </c>
      <c r="O1161" s="216">
        <v>17.100000000000001</v>
      </c>
      <c r="P1161" s="216">
        <v>21.25</v>
      </c>
      <c r="Q1161" s="216">
        <v>14.9</v>
      </c>
      <c r="R1161" s="216">
        <v>2</v>
      </c>
      <c r="S1161" s="217"/>
      <c r="T1161" s="218"/>
      <c r="U1161" s="218"/>
      <c r="V1161" s="218"/>
      <c r="W1161" s="218"/>
      <c r="X1161" s="218"/>
      <c r="Y1161" s="218"/>
      <c r="Z1161" s="218"/>
      <c r="AA1161" s="218"/>
      <c r="AB1161" s="218"/>
      <c r="AC1161" s="218"/>
      <c r="AD1161" s="218"/>
      <c r="AE1161" s="218"/>
      <c r="AF1161" s="218"/>
      <c r="AG1161" s="218"/>
      <c r="AH1161" s="218"/>
      <c r="AI1161" s="218"/>
      <c r="AJ1161" s="218"/>
      <c r="AK1161" s="218"/>
      <c r="AL1161" s="218"/>
      <c r="AM1161" s="218"/>
      <c r="AN1161" s="218"/>
      <c r="AO1161" s="218"/>
      <c r="AP1161" s="218"/>
      <c r="AQ1161" s="218"/>
      <c r="AR1161" s="218"/>
      <c r="AS1161" s="218"/>
      <c r="AT1161" s="218"/>
      <c r="AU1161" s="218"/>
      <c r="AV1161" s="218"/>
      <c r="AW1161" s="218"/>
      <c r="AX1161" s="218"/>
      <c r="AY1161" s="218"/>
      <c r="AZ1161" s="218"/>
      <c r="BA1161" s="218"/>
      <c r="BB1161" s="218"/>
      <c r="BC1161" s="218"/>
      <c r="BD1161" s="218"/>
      <c r="BE1161" s="218"/>
      <c r="BF1161" s="218"/>
      <c r="BG1161" s="218"/>
      <c r="BH1161" s="218"/>
      <c r="BI1161" s="218"/>
      <c r="BJ1161" s="218"/>
      <c r="BK1161" s="218"/>
      <c r="BL1161" s="218"/>
      <c r="BM1161" s="219"/>
    </row>
    <row r="1162" spans="1:65">
      <c r="A1162" s="30"/>
      <c r="B1162" s="3" t="s">
        <v>262</v>
      </c>
      <c r="C1162" s="29"/>
      <c r="D1162" s="24">
        <v>0.46224091842530168</v>
      </c>
      <c r="E1162" s="24">
        <v>0.29449197376737102</v>
      </c>
      <c r="F1162" s="24">
        <v>0.24296622536201651</v>
      </c>
      <c r="G1162" s="24">
        <v>1.3171939872319491</v>
      </c>
      <c r="H1162" s="24">
        <v>0.51153364177409355</v>
      </c>
      <c r="I1162" s="24">
        <v>0.29268868558020261</v>
      </c>
      <c r="J1162" s="24">
        <v>0.27141603981096335</v>
      </c>
      <c r="K1162" s="24">
        <v>0.24289915602982173</v>
      </c>
      <c r="L1162" s="24">
        <v>0.23452078799117201</v>
      </c>
      <c r="M1162" s="24">
        <v>0.33115957885386138</v>
      </c>
      <c r="N1162" s="24">
        <v>0.30383604906338341</v>
      </c>
      <c r="O1162" s="24">
        <v>0.48062459362791704</v>
      </c>
      <c r="P1162" s="24">
        <v>0.56803755744375484</v>
      </c>
      <c r="Q1162" s="24">
        <v>0.65421708935184508</v>
      </c>
      <c r="R1162" s="24">
        <v>0</v>
      </c>
      <c r="S1162" s="147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30"/>
      <c r="B1163" s="3" t="s">
        <v>86</v>
      </c>
      <c r="C1163" s="29"/>
      <c r="D1163" s="13">
        <v>3.1409348930371575E-2</v>
      </c>
      <c r="E1163" s="13">
        <v>1.8632978612531048E-2</v>
      </c>
      <c r="F1163" s="13">
        <v>1.024623445752141E-2</v>
      </c>
      <c r="G1163" s="13">
        <v>9.6497728002340591E-2</v>
      </c>
      <c r="H1163" s="13">
        <v>3.0060742905431551E-2</v>
      </c>
      <c r="I1163" s="13">
        <v>1.8782161641510333E-2</v>
      </c>
      <c r="J1163" s="13">
        <v>1.4844997619560436E-2</v>
      </c>
      <c r="K1163" s="13">
        <v>1.5520712845356017E-2</v>
      </c>
      <c r="L1163" s="13">
        <v>1.4985353865250609E-2</v>
      </c>
      <c r="M1163" s="13">
        <v>2.0675936244778027E-2</v>
      </c>
      <c r="N1163" s="13">
        <v>1.780369713402797E-2</v>
      </c>
      <c r="O1163" s="13">
        <v>2.8189125725977537E-2</v>
      </c>
      <c r="P1163" s="13">
        <v>2.6752161261087353E-2</v>
      </c>
      <c r="Q1163" s="13">
        <v>4.3614472623456337E-2</v>
      </c>
      <c r="R1163" s="13">
        <v>0</v>
      </c>
      <c r="S1163" s="147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30"/>
      <c r="B1164" s="3" t="s">
        <v>263</v>
      </c>
      <c r="C1164" s="29"/>
      <c r="D1164" s="13">
        <v>-7.9680521231911272E-2</v>
      </c>
      <c r="E1164" s="13">
        <v>-1.1628217094040938E-2</v>
      </c>
      <c r="F1164" s="13">
        <v>0.48289628866364764</v>
      </c>
      <c r="G1164" s="13">
        <v>-0.14638544381532881</v>
      </c>
      <c r="H1164" s="13">
        <v>6.41519680885827E-2</v>
      </c>
      <c r="I1164" s="13">
        <v>-2.5482771632884704E-2</v>
      </c>
      <c r="J1164" s="13">
        <v>0.14336406365639109</v>
      </c>
      <c r="K1164" s="13">
        <v>-2.1313713971420678E-2</v>
      </c>
      <c r="L1164" s="13">
        <v>-2.1313713971421011E-2</v>
      </c>
      <c r="M1164" s="13">
        <v>1.6161031666288572E-3</v>
      </c>
      <c r="N1164" s="13">
        <v>6.7230585850184044E-2</v>
      </c>
      <c r="O1164" s="13">
        <v>6.6236496919314547E-2</v>
      </c>
      <c r="P1164" s="13">
        <v>0.32784486517615519</v>
      </c>
      <c r="Q1164" s="13">
        <v>-6.196202617069102E-2</v>
      </c>
      <c r="R1164" s="13">
        <v>-0.87492827015609209</v>
      </c>
      <c r="S1164" s="147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30"/>
      <c r="B1165" s="46" t="s">
        <v>264</v>
      </c>
      <c r="C1165" s="47"/>
      <c r="D1165" s="45">
        <v>0.72</v>
      </c>
      <c r="E1165" s="45">
        <v>0.06</v>
      </c>
      <c r="F1165" s="45">
        <v>4.6900000000000004</v>
      </c>
      <c r="G1165" s="45">
        <v>1.36</v>
      </c>
      <c r="H1165" s="45">
        <v>0.66</v>
      </c>
      <c r="I1165" s="45">
        <v>0.2</v>
      </c>
      <c r="J1165" s="45">
        <v>1.43</v>
      </c>
      <c r="K1165" s="45">
        <v>0.16</v>
      </c>
      <c r="L1165" s="45">
        <v>0.16</v>
      </c>
      <c r="M1165" s="45">
        <v>0.06</v>
      </c>
      <c r="N1165" s="45">
        <v>0.69</v>
      </c>
      <c r="O1165" s="45">
        <v>0.68</v>
      </c>
      <c r="P1165" s="45">
        <v>3.2</v>
      </c>
      <c r="Q1165" s="45">
        <v>0.55000000000000004</v>
      </c>
      <c r="R1165" s="45" t="s">
        <v>265</v>
      </c>
      <c r="S1165" s="147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B1166" s="31" t="s">
        <v>336</v>
      </c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6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</sheetData>
  <dataConsolidate/>
  <conditionalFormatting sqref="B6:W11 B24:U29 B42:X47 B60:P65 B78:U83 B96:R101 B115:U120 B134:W139 B152:U157 B171:R176 B189:V194 B207:V212 B225:P230 B244:X249 B262:I267 B280:H285 B298:I303 B316:W321 B334:R339 B352:G357 B370:L375 B388:O393 B407:R412 B425:H430 B443:O448 B461:V466 B480:U485 B498:R503 B516:G521 B534:V539 B552:V557 B570:W575 B589:V594 B607:O612 B626:H631 B644:W649 B662:V667 B680:W685 B699:E704 B717:H722 B735:G740 B753:P758 B771:O776 B789:X794 B807:U812 B825:U830 B844:T849 B863:H868 B881:R886 B899:V904 B917:N922 B935:H940 B953:S958 B971:U976 B990:V995 B1008:U1013 B1026:G1031 B1044:U1049 B1063:V1068 B1081:T1086 B1100:R1105 B1118:G1123 B1136:X1141 B1154:R1159">
    <cfRule type="expression" dxfId="14" priority="192">
      <formula>AND($B6&lt;&gt;$B5,NOT(ISBLANK(INDIRECT(Anlyt_LabRefThisCol))))</formula>
    </cfRule>
  </conditionalFormatting>
  <conditionalFormatting sqref="C2:W17 C20:U35 C38:X53 C56:P71 C74:U89 C92:R107 C111:U126 C130:W145 C148:U163 C167:R182 C185:V200 C203:V218 C221:P236 C240:X255 C258:I273 C276:H291 C294:I309 C312:W327 C330:R345 C348:G363 C366:L381 C384:O399 C403:R418 C421:H436 C439:O454 C457:V472 C476:U491 C494:R509 C512:G527 C530:V545 C548:V563 C566:W581 C585:V600 C603:O618 C622:H637 C640:W655 C658:V673 C676:W691 C695:E710 C713:H728 C731:G746 C749:P764 C767:O782 C785:X800 C803:U818 C821:U836 C840:T855 C859:H874 C877:R892 C895:V910 C913:N928 C931:H946 C949:S964 C967:U982 C986:V1001 C1004:U1019 C1022:G1037 C1040:U1055 C1059:V1074 C1077:T1092 C1096:R1111 C1114:G1129 C1132:X1147 C1150:R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50C5-28FB-46B1-B72E-C7F6E024E8B5}">
  <sheetPr codeName="Sheet17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615</v>
      </c>
      <c r="BM1" s="28" t="s">
        <v>319</v>
      </c>
    </row>
    <row r="2" spans="1:66" ht="19.5">
      <c r="A2" s="25" t="s">
        <v>117</v>
      </c>
      <c r="B2" s="18" t="s">
        <v>110</v>
      </c>
      <c r="C2" s="15" t="s">
        <v>111</v>
      </c>
      <c r="D2" s="16" t="s">
        <v>337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12.79</v>
      </c>
      <c r="E6" s="1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12.76</v>
      </c>
      <c r="E7" s="1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9</v>
      </c>
    </row>
    <row r="8" spans="1:66">
      <c r="A8" s="30"/>
      <c r="B8" s="20" t="s">
        <v>260</v>
      </c>
      <c r="C8" s="12"/>
      <c r="D8" s="23">
        <v>12.774999999999999</v>
      </c>
      <c r="E8" s="1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12.774999999999999</v>
      </c>
      <c r="E9" s="1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12.775</v>
      </c>
      <c r="BN9" s="28"/>
    </row>
    <row r="10" spans="1:66">
      <c r="A10" s="30"/>
      <c r="B10" s="3" t="s">
        <v>262</v>
      </c>
      <c r="C10" s="29"/>
      <c r="D10" s="24">
        <v>2.1213203435595972E-2</v>
      </c>
      <c r="E10" s="1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15</v>
      </c>
    </row>
    <row r="11" spans="1:66">
      <c r="A11" s="30"/>
      <c r="B11" s="3" t="s">
        <v>86</v>
      </c>
      <c r="C11" s="29"/>
      <c r="D11" s="13">
        <v>1.6605247307707222E-3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-1.1102230246251565E-16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616</v>
      </c>
      <c r="BM15" s="28" t="s">
        <v>319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337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98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5">
        <v>60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>
        <v>1</v>
      </c>
    </row>
    <row r="21" spans="1:65">
      <c r="A21" s="30"/>
      <c r="B21" s="19">
        <v>1</v>
      </c>
      <c r="C21" s="9">
        <v>2</v>
      </c>
      <c r="D21" s="211">
        <v>60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0">
        <v>10</v>
      </c>
    </row>
    <row r="22" spans="1:65">
      <c r="A22" s="30"/>
      <c r="B22" s="20" t="s">
        <v>260</v>
      </c>
      <c r="C22" s="12"/>
      <c r="D22" s="215">
        <v>60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0">
        <v>16</v>
      </c>
    </row>
    <row r="23" spans="1:65">
      <c r="A23" s="30"/>
      <c r="B23" s="3" t="s">
        <v>261</v>
      </c>
      <c r="C23" s="29"/>
      <c r="D23" s="211">
        <v>60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0">
        <v>60</v>
      </c>
    </row>
    <row r="24" spans="1:65">
      <c r="A24" s="30"/>
      <c r="B24" s="3" t="s">
        <v>262</v>
      </c>
      <c r="C24" s="29"/>
      <c r="D24" s="211">
        <v>0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16</v>
      </c>
    </row>
    <row r="25" spans="1:65">
      <c r="A25" s="30"/>
      <c r="B25" s="3" t="s">
        <v>86</v>
      </c>
      <c r="C25" s="29"/>
      <c r="D25" s="13">
        <v>0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617</v>
      </c>
      <c r="BM29" s="28" t="s">
        <v>319</v>
      </c>
    </row>
    <row r="30" spans="1:65" ht="15">
      <c r="A30" s="25" t="s">
        <v>106</v>
      </c>
      <c r="B30" s="18" t="s">
        <v>110</v>
      </c>
      <c r="C30" s="15" t="s">
        <v>111</v>
      </c>
      <c r="D30" s="16" t="s">
        <v>337</v>
      </c>
      <c r="E30" s="14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112</v>
      </c>
      <c r="E31" s="14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98</v>
      </c>
      <c r="E32" s="14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5">
        <v>179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30"/>
      <c r="B35" s="19">
        <v>1</v>
      </c>
      <c r="C35" s="9">
        <v>2</v>
      </c>
      <c r="D35" s="211">
        <v>201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11</v>
      </c>
    </row>
    <row r="36" spans="1:65">
      <c r="A36" s="30"/>
      <c r="B36" s="20" t="s">
        <v>260</v>
      </c>
      <c r="C36" s="12"/>
      <c r="D36" s="215">
        <v>190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30"/>
      <c r="B37" s="3" t="s">
        <v>261</v>
      </c>
      <c r="C37" s="29"/>
      <c r="D37" s="211">
        <v>190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189.80500000000001</v>
      </c>
    </row>
    <row r="38" spans="1:65">
      <c r="A38" s="30"/>
      <c r="B38" s="3" t="s">
        <v>262</v>
      </c>
      <c r="C38" s="29"/>
      <c r="D38" s="211">
        <v>15.556349186104045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17</v>
      </c>
    </row>
    <row r="39" spans="1:65">
      <c r="A39" s="30"/>
      <c r="B39" s="3" t="s">
        <v>86</v>
      </c>
      <c r="C39" s="29"/>
      <c r="D39" s="13">
        <v>8.1875522032126558E-2</v>
      </c>
      <c r="E39" s="14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1.0273701957270731E-3</v>
      </c>
      <c r="E40" s="14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4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618</v>
      </c>
      <c r="BM43" s="28" t="s">
        <v>319</v>
      </c>
    </row>
    <row r="44" spans="1:65" ht="15">
      <c r="A44" s="25" t="s">
        <v>100</v>
      </c>
      <c r="B44" s="18" t="s">
        <v>110</v>
      </c>
      <c r="C44" s="15" t="s">
        <v>111</v>
      </c>
      <c r="D44" s="16" t="s">
        <v>337</v>
      </c>
      <c r="E44" s="14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112</v>
      </c>
      <c r="E45" s="1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98</v>
      </c>
      <c r="E46" s="14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9.18</v>
      </c>
      <c r="E48" s="14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9.19</v>
      </c>
      <c r="E49" s="14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12</v>
      </c>
    </row>
    <row r="50" spans="1:65">
      <c r="A50" s="30"/>
      <c r="B50" s="20" t="s">
        <v>260</v>
      </c>
      <c r="C50" s="12"/>
      <c r="D50" s="23">
        <v>9.1849999999999987</v>
      </c>
      <c r="E50" s="14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9.1849999999999987</v>
      </c>
      <c r="E51" s="14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9.1850000000000005</v>
      </c>
    </row>
    <row r="52" spans="1:65">
      <c r="A52" s="30"/>
      <c r="B52" s="3" t="s">
        <v>262</v>
      </c>
      <c r="C52" s="29"/>
      <c r="D52" s="24">
        <v>7.0710678118653244E-3</v>
      </c>
      <c r="E52" s="14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18</v>
      </c>
    </row>
    <row r="53" spans="1:65">
      <c r="A53" s="30"/>
      <c r="B53" s="3" t="s">
        <v>86</v>
      </c>
      <c r="C53" s="29"/>
      <c r="D53" s="13">
        <v>7.6984951680624122E-4</v>
      </c>
      <c r="E53" s="14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-2.2204460492503131E-16</v>
      </c>
      <c r="E54" s="14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4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619</v>
      </c>
      <c r="BM57" s="28" t="s">
        <v>319</v>
      </c>
    </row>
    <row r="58" spans="1:65" ht="15">
      <c r="A58" s="25" t="s">
        <v>206</v>
      </c>
      <c r="B58" s="18" t="s">
        <v>110</v>
      </c>
      <c r="C58" s="15" t="s">
        <v>111</v>
      </c>
      <c r="D58" s="16" t="s">
        <v>337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112</v>
      </c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98</v>
      </c>
      <c r="E60" s="14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0</v>
      </c>
    </row>
    <row r="61" spans="1:65">
      <c r="A61" s="30"/>
      <c r="B61" s="19"/>
      <c r="C61" s="9"/>
      <c r="D61" s="26"/>
      <c r="E61" s="14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0</v>
      </c>
    </row>
    <row r="62" spans="1:65">
      <c r="A62" s="30"/>
      <c r="B62" s="18">
        <v>1</v>
      </c>
      <c r="C62" s="14">
        <v>1</v>
      </c>
      <c r="D62" s="205">
        <v>1250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</v>
      </c>
    </row>
    <row r="63" spans="1:65">
      <c r="A63" s="30"/>
      <c r="B63" s="19">
        <v>1</v>
      </c>
      <c r="C63" s="9">
        <v>2</v>
      </c>
      <c r="D63" s="211">
        <v>1250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13</v>
      </c>
    </row>
    <row r="64" spans="1:65">
      <c r="A64" s="30"/>
      <c r="B64" s="20" t="s">
        <v>260</v>
      </c>
      <c r="C64" s="12"/>
      <c r="D64" s="215">
        <v>1250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16</v>
      </c>
    </row>
    <row r="65" spans="1:65">
      <c r="A65" s="30"/>
      <c r="B65" s="3" t="s">
        <v>261</v>
      </c>
      <c r="C65" s="29"/>
      <c r="D65" s="211">
        <v>1250</v>
      </c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1250</v>
      </c>
    </row>
    <row r="66" spans="1:65">
      <c r="A66" s="30"/>
      <c r="B66" s="3" t="s">
        <v>262</v>
      </c>
      <c r="C66" s="29"/>
      <c r="D66" s="211">
        <v>0</v>
      </c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0">
        <v>19</v>
      </c>
    </row>
    <row r="67" spans="1:65">
      <c r="A67" s="30"/>
      <c r="B67" s="3" t="s">
        <v>86</v>
      </c>
      <c r="C67" s="29"/>
      <c r="D67" s="13">
        <v>0</v>
      </c>
      <c r="E67" s="14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0</v>
      </c>
      <c r="E68" s="14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4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620</v>
      </c>
      <c r="BM71" s="28" t="s">
        <v>319</v>
      </c>
    </row>
    <row r="72" spans="1:65" ht="15">
      <c r="A72" s="25" t="s">
        <v>25</v>
      </c>
      <c r="B72" s="18" t="s">
        <v>110</v>
      </c>
      <c r="C72" s="15" t="s">
        <v>111</v>
      </c>
      <c r="D72" s="16" t="s">
        <v>337</v>
      </c>
      <c r="E72" s="14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112</v>
      </c>
      <c r="E73" s="14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98</v>
      </c>
      <c r="E74" s="14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0</v>
      </c>
    </row>
    <row r="75" spans="1:65">
      <c r="A75" s="30"/>
      <c r="B75" s="19"/>
      <c r="C75" s="9"/>
      <c r="D75" s="26"/>
      <c r="E75" s="14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0</v>
      </c>
    </row>
    <row r="76" spans="1:65">
      <c r="A76" s="30"/>
      <c r="B76" s="18">
        <v>1</v>
      </c>
      <c r="C76" s="14">
        <v>1</v>
      </c>
      <c r="D76" s="205">
        <v>50</v>
      </c>
      <c r="E76" s="208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10">
        <v>1</v>
      </c>
    </row>
    <row r="77" spans="1:65">
      <c r="A77" s="30"/>
      <c r="B77" s="19">
        <v>1</v>
      </c>
      <c r="C77" s="9">
        <v>2</v>
      </c>
      <c r="D77" s="211">
        <v>50</v>
      </c>
      <c r="E77" s="208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10">
        <v>14</v>
      </c>
    </row>
    <row r="78" spans="1:65">
      <c r="A78" s="30"/>
      <c r="B78" s="20" t="s">
        <v>260</v>
      </c>
      <c r="C78" s="12"/>
      <c r="D78" s="215">
        <v>50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16</v>
      </c>
    </row>
    <row r="79" spans="1:65">
      <c r="A79" s="30"/>
      <c r="B79" s="3" t="s">
        <v>261</v>
      </c>
      <c r="C79" s="29"/>
      <c r="D79" s="211">
        <v>50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50</v>
      </c>
    </row>
    <row r="80" spans="1:65">
      <c r="A80" s="30"/>
      <c r="B80" s="3" t="s">
        <v>262</v>
      </c>
      <c r="C80" s="29"/>
      <c r="D80" s="211">
        <v>0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20</v>
      </c>
    </row>
    <row r="81" spans="1:65">
      <c r="A81" s="30"/>
      <c r="B81" s="3" t="s">
        <v>86</v>
      </c>
      <c r="C81" s="29"/>
      <c r="D81" s="13">
        <v>0</v>
      </c>
      <c r="E81" s="14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0</v>
      </c>
      <c r="E82" s="14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4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621</v>
      </c>
      <c r="BM85" s="28" t="s">
        <v>319</v>
      </c>
    </row>
    <row r="86" spans="1:65" ht="19.5">
      <c r="A86" s="25" t="s">
        <v>338</v>
      </c>
      <c r="B86" s="18" t="s">
        <v>110</v>
      </c>
      <c r="C86" s="15" t="s">
        <v>111</v>
      </c>
      <c r="D86" s="16" t="s">
        <v>337</v>
      </c>
      <c r="E86" s="14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112</v>
      </c>
      <c r="E87" s="14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98</v>
      </c>
      <c r="E88" s="14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4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05">
        <v>205</v>
      </c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  <c r="BI90" s="209"/>
      <c r="BJ90" s="209"/>
      <c r="BK90" s="209"/>
      <c r="BL90" s="209"/>
      <c r="BM90" s="210">
        <v>1</v>
      </c>
    </row>
    <row r="91" spans="1:65">
      <c r="A91" s="30"/>
      <c r="B91" s="19">
        <v>1</v>
      </c>
      <c r="C91" s="9">
        <v>2</v>
      </c>
      <c r="D91" s="211">
        <v>219</v>
      </c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  <c r="BI91" s="209"/>
      <c r="BJ91" s="209"/>
      <c r="BK91" s="209"/>
      <c r="BL91" s="209"/>
      <c r="BM91" s="210">
        <v>15</v>
      </c>
    </row>
    <row r="92" spans="1:65">
      <c r="A92" s="30"/>
      <c r="B92" s="20" t="s">
        <v>260</v>
      </c>
      <c r="C92" s="12"/>
      <c r="D92" s="215">
        <v>212</v>
      </c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  <c r="BI92" s="209"/>
      <c r="BJ92" s="209"/>
      <c r="BK92" s="209"/>
      <c r="BL92" s="209"/>
      <c r="BM92" s="210">
        <v>16</v>
      </c>
    </row>
    <row r="93" spans="1:65">
      <c r="A93" s="30"/>
      <c r="B93" s="3" t="s">
        <v>261</v>
      </c>
      <c r="C93" s="29"/>
      <c r="D93" s="211">
        <v>212</v>
      </c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10">
        <v>211.91749999999999</v>
      </c>
    </row>
    <row r="94" spans="1:65">
      <c r="A94" s="30"/>
      <c r="B94" s="3" t="s">
        <v>262</v>
      </c>
      <c r="C94" s="29"/>
      <c r="D94" s="211">
        <v>9.8994949366116654</v>
      </c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10">
        <v>21</v>
      </c>
    </row>
    <row r="95" spans="1:65">
      <c r="A95" s="30"/>
      <c r="B95" s="3" t="s">
        <v>86</v>
      </c>
      <c r="C95" s="29"/>
      <c r="D95" s="13">
        <v>4.6695730833073892E-2</v>
      </c>
      <c r="E95" s="14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3.8930244080837006E-4</v>
      </c>
      <c r="E96" s="14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4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622</v>
      </c>
      <c r="BM99" s="28" t="s">
        <v>319</v>
      </c>
    </row>
    <row r="100" spans="1:65" ht="15">
      <c r="A100" s="25" t="s">
        <v>0</v>
      </c>
      <c r="B100" s="18" t="s">
        <v>110</v>
      </c>
      <c r="C100" s="15" t="s">
        <v>111</v>
      </c>
      <c r="D100" s="16" t="s">
        <v>337</v>
      </c>
      <c r="E100" s="14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112</v>
      </c>
      <c r="E101" s="14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98</v>
      </c>
      <c r="E102" s="14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0</v>
      </c>
    </row>
    <row r="103" spans="1:65">
      <c r="A103" s="30"/>
      <c r="B103" s="19"/>
      <c r="C103" s="9"/>
      <c r="D103" s="26"/>
      <c r="E103" s="14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0</v>
      </c>
    </row>
    <row r="104" spans="1:65">
      <c r="A104" s="30"/>
      <c r="B104" s="18">
        <v>1</v>
      </c>
      <c r="C104" s="14">
        <v>1</v>
      </c>
      <c r="D104" s="205">
        <v>210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200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16</v>
      </c>
    </row>
    <row r="106" spans="1:65">
      <c r="A106" s="30"/>
      <c r="B106" s="20" t="s">
        <v>260</v>
      </c>
      <c r="C106" s="12"/>
      <c r="D106" s="215">
        <v>205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261</v>
      </c>
      <c r="C107" s="29"/>
      <c r="D107" s="211">
        <v>205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205</v>
      </c>
    </row>
    <row r="108" spans="1:65">
      <c r="A108" s="30"/>
      <c r="B108" s="3" t="s">
        <v>262</v>
      </c>
      <c r="C108" s="29"/>
      <c r="D108" s="211">
        <v>7.0710678118654755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22</v>
      </c>
    </row>
    <row r="109" spans="1:65">
      <c r="A109" s="30"/>
      <c r="B109" s="3" t="s">
        <v>86</v>
      </c>
      <c r="C109" s="29"/>
      <c r="D109" s="13">
        <v>3.4493013716416956E-2</v>
      </c>
      <c r="E109" s="14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0</v>
      </c>
      <c r="E110" s="14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4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623</v>
      </c>
      <c r="BM113" s="28" t="s">
        <v>319</v>
      </c>
    </row>
    <row r="114" spans="1:65" ht="19.5">
      <c r="A114" s="25" t="s">
        <v>339</v>
      </c>
      <c r="B114" s="18" t="s">
        <v>110</v>
      </c>
      <c r="C114" s="15" t="s">
        <v>111</v>
      </c>
      <c r="D114" s="16" t="s">
        <v>337</v>
      </c>
      <c r="E114" s="14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112</v>
      </c>
      <c r="E115" s="14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98</v>
      </c>
      <c r="E116" s="14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4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10.952</v>
      </c>
      <c r="E118" s="147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10.965999999999999</v>
      </c>
      <c r="E119" s="147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9</v>
      </c>
    </row>
    <row r="120" spans="1:65">
      <c r="A120" s="30"/>
      <c r="B120" s="20" t="s">
        <v>260</v>
      </c>
      <c r="C120" s="12"/>
      <c r="D120" s="23">
        <v>10.959</v>
      </c>
      <c r="E120" s="147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261</v>
      </c>
      <c r="C121" s="29"/>
      <c r="D121" s="11">
        <v>10.959</v>
      </c>
      <c r="E121" s="147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10.958650499999999</v>
      </c>
    </row>
    <row r="122" spans="1:65">
      <c r="A122" s="30"/>
      <c r="B122" s="3" t="s">
        <v>262</v>
      </c>
      <c r="C122" s="29"/>
      <c r="D122" s="24">
        <v>9.8994949366112035E-3</v>
      </c>
      <c r="E122" s="147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15</v>
      </c>
    </row>
    <row r="123" spans="1:65">
      <c r="A123" s="30"/>
      <c r="B123" s="3" t="s">
        <v>86</v>
      </c>
      <c r="C123" s="29"/>
      <c r="D123" s="13">
        <v>9.0332100890694442E-4</v>
      </c>
      <c r="E123" s="14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3.1892613054917973E-5</v>
      </c>
      <c r="E124" s="14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4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624</v>
      </c>
      <c r="BM127" s="28" t="s">
        <v>319</v>
      </c>
    </row>
    <row r="128" spans="1:65" ht="19.5">
      <c r="A128" s="25" t="s">
        <v>340</v>
      </c>
      <c r="B128" s="18" t="s">
        <v>110</v>
      </c>
      <c r="C128" s="15" t="s">
        <v>111</v>
      </c>
      <c r="D128" s="16" t="s">
        <v>337</v>
      </c>
      <c r="E128" s="14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112</v>
      </c>
      <c r="E129" s="14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98</v>
      </c>
      <c r="E130" s="14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4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27">
        <v>0.44800000000000006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29">
        <v>1</v>
      </c>
    </row>
    <row r="133" spans="1:65">
      <c r="A133" s="30"/>
      <c r="B133" s="19">
        <v>1</v>
      </c>
      <c r="C133" s="9">
        <v>2</v>
      </c>
      <c r="D133" s="24">
        <v>0.44600000000000006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29">
        <v>10</v>
      </c>
    </row>
    <row r="134" spans="1:65">
      <c r="A134" s="30"/>
      <c r="B134" s="20" t="s">
        <v>260</v>
      </c>
      <c r="C134" s="12"/>
      <c r="D134" s="232">
        <v>0.44700000000000006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29">
        <v>16</v>
      </c>
    </row>
    <row r="135" spans="1:65">
      <c r="A135" s="30"/>
      <c r="B135" s="3" t="s">
        <v>261</v>
      </c>
      <c r="C135" s="29"/>
      <c r="D135" s="24">
        <v>0.44700000000000006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29">
        <v>0.44700000000000001</v>
      </c>
    </row>
    <row r="136" spans="1:65">
      <c r="A136" s="30"/>
      <c r="B136" s="3" t="s">
        <v>262</v>
      </c>
      <c r="C136" s="29"/>
      <c r="D136" s="24">
        <v>1.4142135623730963E-3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204"/>
      <c r="AV136" s="204"/>
      <c r="AW136" s="204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29">
        <v>16</v>
      </c>
    </row>
    <row r="137" spans="1:65">
      <c r="A137" s="30"/>
      <c r="B137" s="3" t="s">
        <v>86</v>
      </c>
      <c r="C137" s="29"/>
      <c r="D137" s="13">
        <v>3.1637887301411548E-3</v>
      </c>
      <c r="E137" s="14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263</v>
      </c>
      <c r="C138" s="29"/>
      <c r="D138" s="13">
        <v>2.2204460492503131E-16</v>
      </c>
      <c r="E138" s="14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264</v>
      </c>
      <c r="C139" s="47"/>
      <c r="D139" s="45" t="s">
        <v>265</v>
      </c>
      <c r="E139" s="14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625</v>
      </c>
      <c r="BM141" s="28" t="s">
        <v>319</v>
      </c>
    </row>
    <row r="142" spans="1:65" ht="15">
      <c r="A142" s="25" t="s">
        <v>107</v>
      </c>
      <c r="B142" s="18" t="s">
        <v>110</v>
      </c>
      <c r="C142" s="15" t="s">
        <v>111</v>
      </c>
      <c r="D142" s="16" t="s">
        <v>337</v>
      </c>
      <c r="E142" s="14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112</v>
      </c>
      <c r="E143" s="14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0"/>
      <c r="B144" s="19"/>
      <c r="C144" s="9"/>
      <c r="D144" s="10" t="s">
        <v>98</v>
      </c>
      <c r="E144" s="14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0"/>
      <c r="B145" s="19"/>
      <c r="C145" s="9"/>
      <c r="D145" s="26"/>
      <c r="E145" s="14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0"/>
      <c r="B146" s="18">
        <v>1</v>
      </c>
      <c r="C146" s="14">
        <v>1</v>
      </c>
      <c r="D146" s="22">
        <v>5.93</v>
      </c>
      <c r="E146" s="14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>
        <v>1</v>
      </c>
      <c r="C147" s="9">
        <v>2</v>
      </c>
      <c r="D147" s="11">
        <v>5.93</v>
      </c>
      <c r="E147" s="14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11</v>
      </c>
    </row>
    <row r="148" spans="1:65">
      <c r="A148" s="30"/>
      <c r="B148" s="20" t="s">
        <v>260</v>
      </c>
      <c r="C148" s="12"/>
      <c r="D148" s="23">
        <v>5.93</v>
      </c>
      <c r="E148" s="14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0"/>
      <c r="B149" s="3" t="s">
        <v>261</v>
      </c>
      <c r="C149" s="29"/>
      <c r="D149" s="11">
        <v>5.93</v>
      </c>
      <c r="E149" s="14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5.93</v>
      </c>
    </row>
    <row r="150" spans="1:65">
      <c r="A150" s="30"/>
      <c r="B150" s="3" t="s">
        <v>262</v>
      </c>
      <c r="C150" s="29"/>
      <c r="D150" s="24">
        <v>0</v>
      </c>
      <c r="E150" s="14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17</v>
      </c>
    </row>
    <row r="151" spans="1:65">
      <c r="A151" s="30"/>
      <c r="B151" s="3" t="s">
        <v>86</v>
      </c>
      <c r="C151" s="29"/>
      <c r="D151" s="13">
        <v>0</v>
      </c>
      <c r="E151" s="14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263</v>
      </c>
      <c r="C152" s="29"/>
      <c r="D152" s="13">
        <v>0</v>
      </c>
      <c r="E152" s="14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264</v>
      </c>
      <c r="C153" s="47"/>
      <c r="D153" s="45" t="s">
        <v>265</v>
      </c>
      <c r="E153" s="14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626</v>
      </c>
      <c r="BM155" s="28" t="s">
        <v>319</v>
      </c>
    </row>
    <row r="156" spans="1:65" ht="15">
      <c r="A156" s="25" t="s">
        <v>108</v>
      </c>
      <c r="B156" s="18" t="s">
        <v>110</v>
      </c>
      <c r="C156" s="15" t="s">
        <v>111</v>
      </c>
      <c r="D156" s="16" t="s">
        <v>337</v>
      </c>
      <c r="E156" s="14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229</v>
      </c>
      <c r="C157" s="9" t="s">
        <v>229</v>
      </c>
      <c r="D157" s="10" t="s">
        <v>112</v>
      </c>
      <c r="E157" s="14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1</v>
      </c>
    </row>
    <row r="158" spans="1:65">
      <c r="A158" s="30"/>
      <c r="B158" s="19"/>
      <c r="C158" s="9"/>
      <c r="D158" s="10" t="s">
        <v>98</v>
      </c>
      <c r="E158" s="14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3</v>
      </c>
    </row>
    <row r="159" spans="1:65">
      <c r="A159" s="30"/>
      <c r="B159" s="19"/>
      <c r="C159" s="9"/>
      <c r="D159" s="26"/>
      <c r="E159" s="14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3</v>
      </c>
    </row>
    <row r="160" spans="1:65">
      <c r="A160" s="30"/>
      <c r="B160" s="18">
        <v>1</v>
      </c>
      <c r="C160" s="14">
        <v>1</v>
      </c>
      <c r="D160" s="227">
        <v>0.17100000000000001</v>
      </c>
      <c r="E160" s="203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229">
        <v>1</v>
      </c>
    </row>
    <row r="161" spans="1:65">
      <c r="A161" s="30"/>
      <c r="B161" s="19">
        <v>1</v>
      </c>
      <c r="C161" s="9">
        <v>2</v>
      </c>
      <c r="D161" s="24">
        <v>0.17100000000000001</v>
      </c>
      <c r="E161" s="203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29">
        <v>12</v>
      </c>
    </row>
    <row r="162" spans="1:65">
      <c r="A162" s="30"/>
      <c r="B162" s="20" t="s">
        <v>260</v>
      </c>
      <c r="C162" s="12"/>
      <c r="D162" s="232">
        <v>0.17100000000000001</v>
      </c>
      <c r="E162" s="203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29">
        <v>16</v>
      </c>
    </row>
    <row r="163" spans="1:65">
      <c r="A163" s="30"/>
      <c r="B163" s="3" t="s">
        <v>261</v>
      </c>
      <c r="C163" s="29"/>
      <c r="D163" s="24">
        <v>0.17100000000000001</v>
      </c>
      <c r="E163" s="203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29">
        <v>0.17100000000000001</v>
      </c>
    </row>
    <row r="164" spans="1:65">
      <c r="A164" s="30"/>
      <c r="B164" s="3" t="s">
        <v>262</v>
      </c>
      <c r="C164" s="29"/>
      <c r="D164" s="24">
        <v>0</v>
      </c>
      <c r="E164" s="203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  <c r="BI164" s="204"/>
      <c r="BJ164" s="204"/>
      <c r="BK164" s="204"/>
      <c r="BL164" s="204"/>
      <c r="BM164" s="229">
        <v>18</v>
      </c>
    </row>
    <row r="165" spans="1:65">
      <c r="A165" s="30"/>
      <c r="B165" s="3" t="s">
        <v>86</v>
      </c>
      <c r="C165" s="29"/>
      <c r="D165" s="13">
        <v>0</v>
      </c>
      <c r="E165" s="14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263</v>
      </c>
      <c r="C166" s="29"/>
      <c r="D166" s="13">
        <v>0</v>
      </c>
      <c r="E166" s="14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264</v>
      </c>
      <c r="C167" s="47"/>
      <c r="D167" s="45" t="s">
        <v>265</v>
      </c>
      <c r="E167" s="14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9.5">
      <c r="B169" s="8" t="s">
        <v>627</v>
      </c>
      <c r="BM169" s="28" t="s">
        <v>319</v>
      </c>
    </row>
    <row r="170" spans="1:65" ht="19.5">
      <c r="A170" s="25" t="s">
        <v>341</v>
      </c>
      <c r="B170" s="18" t="s">
        <v>110</v>
      </c>
      <c r="C170" s="15" t="s">
        <v>111</v>
      </c>
      <c r="D170" s="16" t="s">
        <v>337</v>
      </c>
      <c r="E170" s="14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229</v>
      </c>
      <c r="C171" s="9" t="s">
        <v>229</v>
      </c>
      <c r="D171" s="10" t="s">
        <v>112</v>
      </c>
      <c r="E171" s="14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1</v>
      </c>
    </row>
    <row r="172" spans="1:65">
      <c r="A172" s="30"/>
      <c r="B172" s="19"/>
      <c r="C172" s="9"/>
      <c r="D172" s="10" t="s">
        <v>98</v>
      </c>
      <c r="E172" s="14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2.33</v>
      </c>
      <c r="E174" s="14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2.33</v>
      </c>
      <c r="E175" s="14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13</v>
      </c>
    </row>
    <row r="176" spans="1:65">
      <c r="A176" s="30"/>
      <c r="B176" s="20" t="s">
        <v>260</v>
      </c>
      <c r="C176" s="12"/>
      <c r="D176" s="23">
        <v>2.33</v>
      </c>
      <c r="E176" s="14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261</v>
      </c>
      <c r="C177" s="29"/>
      <c r="D177" s="11">
        <v>2.33</v>
      </c>
      <c r="E177" s="14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2.33</v>
      </c>
    </row>
    <row r="178" spans="1:65">
      <c r="A178" s="30"/>
      <c r="B178" s="3" t="s">
        <v>262</v>
      </c>
      <c r="C178" s="29"/>
      <c r="D178" s="24">
        <v>0</v>
      </c>
      <c r="E178" s="14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19</v>
      </c>
    </row>
    <row r="179" spans="1:65">
      <c r="A179" s="30"/>
      <c r="B179" s="3" t="s">
        <v>86</v>
      </c>
      <c r="C179" s="29"/>
      <c r="D179" s="13">
        <v>0</v>
      </c>
      <c r="E179" s="14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</v>
      </c>
      <c r="E180" s="14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 t="s">
        <v>265</v>
      </c>
      <c r="E181" s="14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628</v>
      </c>
      <c r="BM183" s="28" t="s">
        <v>319</v>
      </c>
    </row>
    <row r="184" spans="1:65" ht="15">
      <c r="A184" s="25" t="s">
        <v>34</v>
      </c>
      <c r="B184" s="18" t="s">
        <v>110</v>
      </c>
      <c r="C184" s="15" t="s">
        <v>111</v>
      </c>
      <c r="D184" s="16" t="s">
        <v>337</v>
      </c>
      <c r="E184" s="14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229</v>
      </c>
      <c r="C185" s="9" t="s">
        <v>229</v>
      </c>
      <c r="D185" s="10" t="s">
        <v>112</v>
      </c>
      <c r="E185" s="14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98</v>
      </c>
      <c r="E186" s="14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9"/>
      <c r="C187" s="9"/>
      <c r="D187" s="26"/>
      <c r="E187" s="14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8">
        <v>1</v>
      </c>
      <c r="C188" s="14">
        <v>1</v>
      </c>
      <c r="D188" s="205">
        <v>150</v>
      </c>
      <c r="E188" s="208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10">
        <v>1</v>
      </c>
    </row>
    <row r="189" spans="1:65">
      <c r="A189" s="30"/>
      <c r="B189" s="19">
        <v>1</v>
      </c>
      <c r="C189" s="9">
        <v>2</v>
      </c>
      <c r="D189" s="211">
        <v>109.99999999999999</v>
      </c>
      <c r="E189" s="208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>
        <v>14</v>
      </c>
    </row>
    <row r="190" spans="1:65">
      <c r="A190" s="30"/>
      <c r="B190" s="20" t="s">
        <v>260</v>
      </c>
      <c r="C190" s="12"/>
      <c r="D190" s="215">
        <v>130</v>
      </c>
      <c r="E190" s="208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16</v>
      </c>
    </row>
    <row r="191" spans="1:65">
      <c r="A191" s="30"/>
      <c r="B191" s="3" t="s">
        <v>261</v>
      </c>
      <c r="C191" s="29"/>
      <c r="D191" s="211">
        <v>130</v>
      </c>
      <c r="E191" s="208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130</v>
      </c>
    </row>
    <row r="192" spans="1:65">
      <c r="A192" s="30"/>
      <c r="B192" s="3" t="s">
        <v>262</v>
      </c>
      <c r="C192" s="29"/>
      <c r="D192" s="211">
        <v>28.284271247461902</v>
      </c>
      <c r="E192" s="208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20</v>
      </c>
    </row>
    <row r="193" spans="1:65">
      <c r="A193" s="30"/>
      <c r="B193" s="3" t="s">
        <v>86</v>
      </c>
      <c r="C193" s="29"/>
      <c r="D193" s="13">
        <v>0.21757131728816848</v>
      </c>
      <c r="E193" s="14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263</v>
      </c>
      <c r="C194" s="29"/>
      <c r="D194" s="13">
        <v>0</v>
      </c>
      <c r="E194" s="14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264</v>
      </c>
      <c r="C195" s="47"/>
      <c r="D195" s="45" t="s">
        <v>265</v>
      </c>
      <c r="E195" s="14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9.5">
      <c r="B197" s="8" t="s">
        <v>629</v>
      </c>
      <c r="BM197" s="28" t="s">
        <v>319</v>
      </c>
    </row>
    <row r="198" spans="1:65" ht="19.5">
      <c r="A198" s="25" t="s">
        <v>342</v>
      </c>
      <c r="B198" s="18" t="s">
        <v>110</v>
      </c>
      <c r="C198" s="15" t="s">
        <v>111</v>
      </c>
      <c r="D198" s="16" t="s">
        <v>337</v>
      </c>
      <c r="E198" s="14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229</v>
      </c>
      <c r="C199" s="9" t="s">
        <v>229</v>
      </c>
      <c r="D199" s="10" t="s">
        <v>112</v>
      </c>
      <c r="E199" s="14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1</v>
      </c>
    </row>
    <row r="200" spans="1:65">
      <c r="A200" s="30"/>
      <c r="B200" s="19"/>
      <c r="C200" s="9"/>
      <c r="D200" s="10" t="s">
        <v>98</v>
      </c>
      <c r="E200" s="14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3</v>
      </c>
    </row>
    <row r="201" spans="1:65">
      <c r="A201" s="30"/>
      <c r="B201" s="19"/>
      <c r="C201" s="9"/>
      <c r="D201" s="26"/>
      <c r="E201" s="14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3</v>
      </c>
    </row>
    <row r="202" spans="1:65">
      <c r="A202" s="30"/>
      <c r="B202" s="18">
        <v>1</v>
      </c>
      <c r="C202" s="14">
        <v>1</v>
      </c>
      <c r="D202" s="227">
        <v>8.9399999999999993E-2</v>
      </c>
      <c r="E202" s="203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29">
        <v>1</v>
      </c>
    </row>
    <row r="203" spans="1:65">
      <c r="A203" s="30"/>
      <c r="B203" s="19">
        <v>1</v>
      </c>
      <c r="C203" s="9">
        <v>2</v>
      </c>
      <c r="D203" s="24">
        <v>8.7099999999999997E-2</v>
      </c>
      <c r="E203" s="203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29">
        <v>15</v>
      </c>
    </row>
    <row r="204" spans="1:65">
      <c r="A204" s="30"/>
      <c r="B204" s="20" t="s">
        <v>260</v>
      </c>
      <c r="C204" s="12"/>
      <c r="D204" s="232">
        <v>8.8249999999999995E-2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29">
        <v>16</v>
      </c>
    </row>
    <row r="205" spans="1:65">
      <c r="A205" s="30"/>
      <c r="B205" s="3" t="s">
        <v>261</v>
      </c>
      <c r="C205" s="29"/>
      <c r="D205" s="24">
        <v>8.8249999999999995E-2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29">
        <v>8.8226600000000002E-2</v>
      </c>
    </row>
    <row r="206" spans="1:65">
      <c r="A206" s="30"/>
      <c r="B206" s="3" t="s">
        <v>262</v>
      </c>
      <c r="C206" s="29"/>
      <c r="D206" s="24">
        <v>1.6263455967290568E-3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29">
        <v>21</v>
      </c>
    </row>
    <row r="207" spans="1:65">
      <c r="A207" s="30"/>
      <c r="B207" s="3" t="s">
        <v>86</v>
      </c>
      <c r="C207" s="29"/>
      <c r="D207" s="13">
        <v>1.8428845288714524E-2</v>
      </c>
      <c r="E207" s="14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263</v>
      </c>
      <c r="C208" s="29"/>
      <c r="D208" s="13">
        <v>2.6522613361490421E-4</v>
      </c>
      <c r="E208" s="14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264</v>
      </c>
      <c r="C209" s="47"/>
      <c r="D209" s="45" t="s">
        <v>265</v>
      </c>
      <c r="E209" s="14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630</v>
      </c>
      <c r="BM211" s="28" t="s">
        <v>319</v>
      </c>
    </row>
    <row r="212" spans="1:65" ht="15">
      <c r="A212" s="25" t="s">
        <v>37</v>
      </c>
      <c r="B212" s="18" t="s">
        <v>110</v>
      </c>
      <c r="C212" s="15" t="s">
        <v>111</v>
      </c>
      <c r="D212" s="16" t="s">
        <v>337</v>
      </c>
      <c r="E212" s="14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229</v>
      </c>
      <c r="C213" s="9" t="s">
        <v>229</v>
      </c>
      <c r="D213" s="10" t="s">
        <v>112</v>
      </c>
      <c r="E213" s="14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98</v>
      </c>
      <c r="E214" s="14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0</v>
      </c>
    </row>
    <row r="215" spans="1:65">
      <c r="A215" s="30"/>
      <c r="B215" s="19"/>
      <c r="C215" s="9"/>
      <c r="D215" s="26"/>
      <c r="E215" s="14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0</v>
      </c>
    </row>
    <row r="216" spans="1:65">
      <c r="A216" s="30"/>
      <c r="B216" s="18">
        <v>1</v>
      </c>
      <c r="C216" s="14">
        <v>1</v>
      </c>
      <c r="D216" s="205">
        <v>80</v>
      </c>
      <c r="E216" s="208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  <c r="BI216" s="209"/>
      <c r="BJ216" s="209"/>
      <c r="BK216" s="209"/>
      <c r="BL216" s="209"/>
      <c r="BM216" s="210">
        <v>1</v>
      </c>
    </row>
    <row r="217" spans="1:65">
      <c r="A217" s="30"/>
      <c r="B217" s="19">
        <v>1</v>
      </c>
      <c r="C217" s="9">
        <v>2</v>
      </c>
      <c r="D217" s="211">
        <v>89.999999999999986</v>
      </c>
      <c r="E217" s="208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  <c r="BI217" s="209"/>
      <c r="BJ217" s="209"/>
      <c r="BK217" s="209"/>
      <c r="BL217" s="209"/>
      <c r="BM217" s="210">
        <v>16</v>
      </c>
    </row>
    <row r="218" spans="1:65">
      <c r="A218" s="30"/>
      <c r="B218" s="20" t="s">
        <v>260</v>
      </c>
      <c r="C218" s="12"/>
      <c r="D218" s="215">
        <v>85</v>
      </c>
      <c r="E218" s="208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  <c r="AE218" s="209"/>
      <c r="AF218" s="209"/>
      <c r="AG218" s="209"/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  <c r="BI218" s="209"/>
      <c r="BJ218" s="209"/>
      <c r="BK218" s="209"/>
      <c r="BL218" s="209"/>
      <c r="BM218" s="210">
        <v>16</v>
      </c>
    </row>
    <row r="219" spans="1:65">
      <c r="A219" s="30"/>
      <c r="B219" s="3" t="s">
        <v>261</v>
      </c>
      <c r="C219" s="29"/>
      <c r="D219" s="211">
        <v>85</v>
      </c>
      <c r="E219" s="208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  <c r="AE219" s="209"/>
      <c r="AF219" s="209"/>
      <c r="AG219" s="209"/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  <c r="BI219" s="209"/>
      <c r="BJ219" s="209"/>
      <c r="BK219" s="209"/>
      <c r="BL219" s="209"/>
      <c r="BM219" s="210">
        <v>85</v>
      </c>
    </row>
    <row r="220" spans="1:65">
      <c r="A220" s="30"/>
      <c r="B220" s="3" t="s">
        <v>262</v>
      </c>
      <c r="C220" s="29"/>
      <c r="D220" s="211">
        <v>7.0710678118654648</v>
      </c>
      <c r="E220" s="208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  <c r="AE220" s="209"/>
      <c r="AF220" s="209"/>
      <c r="AG220" s="209"/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  <c r="BI220" s="209"/>
      <c r="BJ220" s="209"/>
      <c r="BK220" s="209"/>
      <c r="BL220" s="209"/>
      <c r="BM220" s="210">
        <v>22</v>
      </c>
    </row>
    <row r="221" spans="1:65">
      <c r="A221" s="30"/>
      <c r="B221" s="3" t="s">
        <v>86</v>
      </c>
      <c r="C221" s="29"/>
      <c r="D221" s="13">
        <v>8.3189033080770178E-2</v>
      </c>
      <c r="E221" s="14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263</v>
      </c>
      <c r="C222" s="29"/>
      <c r="D222" s="13">
        <v>0</v>
      </c>
      <c r="E222" s="14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264</v>
      </c>
      <c r="C223" s="47"/>
      <c r="D223" s="45" t="s">
        <v>265</v>
      </c>
      <c r="E223" s="14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631</v>
      </c>
      <c r="BM225" s="28" t="s">
        <v>319</v>
      </c>
    </row>
    <row r="226" spans="1:65" ht="15">
      <c r="A226" s="25" t="s">
        <v>60</v>
      </c>
      <c r="B226" s="18" t="s">
        <v>110</v>
      </c>
      <c r="C226" s="15" t="s">
        <v>111</v>
      </c>
      <c r="D226" s="16" t="s">
        <v>337</v>
      </c>
      <c r="E226" s="14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229</v>
      </c>
      <c r="C227" s="9" t="s">
        <v>229</v>
      </c>
      <c r="D227" s="10" t="s">
        <v>112</v>
      </c>
      <c r="E227" s="14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1</v>
      </c>
    </row>
    <row r="228" spans="1:65">
      <c r="A228" s="30"/>
      <c r="B228" s="19"/>
      <c r="C228" s="9"/>
      <c r="D228" s="10" t="s">
        <v>98</v>
      </c>
      <c r="E228" s="14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3</v>
      </c>
    </row>
    <row r="229" spans="1:65">
      <c r="A229" s="30"/>
      <c r="B229" s="19"/>
      <c r="C229" s="9"/>
      <c r="D229" s="26"/>
      <c r="E229" s="14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3</v>
      </c>
    </row>
    <row r="230" spans="1:65">
      <c r="A230" s="30"/>
      <c r="B230" s="18">
        <v>1</v>
      </c>
      <c r="C230" s="14">
        <v>1</v>
      </c>
      <c r="D230" s="227">
        <v>0.25</v>
      </c>
      <c r="E230" s="203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29">
        <v>1</v>
      </c>
    </row>
    <row r="231" spans="1:65">
      <c r="A231" s="30"/>
      <c r="B231" s="19">
        <v>1</v>
      </c>
      <c r="C231" s="9">
        <v>2</v>
      </c>
      <c r="D231" s="24">
        <v>0.25</v>
      </c>
      <c r="E231" s="203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29">
        <v>20</v>
      </c>
    </row>
    <row r="232" spans="1:65">
      <c r="A232" s="30"/>
      <c r="B232" s="20" t="s">
        <v>260</v>
      </c>
      <c r="C232" s="12"/>
      <c r="D232" s="232">
        <v>0.25</v>
      </c>
      <c r="E232" s="203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29">
        <v>16</v>
      </c>
    </row>
    <row r="233" spans="1:65">
      <c r="A233" s="30"/>
      <c r="B233" s="3" t="s">
        <v>261</v>
      </c>
      <c r="C233" s="29"/>
      <c r="D233" s="24">
        <v>0.25</v>
      </c>
      <c r="E233" s="203"/>
      <c r="F233" s="204"/>
      <c r="G233" s="204"/>
      <c r="H233" s="204"/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29">
        <v>0.25</v>
      </c>
    </row>
    <row r="234" spans="1:65">
      <c r="A234" s="30"/>
      <c r="B234" s="3" t="s">
        <v>262</v>
      </c>
      <c r="C234" s="29"/>
      <c r="D234" s="24">
        <v>0</v>
      </c>
      <c r="E234" s="203"/>
      <c r="F234" s="204"/>
      <c r="G234" s="204"/>
      <c r="H234" s="204"/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29">
        <v>15</v>
      </c>
    </row>
    <row r="235" spans="1:65">
      <c r="A235" s="30"/>
      <c r="B235" s="3" t="s">
        <v>86</v>
      </c>
      <c r="C235" s="29"/>
      <c r="D235" s="13">
        <v>0</v>
      </c>
      <c r="E235" s="14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263</v>
      </c>
      <c r="C236" s="29"/>
      <c r="D236" s="13">
        <v>0</v>
      </c>
      <c r="E236" s="14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264</v>
      </c>
      <c r="C237" s="47"/>
      <c r="D237" s="45" t="s">
        <v>265</v>
      </c>
      <c r="E237" s="14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9.5">
      <c r="B239" s="8" t="s">
        <v>632</v>
      </c>
      <c r="BM239" s="28" t="s">
        <v>319</v>
      </c>
    </row>
    <row r="240" spans="1:65" ht="19.5">
      <c r="A240" s="25" t="s">
        <v>343</v>
      </c>
      <c r="B240" s="18" t="s">
        <v>110</v>
      </c>
      <c r="C240" s="15" t="s">
        <v>111</v>
      </c>
      <c r="D240" s="16" t="s">
        <v>337</v>
      </c>
      <c r="E240" s="14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0" t="s">
        <v>112</v>
      </c>
      <c r="E241" s="14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1</v>
      </c>
    </row>
    <row r="242" spans="1:65">
      <c r="A242" s="30"/>
      <c r="B242" s="19"/>
      <c r="C242" s="9"/>
      <c r="D242" s="10" t="s">
        <v>98</v>
      </c>
      <c r="E242" s="14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53.81</v>
      </c>
      <c r="E244" s="14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53.780000000000008</v>
      </c>
      <c r="E245" s="14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10</v>
      </c>
    </row>
    <row r="246" spans="1:65">
      <c r="A246" s="30"/>
      <c r="B246" s="20" t="s">
        <v>260</v>
      </c>
      <c r="C246" s="12"/>
      <c r="D246" s="23">
        <v>53.795000000000002</v>
      </c>
      <c r="E246" s="14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261</v>
      </c>
      <c r="C247" s="29"/>
      <c r="D247" s="11">
        <v>53.795000000000002</v>
      </c>
      <c r="E247" s="14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53.795000000000002</v>
      </c>
    </row>
    <row r="248" spans="1:65">
      <c r="A248" s="30"/>
      <c r="B248" s="3" t="s">
        <v>262</v>
      </c>
      <c r="C248" s="29"/>
      <c r="D248" s="24">
        <v>2.1213203435592205E-2</v>
      </c>
      <c r="E248" s="14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16</v>
      </c>
    </row>
    <row r="249" spans="1:65">
      <c r="A249" s="30"/>
      <c r="B249" s="3" t="s">
        <v>86</v>
      </c>
      <c r="C249" s="29"/>
      <c r="D249" s="13">
        <v>3.9433410977957436E-4</v>
      </c>
      <c r="E249" s="14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263</v>
      </c>
      <c r="C250" s="29"/>
      <c r="D250" s="13">
        <v>0</v>
      </c>
      <c r="E250" s="14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264</v>
      </c>
      <c r="C251" s="47"/>
      <c r="D251" s="45" t="s">
        <v>265</v>
      </c>
      <c r="E251" s="14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633</v>
      </c>
      <c r="BM253" s="28" t="s">
        <v>319</v>
      </c>
    </row>
    <row r="254" spans="1:65" ht="15">
      <c r="A254" s="25" t="s">
        <v>15</v>
      </c>
      <c r="B254" s="18" t="s">
        <v>110</v>
      </c>
      <c r="C254" s="15" t="s">
        <v>111</v>
      </c>
      <c r="D254" s="16" t="s">
        <v>337</v>
      </c>
      <c r="E254" s="14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229</v>
      </c>
      <c r="C255" s="9" t="s">
        <v>229</v>
      </c>
      <c r="D255" s="10" t="s">
        <v>112</v>
      </c>
      <c r="E255" s="14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98</v>
      </c>
      <c r="E256" s="14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/>
      <c r="C257" s="9"/>
      <c r="D257" s="26"/>
      <c r="E257" s="14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8">
        <v>1</v>
      </c>
      <c r="C258" s="14">
        <v>1</v>
      </c>
      <c r="D258" s="220">
        <v>40</v>
      </c>
      <c r="E258" s="217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8"/>
      <c r="Q258" s="218"/>
      <c r="R258" s="218"/>
      <c r="S258" s="218"/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8"/>
      <c r="AI258" s="218"/>
      <c r="AJ258" s="218"/>
      <c r="AK258" s="218"/>
      <c r="AL258" s="218"/>
      <c r="AM258" s="218"/>
      <c r="AN258" s="218"/>
      <c r="AO258" s="218"/>
      <c r="AP258" s="218"/>
      <c r="AQ258" s="218"/>
      <c r="AR258" s="218"/>
      <c r="AS258" s="218"/>
      <c r="AT258" s="218"/>
      <c r="AU258" s="218"/>
      <c r="AV258" s="218"/>
      <c r="AW258" s="218"/>
      <c r="AX258" s="218"/>
      <c r="AY258" s="218"/>
      <c r="AZ258" s="218"/>
      <c r="BA258" s="218"/>
      <c r="BB258" s="218"/>
      <c r="BC258" s="218"/>
      <c r="BD258" s="218"/>
      <c r="BE258" s="218"/>
      <c r="BF258" s="218"/>
      <c r="BG258" s="218"/>
      <c r="BH258" s="218"/>
      <c r="BI258" s="218"/>
      <c r="BJ258" s="218"/>
      <c r="BK258" s="218"/>
      <c r="BL258" s="218"/>
      <c r="BM258" s="221">
        <v>1</v>
      </c>
    </row>
    <row r="259" spans="1:65">
      <c r="A259" s="30"/>
      <c r="B259" s="19">
        <v>1</v>
      </c>
      <c r="C259" s="9">
        <v>2</v>
      </c>
      <c r="D259" s="216">
        <v>40</v>
      </c>
      <c r="E259" s="217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8"/>
      <c r="Q259" s="218"/>
      <c r="R259" s="218"/>
      <c r="S259" s="218"/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8"/>
      <c r="AI259" s="218"/>
      <c r="AJ259" s="218"/>
      <c r="AK259" s="218"/>
      <c r="AL259" s="218"/>
      <c r="AM259" s="218"/>
      <c r="AN259" s="218"/>
      <c r="AO259" s="218"/>
      <c r="AP259" s="218"/>
      <c r="AQ259" s="218"/>
      <c r="AR259" s="218"/>
      <c r="AS259" s="218"/>
      <c r="AT259" s="218"/>
      <c r="AU259" s="218"/>
      <c r="AV259" s="218"/>
      <c r="AW259" s="218"/>
      <c r="AX259" s="218"/>
      <c r="AY259" s="218"/>
      <c r="AZ259" s="218"/>
      <c r="BA259" s="218"/>
      <c r="BB259" s="218"/>
      <c r="BC259" s="218"/>
      <c r="BD259" s="218"/>
      <c r="BE259" s="218"/>
      <c r="BF259" s="218"/>
      <c r="BG259" s="218"/>
      <c r="BH259" s="218"/>
      <c r="BI259" s="218"/>
      <c r="BJ259" s="218"/>
      <c r="BK259" s="218"/>
      <c r="BL259" s="218"/>
      <c r="BM259" s="221">
        <v>11</v>
      </c>
    </row>
    <row r="260" spans="1:65">
      <c r="A260" s="30"/>
      <c r="B260" s="20" t="s">
        <v>260</v>
      </c>
      <c r="C260" s="12"/>
      <c r="D260" s="222">
        <v>40</v>
      </c>
      <c r="E260" s="217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8"/>
      <c r="Q260" s="218"/>
      <c r="R260" s="218"/>
      <c r="S260" s="218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8"/>
      <c r="AI260" s="218"/>
      <c r="AJ260" s="218"/>
      <c r="AK260" s="218"/>
      <c r="AL260" s="218"/>
      <c r="AM260" s="218"/>
      <c r="AN260" s="218"/>
      <c r="AO260" s="218"/>
      <c r="AP260" s="218"/>
      <c r="AQ260" s="218"/>
      <c r="AR260" s="218"/>
      <c r="AS260" s="218"/>
      <c r="AT260" s="218"/>
      <c r="AU260" s="218"/>
      <c r="AV260" s="218"/>
      <c r="AW260" s="218"/>
      <c r="AX260" s="218"/>
      <c r="AY260" s="218"/>
      <c r="AZ260" s="218"/>
      <c r="BA260" s="218"/>
      <c r="BB260" s="218"/>
      <c r="BC260" s="218"/>
      <c r="BD260" s="218"/>
      <c r="BE260" s="218"/>
      <c r="BF260" s="218"/>
      <c r="BG260" s="218"/>
      <c r="BH260" s="218"/>
      <c r="BI260" s="218"/>
      <c r="BJ260" s="218"/>
      <c r="BK260" s="218"/>
      <c r="BL260" s="218"/>
      <c r="BM260" s="221">
        <v>16</v>
      </c>
    </row>
    <row r="261" spans="1:65">
      <c r="A261" s="30"/>
      <c r="B261" s="3" t="s">
        <v>261</v>
      </c>
      <c r="C261" s="29"/>
      <c r="D261" s="216">
        <v>40</v>
      </c>
      <c r="E261" s="217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8"/>
      <c r="Q261" s="218"/>
      <c r="R261" s="218"/>
      <c r="S261" s="218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8"/>
      <c r="AI261" s="218"/>
      <c r="AJ261" s="218"/>
      <c r="AK261" s="218"/>
      <c r="AL261" s="218"/>
      <c r="AM261" s="218"/>
      <c r="AN261" s="218"/>
      <c r="AO261" s="218"/>
      <c r="AP261" s="218"/>
      <c r="AQ261" s="218"/>
      <c r="AR261" s="218"/>
      <c r="AS261" s="218"/>
      <c r="AT261" s="218"/>
      <c r="AU261" s="218"/>
      <c r="AV261" s="218"/>
      <c r="AW261" s="218"/>
      <c r="AX261" s="218"/>
      <c r="AY261" s="218"/>
      <c r="AZ261" s="218"/>
      <c r="BA261" s="218"/>
      <c r="BB261" s="218"/>
      <c r="BC261" s="218"/>
      <c r="BD261" s="218"/>
      <c r="BE261" s="218"/>
      <c r="BF261" s="218"/>
      <c r="BG261" s="218"/>
      <c r="BH261" s="218"/>
      <c r="BI261" s="218"/>
      <c r="BJ261" s="218"/>
      <c r="BK261" s="218"/>
      <c r="BL261" s="218"/>
      <c r="BM261" s="221">
        <v>40</v>
      </c>
    </row>
    <row r="262" spans="1:65">
      <c r="A262" s="30"/>
      <c r="B262" s="3" t="s">
        <v>262</v>
      </c>
      <c r="C262" s="29"/>
      <c r="D262" s="216">
        <v>0</v>
      </c>
      <c r="E262" s="217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8"/>
      <c r="Q262" s="218"/>
      <c r="R262" s="218"/>
      <c r="S262" s="218"/>
      <c r="T262" s="218"/>
      <c r="U262" s="218"/>
      <c r="V262" s="218"/>
      <c r="W262" s="218"/>
      <c r="X262" s="218"/>
      <c r="Y262" s="218"/>
      <c r="Z262" s="218"/>
      <c r="AA262" s="218"/>
      <c r="AB262" s="218"/>
      <c r="AC262" s="218"/>
      <c r="AD262" s="218"/>
      <c r="AE262" s="218"/>
      <c r="AF262" s="218"/>
      <c r="AG262" s="218"/>
      <c r="AH262" s="218"/>
      <c r="AI262" s="218"/>
      <c r="AJ262" s="218"/>
      <c r="AK262" s="218"/>
      <c r="AL262" s="218"/>
      <c r="AM262" s="218"/>
      <c r="AN262" s="218"/>
      <c r="AO262" s="218"/>
      <c r="AP262" s="218"/>
      <c r="AQ262" s="218"/>
      <c r="AR262" s="218"/>
      <c r="AS262" s="218"/>
      <c r="AT262" s="218"/>
      <c r="AU262" s="218"/>
      <c r="AV262" s="218"/>
      <c r="AW262" s="218"/>
      <c r="AX262" s="218"/>
      <c r="AY262" s="218"/>
      <c r="AZ262" s="218"/>
      <c r="BA262" s="218"/>
      <c r="BB262" s="218"/>
      <c r="BC262" s="218"/>
      <c r="BD262" s="218"/>
      <c r="BE262" s="218"/>
      <c r="BF262" s="218"/>
      <c r="BG262" s="218"/>
      <c r="BH262" s="218"/>
      <c r="BI262" s="218"/>
      <c r="BJ262" s="218"/>
      <c r="BK262" s="218"/>
      <c r="BL262" s="218"/>
      <c r="BM262" s="221">
        <v>17</v>
      </c>
    </row>
    <row r="263" spans="1:65">
      <c r="A263" s="30"/>
      <c r="B263" s="3" t="s">
        <v>86</v>
      </c>
      <c r="C263" s="29"/>
      <c r="D263" s="13">
        <v>0</v>
      </c>
      <c r="E263" s="14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263</v>
      </c>
      <c r="C264" s="29"/>
      <c r="D264" s="13">
        <v>0</v>
      </c>
      <c r="E264" s="14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264</v>
      </c>
      <c r="C265" s="47"/>
      <c r="D265" s="45" t="s">
        <v>265</v>
      </c>
      <c r="E265" s="14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634</v>
      </c>
      <c r="BM267" s="28" t="s">
        <v>319</v>
      </c>
    </row>
    <row r="268" spans="1:65" ht="15">
      <c r="A268" s="25" t="s">
        <v>18</v>
      </c>
      <c r="B268" s="18" t="s">
        <v>110</v>
      </c>
      <c r="C268" s="15" t="s">
        <v>111</v>
      </c>
      <c r="D268" s="16" t="s">
        <v>337</v>
      </c>
      <c r="E268" s="14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229</v>
      </c>
      <c r="C269" s="9" t="s">
        <v>229</v>
      </c>
      <c r="D269" s="10" t="s">
        <v>112</v>
      </c>
      <c r="E269" s="14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98</v>
      </c>
      <c r="E270" s="14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0</v>
      </c>
    </row>
    <row r="271" spans="1:65">
      <c r="A271" s="30"/>
      <c r="B271" s="19"/>
      <c r="C271" s="9"/>
      <c r="D271" s="26"/>
      <c r="E271" s="14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0</v>
      </c>
    </row>
    <row r="272" spans="1:65">
      <c r="A272" s="30"/>
      <c r="B272" s="18">
        <v>1</v>
      </c>
      <c r="C272" s="14">
        <v>1</v>
      </c>
      <c r="D272" s="205">
        <v>200</v>
      </c>
      <c r="E272" s="208"/>
      <c r="F272" s="209"/>
      <c r="G272" s="209"/>
      <c r="H272" s="209"/>
      <c r="I272" s="209"/>
      <c r="J272" s="209"/>
      <c r="K272" s="209"/>
      <c r="L272" s="209"/>
      <c r="M272" s="209"/>
      <c r="N272" s="209"/>
      <c r="O272" s="209"/>
      <c r="P272" s="209"/>
      <c r="Q272" s="209"/>
      <c r="R272" s="209"/>
      <c r="S272" s="209"/>
      <c r="T272" s="209"/>
      <c r="U272" s="209"/>
      <c r="V272" s="209"/>
      <c r="W272" s="209"/>
      <c r="X272" s="209"/>
      <c r="Y272" s="209"/>
      <c r="Z272" s="209"/>
      <c r="AA272" s="209"/>
      <c r="AB272" s="209"/>
      <c r="AC272" s="209"/>
      <c r="AD272" s="209"/>
      <c r="AE272" s="209"/>
      <c r="AF272" s="209"/>
      <c r="AG272" s="209"/>
      <c r="AH272" s="209"/>
      <c r="AI272" s="209"/>
      <c r="AJ272" s="209"/>
      <c r="AK272" s="209"/>
      <c r="AL272" s="209"/>
      <c r="AM272" s="209"/>
      <c r="AN272" s="209"/>
      <c r="AO272" s="209"/>
      <c r="AP272" s="209"/>
      <c r="AQ272" s="209"/>
      <c r="AR272" s="209"/>
      <c r="AS272" s="209"/>
      <c r="AT272" s="209"/>
      <c r="AU272" s="209"/>
      <c r="AV272" s="209"/>
      <c r="AW272" s="209"/>
      <c r="AX272" s="209"/>
      <c r="AY272" s="209"/>
      <c r="AZ272" s="209"/>
      <c r="BA272" s="209"/>
      <c r="BB272" s="209"/>
      <c r="BC272" s="209"/>
      <c r="BD272" s="209"/>
      <c r="BE272" s="209"/>
      <c r="BF272" s="209"/>
      <c r="BG272" s="209"/>
      <c r="BH272" s="209"/>
      <c r="BI272" s="209"/>
      <c r="BJ272" s="209"/>
      <c r="BK272" s="209"/>
      <c r="BL272" s="209"/>
      <c r="BM272" s="210">
        <v>1</v>
      </c>
    </row>
    <row r="273" spans="1:65">
      <c r="A273" s="30"/>
      <c r="B273" s="19">
        <v>1</v>
      </c>
      <c r="C273" s="9">
        <v>2</v>
      </c>
      <c r="D273" s="211">
        <v>200</v>
      </c>
      <c r="E273" s="208"/>
      <c r="F273" s="209"/>
      <c r="G273" s="209"/>
      <c r="H273" s="209"/>
      <c r="I273" s="209"/>
      <c r="J273" s="209"/>
      <c r="K273" s="209"/>
      <c r="L273" s="209"/>
      <c r="M273" s="209"/>
      <c r="N273" s="209"/>
      <c r="O273" s="209"/>
      <c r="P273" s="209"/>
      <c r="Q273" s="209"/>
      <c r="R273" s="209"/>
      <c r="S273" s="209"/>
      <c r="T273" s="209"/>
      <c r="U273" s="209"/>
      <c r="V273" s="209"/>
      <c r="W273" s="209"/>
      <c r="X273" s="209"/>
      <c r="Y273" s="209"/>
      <c r="Z273" s="209"/>
      <c r="AA273" s="209"/>
      <c r="AB273" s="209"/>
      <c r="AC273" s="209"/>
      <c r="AD273" s="209"/>
      <c r="AE273" s="209"/>
      <c r="AF273" s="209"/>
      <c r="AG273" s="209"/>
      <c r="AH273" s="209"/>
      <c r="AI273" s="209"/>
      <c r="AJ273" s="209"/>
      <c r="AK273" s="209"/>
      <c r="AL273" s="209"/>
      <c r="AM273" s="209"/>
      <c r="AN273" s="209"/>
      <c r="AO273" s="209"/>
      <c r="AP273" s="209"/>
      <c r="AQ273" s="209"/>
      <c r="AR273" s="209"/>
      <c r="AS273" s="209"/>
      <c r="AT273" s="209"/>
      <c r="AU273" s="209"/>
      <c r="AV273" s="209"/>
      <c r="AW273" s="209"/>
      <c r="AX273" s="209"/>
      <c r="AY273" s="209"/>
      <c r="AZ273" s="209"/>
      <c r="BA273" s="209"/>
      <c r="BB273" s="209"/>
      <c r="BC273" s="209"/>
      <c r="BD273" s="209"/>
      <c r="BE273" s="209"/>
      <c r="BF273" s="209"/>
      <c r="BG273" s="209"/>
      <c r="BH273" s="209"/>
      <c r="BI273" s="209"/>
      <c r="BJ273" s="209"/>
      <c r="BK273" s="209"/>
      <c r="BL273" s="209"/>
      <c r="BM273" s="210">
        <v>12</v>
      </c>
    </row>
    <row r="274" spans="1:65">
      <c r="A274" s="30"/>
      <c r="B274" s="20" t="s">
        <v>260</v>
      </c>
      <c r="C274" s="12"/>
      <c r="D274" s="215">
        <v>200</v>
      </c>
      <c r="E274" s="208"/>
      <c r="F274" s="209"/>
      <c r="G274" s="209"/>
      <c r="H274" s="209"/>
      <c r="I274" s="209"/>
      <c r="J274" s="209"/>
      <c r="K274" s="209"/>
      <c r="L274" s="209"/>
      <c r="M274" s="209"/>
      <c r="N274" s="209"/>
      <c r="O274" s="209"/>
      <c r="P274" s="209"/>
      <c r="Q274" s="209"/>
      <c r="R274" s="209"/>
      <c r="S274" s="209"/>
      <c r="T274" s="209"/>
      <c r="U274" s="209"/>
      <c r="V274" s="209"/>
      <c r="W274" s="209"/>
      <c r="X274" s="209"/>
      <c r="Y274" s="209"/>
      <c r="Z274" s="209"/>
      <c r="AA274" s="209"/>
      <c r="AB274" s="209"/>
      <c r="AC274" s="209"/>
      <c r="AD274" s="209"/>
      <c r="AE274" s="209"/>
      <c r="AF274" s="209"/>
      <c r="AG274" s="209"/>
      <c r="AH274" s="209"/>
      <c r="AI274" s="209"/>
      <c r="AJ274" s="209"/>
      <c r="AK274" s="209"/>
      <c r="AL274" s="209"/>
      <c r="AM274" s="209"/>
      <c r="AN274" s="209"/>
      <c r="AO274" s="209"/>
      <c r="AP274" s="209"/>
      <c r="AQ274" s="209"/>
      <c r="AR274" s="209"/>
      <c r="AS274" s="209"/>
      <c r="AT274" s="209"/>
      <c r="AU274" s="209"/>
      <c r="AV274" s="209"/>
      <c r="AW274" s="209"/>
      <c r="AX274" s="209"/>
      <c r="AY274" s="209"/>
      <c r="AZ274" s="209"/>
      <c r="BA274" s="209"/>
      <c r="BB274" s="209"/>
      <c r="BC274" s="209"/>
      <c r="BD274" s="209"/>
      <c r="BE274" s="209"/>
      <c r="BF274" s="209"/>
      <c r="BG274" s="209"/>
      <c r="BH274" s="209"/>
      <c r="BI274" s="209"/>
      <c r="BJ274" s="209"/>
      <c r="BK274" s="209"/>
      <c r="BL274" s="209"/>
      <c r="BM274" s="210">
        <v>16</v>
      </c>
    </row>
    <row r="275" spans="1:65">
      <c r="A275" s="30"/>
      <c r="B275" s="3" t="s">
        <v>261</v>
      </c>
      <c r="C275" s="29"/>
      <c r="D275" s="211">
        <v>200</v>
      </c>
      <c r="E275" s="208"/>
      <c r="F275" s="209"/>
      <c r="G275" s="209"/>
      <c r="H275" s="209"/>
      <c r="I275" s="209"/>
      <c r="J275" s="209"/>
      <c r="K275" s="209"/>
      <c r="L275" s="209"/>
      <c r="M275" s="209"/>
      <c r="N275" s="209"/>
      <c r="O275" s="209"/>
      <c r="P275" s="209"/>
      <c r="Q275" s="209"/>
      <c r="R275" s="209"/>
      <c r="S275" s="209"/>
      <c r="T275" s="209"/>
      <c r="U275" s="209"/>
      <c r="V275" s="209"/>
      <c r="W275" s="209"/>
      <c r="X275" s="209"/>
      <c r="Y275" s="209"/>
      <c r="Z275" s="209"/>
      <c r="AA275" s="209"/>
      <c r="AB275" s="209"/>
      <c r="AC275" s="209"/>
      <c r="AD275" s="209"/>
      <c r="AE275" s="209"/>
      <c r="AF275" s="209"/>
      <c r="AG275" s="209"/>
      <c r="AH275" s="209"/>
      <c r="AI275" s="209"/>
      <c r="AJ275" s="209"/>
      <c r="AK275" s="209"/>
      <c r="AL275" s="209"/>
      <c r="AM275" s="209"/>
      <c r="AN275" s="209"/>
      <c r="AO275" s="209"/>
      <c r="AP275" s="209"/>
      <c r="AQ275" s="209"/>
      <c r="AR275" s="209"/>
      <c r="AS275" s="209"/>
      <c r="AT275" s="209"/>
      <c r="AU275" s="209"/>
      <c r="AV275" s="209"/>
      <c r="AW275" s="209"/>
      <c r="AX275" s="209"/>
      <c r="AY275" s="209"/>
      <c r="AZ275" s="209"/>
      <c r="BA275" s="209"/>
      <c r="BB275" s="209"/>
      <c r="BC275" s="209"/>
      <c r="BD275" s="209"/>
      <c r="BE275" s="209"/>
      <c r="BF275" s="209"/>
      <c r="BG275" s="209"/>
      <c r="BH275" s="209"/>
      <c r="BI275" s="209"/>
      <c r="BJ275" s="209"/>
      <c r="BK275" s="209"/>
      <c r="BL275" s="209"/>
      <c r="BM275" s="210">
        <v>200</v>
      </c>
    </row>
    <row r="276" spans="1:65">
      <c r="A276" s="30"/>
      <c r="B276" s="3" t="s">
        <v>262</v>
      </c>
      <c r="C276" s="29"/>
      <c r="D276" s="211">
        <v>0</v>
      </c>
      <c r="E276" s="208"/>
      <c r="F276" s="209"/>
      <c r="G276" s="209"/>
      <c r="H276" s="209"/>
      <c r="I276" s="209"/>
      <c r="J276" s="209"/>
      <c r="K276" s="209"/>
      <c r="L276" s="209"/>
      <c r="M276" s="209"/>
      <c r="N276" s="209"/>
      <c r="O276" s="209"/>
      <c r="P276" s="209"/>
      <c r="Q276" s="209"/>
      <c r="R276" s="209"/>
      <c r="S276" s="209"/>
      <c r="T276" s="209"/>
      <c r="U276" s="209"/>
      <c r="V276" s="209"/>
      <c r="W276" s="209"/>
      <c r="X276" s="209"/>
      <c r="Y276" s="209"/>
      <c r="Z276" s="209"/>
      <c r="AA276" s="209"/>
      <c r="AB276" s="209"/>
      <c r="AC276" s="209"/>
      <c r="AD276" s="209"/>
      <c r="AE276" s="209"/>
      <c r="AF276" s="209"/>
      <c r="AG276" s="209"/>
      <c r="AH276" s="209"/>
      <c r="AI276" s="209"/>
      <c r="AJ276" s="209"/>
      <c r="AK276" s="209"/>
      <c r="AL276" s="209"/>
      <c r="AM276" s="209"/>
      <c r="AN276" s="209"/>
      <c r="AO276" s="209"/>
      <c r="AP276" s="209"/>
      <c r="AQ276" s="209"/>
      <c r="AR276" s="209"/>
      <c r="AS276" s="209"/>
      <c r="AT276" s="209"/>
      <c r="AU276" s="209"/>
      <c r="AV276" s="209"/>
      <c r="AW276" s="209"/>
      <c r="AX276" s="209"/>
      <c r="AY276" s="209"/>
      <c r="AZ276" s="209"/>
      <c r="BA276" s="209"/>
      <c r="BB276" s="209"/>
      <c r="BC276" s="209"/>
      <c r="BD276" s="209"/>
      <c r="BE276" s="209"/>
      <c r="BF276" s="209"/>
      <c r="BG276" s="209"/>
      <c r="BH276" s="209"/>
      <c r="BI276" s="209"/>
      <c r="BJ276" s="209"/>
      <c r="BK276" s="209"/>
      <c r="BL276" s="209"/>
      <c r="BM276" s="210">
        <v>18</v>
      </c>
    </row>
    <row r="277" spans="1:65">
      <c r="A277" s="30"/>
      <c r="B277" s="3" t="s">
        <v>86</v>
      </c>
      <c r="C277" s="29"/>
      <c r="D277" s="13">
        <v>0</v>
      </c>
      <c r="E277" s="14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263</v>
      </c>
      <c r="C278" s="29"/>
      <c r="D278" s="13">
        <v>0</v>
      </c>
      <c r="E278" s="14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264</v>
      </c>
      <c r="C279" s="47"/>
      <c r="D279" s="45" t="s">
        <v>265</v>
      </c>
      <c r="E279" s="14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9.5">
      <c r="B281" s="8" t="s">
        <v>635</v>
      </c>
      <c r="BM281" s="28" t="s">
        <v>319</v>
      </c>
    </row>
    <row r="282" spans="1:65" ht="19.5">
      <c r="A282" s="25" t="s">
        <v>344</v>
      </c>
      <c r="B282" s="18" t="s">
        <v>110</v>
      </c>
      <c r="C282" s="15" t="s">
        <v>111</v>
      </c>
      <c r="D282" s="16" t="s">
        <v>337</v>
      </c>
      <c r="E282" s="14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229</v>
      </c>
      <c r="C283" s="9" t="s">
        <v>229</v>
      </c>
      <c r="D283" s="10" t="s">
        <v>112</v>
      </c>
      <c r="E283" s="14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1</v>
      </c>
    </row>
    <row r="284" spans="1:65">
      <c r="A284" s="30"/>
      <c r="B284" s="19"/>
      <c r="C284" s="9"/>
      <c r="D284" s="10" t="s">
        <v>98</v>
      </c>
      <c r="E284" s="14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1.014</v>
      </c>
      <c r="E286" s="14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1.018</v>
      </c>
      <c r="E287" s="14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13</v>
      </c>
    </row>
    <row r="288" spans="1:65">
      <c r="A288" s="30"/>
      <c r="B288" s="20" t="s">
        <v>260</v>
      </c>
      <c r="C288" s="12"/>
      <c r="D288" s="23">
        <v>1.016</v>
      </c>
      <c r="E288" s="14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261</v>
      </c>
      <c r="C289" s="29"/>
      <c r="D289" s="11">
        <v>1.016</v>
      </c>
      <c r="E289" s="14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1.016</v>
      </c>
    </row>
    <row r="290" spans="1:65">
      <c r="A290" s="30"/>
      <c r="B290" s="3" t="s">
        <v>262</v>
      </c>
      <c r="C290" s="29"/>
      <c r="D290" s="24">
        <v>2.8284271247461927E-3</v>
      </c>
      <c r="E290" s="14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19</v>
      </c>
    </row>
    <row r="291" spans="1:65">
      <c r="A291" s="30"/>
      <c r="B291" s="3" t="s">
        <v>86</v>
      </c>
      <c r="C291" s="29"/>
      <c r="D291" s="13">
        <v>2.7838849653013709E-3</v>
      </c>
      <c r="E291" s="14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263</v>
      </c>
      <c r="C292" s="29"/>
      <c r="D292" s="13">
        <v>0</v>
      </c>
      <c r="E292" s="14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264</v>
      </c>
      <c r="C293" s="47"/>
      <c r="D293" s="45" t="s">
        <v>265</v>
      </c>
      <c r="E293" s="14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9.5">
      <c r="B295" s="8" t="s">
        <v>636</v>
      </c>
      <c r="BM295" s="28" t="s">
        <v>319</v>
      </c>
    </row>
    <row r="296" spans="1:65" ht="19.5">
      <c r="A296" s="25" t="s">
        <v>345</v>
      </c>
      <c r="B296" s="18" t="s">
        <v>110</v>
      </c>
      <c r="C296" s="15" t="s">
        <v>111</v>
      </c>
      <c r="D296" s="16" t="s">
        <v>337</v>
      </c>
      <c r="E296" s="14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229</v>
      </c>
      <c r="C297" s="9" t="s">
        <v>229</v>
      </c>
      <c r="D297" s="10" t="s">
        <v>112</v>
      </c>
      <c r="E297" s="14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98</v>
      </c>
      <c r="E298" s="14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</v>
      </c>
    </row>
    <row r="299" spans="1:65">
      <c r="A299" s="30"/>
      <c r="B299" s="19"/>
      <c r="C299" s="9"/>
      <c r="D299" s="26"/>
      <c r="E299" s="14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</v>
      </c>
    </row>
    <row r="300" spans="1:65">
      <c r="A300" s="30"/>
      <c r="B300" s="18">
        <v>1</v>
      </c>
      <c r="C300" s="14">
        <v>1</v>
      </c>
      <c r="D300" s="205">
        <v>482</v>
      </c>
      <c r="E300" s="208"/>
      <c r="F300" s="209"/>
      <c r="G300" s="209"/>
      <c r="H300" s="209"/>
      <c r="I300" s="209"/>
      <c r="J300" s="209"/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  <c r="AC300" s="209"/>
      <c r="AD300" s="209"/>
      <c r="AE300" s="209"/>
      <c r="AF300" s="209"/>
      <c r="AG300" s="209"/>
      <c r="AH300" s="209"/>
      <c r="AI300" s="209"/>
      <c r="AJ300" s="209"/>
      <c r="AK300" s="209"/>
      <c r="AL300" s="209"/>
      <c r="AM300" s="209"/>
      <c r="AN300" s="209"/>
      <c r="AO300" s="209"/>
      <c r="AP300" s="209"/>
      <c r="AQ300" s="209"/>
      <c r="AR300" s="209"/>
      <c r="AS300" s="209"/>
      <c r="AT300" s="209"/>
      <c r="AU300" s="209"/>
      <c r="AV300" s="209"/>
      <c r="AW300" s="209"/>
      <c r="AX300" s="209"/>
      <c r="AY300" s="209"/>
      <c r="AZ300" s="209"/>
      <c r="BA300" s="209"/>
      <c r="BB300" s="209"/>
      <c r="BC300" s="209"/>
      <c r="BD300" s="209"/>
      <c r="BE300" s="209"/>
      <c r="BF300" s="209"/>
      <c r="BG300" s="209"/>
      <c r="BH300" s="209"/>
      <c r="BI300" s="209"/>
      <c r="BJ300" s="209"/>
      <c r="BK300" s="209"/>
      <c r="BL300" s="209"/>
      <c r="BM300" s="210">
        <v>1</v>
      </c>
    </row>
    <row r="301" spans="1:65">
      <c r="A301" s="30"/>
      <c r="B301" s="19">
        <v>1</v>
      </c>
      <c r="C301" s="9">
        <v>2</v>
      </c>
      <c r="D301" s="211">
        <v>482</v>
      </c>
      <c r="E301" s="208"/>
      <c r="F301" s="209"/>
      <c r="G301" s="209"/>
      <c r="H301" s="209"/>
      <c r="I301" s="209"/>
      <c r="J301" s="209"/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  <c r="AC301" s="209"/>
      <c r="AD301" s="209"/>
      <c r="AE301" s="209"/>
      <c r="AF301" s="209"/>
      <c r="AG301" s="209"/>
      <c r="AH301" s="209"/>
      <c r="AI301" s="209"/>
      <c r="AJ301" s="209"/>
      <c r="AK301" s="209"/>
      <c r="AL301" s="209"/>
      <c r="AM301" s="209"/>
      <c r="AN301" s="209"/>
      <c r="AO301" s="209"/>
      <c r="AP301" s="209"/>
      <c r="AQ301" s="209"/>
      <c r="AR301" s="209"/>
      <c r="AS301" s="209"/>
      <c r="AT301" s="209"/>
      <c r="AU301" s="209"/>
      <c r="AV301" s="209"/>
      <c r="AW301" s="209"/>
      <c r="AX301" s="209"/>
      <c r="AY301" s="209"/>
      <c r="AZ301" s="209"/>
      <c r="BA301" s="209"/>
      <c r="BB301" s="209"/>
      <c r="BC301" s="209"/>
      <c r="BD301" s="209"/>
      <c r="BE301" s="209"/>
      <c r="BF301" s="209"/>
      <c r="BG301" s="209"/>
      <c r="BH301" s="209"/>
      <c r="BI301" s="209"/>
      <c r="BJ301" s="209"/>
      <c r="BK301" s="209"/>
      <c r="BL301" s="209"/>
      <c r="BM301" s="210">
        <v>14</v>
      </c>
    </row>
    <row r="302" spans="1:65">
      <c r="A302" s="30"/>
      <c r="B302" s="20" t="s">
        <v>260</v>
      </c>
      <c r="C302" s="12"/>
      <c r="D302" s="215">
        <v>482</v>
      </c>
      <c r="E302" s="208"/>
      <c r="F302" s="209"/>
      <c r="G302" s="209"/>
      <c r="H302" s="209"/>
      <c r="I302" s="209"/>
      <c r="J302" s="209"/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  <c r="AC302" s="209"/>
      <c r="AD302" s="209"/>
      <c r="AE302" s="209"/>
      <c r="AF302" s="209"/>
      <c r="AG302" s="209"/>
      <c r="AH302" s="209"/>
      <c r="AI302" s="209"/>
      <c r="AJ302" s="209"/>
      <c r="AK302" s="209"/>
      <c r="AL302" s="209"/>
      <c r="AM302" s="209"/>
      <c r="AN302" s="209"/>
      <c r="AO302" s="209"/>
      <c r="AP302" s="209"/>
      <c r="AQ302" s="209"/>
      <c r="AR302" s="209"/>
      <c r="AS302" s="209"/>
      <c r="AT302" s="209"/>
      <c r="AU302" s="209"/>
      <c r="AV302" s="209"/>
      <c r="AW302" s="209"/>
      <c r="AX302" s="209"/>
      <c r="AY302" s="209"/>
      <c r="AZ302" s="209"/>
      <c r="BA302" s="209"/>
      <c r="BB302" s="209"/>
      <c r="BC302" s="209"/>
      <c r="BD302" s="209"/>
      <c r="BE302" s="209"/>
      <c r="BF302" s="209"/>
      <c r="BG302" s="209"/>
      <c r="BH302" s="209"/>
      <c r="BI302" s="209"/>
      <c r="BJ302" s="209"/>
      <c r="BK302" s="209"/>
      <c r="BL302" s="209"/>
      <c r="BM302" s="210">
        <v>16</v>
      </c>
    </row>
    <row r="303" spans="1:65">
      <c r="A303" s="30"/>
      <c r="B303" s="3" t="s">
        <v>261</v>
      </c>
      <c r="C303" s="29"/>
      <c r="D303" s="211">
        <v>482</v>
      </c>
      <c r="E303" s="208"/>
      <c r="F303" s="209"/>
      <c r="G303" s="209"/>
      <c r="H303" s="209"/>
      <c r="I303" s="209"/>
      <c r="J303" s="209"/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  <c r="AC303" s="209"/>
      <c r="AD303" s="209"/>
      <c r="AE303" s="209"/>
      <c r="AF303" s="209"/>
      <c r="AG303" s="209"/>
      <c r="AH303" s="209"/>
      <c r="AI303" s="209"/>
      <c r="AJ303" s="209"/>
      <c r="AK303" s="209"/>
      <c r="AL303" s="209"/>
      <c r="AM303" s="209"/>
      <c r="AN303" s="209"/>
      <c r="AO303" s="209"/>
      <c r="AP303" s="209"/>
      <c r="AQ303" s="209"/>
      <c r="AR303" s="209"/>
      <c r="AS303" s="209"/>
      <c r="AT303" s="209"/>
      <c r="AU303" s="209"/>
      <c r="AV303" s="209"/>
      <c r="AW303" s="209"/>
      <c r="AX303" s="209"/>
      <c r="AY303" s="209"/>
      <c r="AZ303" s="209"/>
      <c r="BA303" s="209"/>
      <c r="BB303" s="209"/>
      <c r="BC303" s="209"/>
      <c r="BD303" s="209"/>
      <c r="BE303" s="209"/>
      <c r="BF303" s="209"/>
      <c r="BG303" s="209"/>
      <c r="BH303" s="209"/>
      <c r="BI303" s="209"/>
      <c r="BJ303" s="209"/>
      <c r="BK303" s="209"/>
      <c r="BL303" s="209"/>
      <c r="BM303" s="210">
        <v>482.00400000000002</v>
      </c>
    </row>
    <row r="304" spans="1:65">
      <c r="A304" s="30"/>
      <c r="B304" s="3" t="s">
        <v>262</v>
      </c>
      <c r="C304" s="29"/>
      <c r="D304" s="211">
        <v>0</v>
      </c>
      <c r="E304" s="208"/>
      <c r="F304" s="209"/>
      <c r="G304" s="209"/>
      <c r="H304" s="209"/>
      <c r="I304" s="209"/>
      <c r="J304" s="209"/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  <c r="AC304" s="209"/>
      <c r="AD304" s="209"/>
      <c r="AE304" s="209"/>
      <c r="AF304" s="209"/>
      <c r="AG304" s="209"/>
      <c r="AH304" s="209"/>
      <c r="AI304" s="209"/>
      <c r="AJ304" s="209"/>
      <c r="AK304" s="209"/>
      <c r="AL304" s="209"/>
      <c r="AM304" s="209"/>
      <c r="AN304" s="209"/>
      <c r="AO304" s="209"/>
      <c r="AP304" s="209"/>
      <c r="AQ304" s="209"/>
      <c r="AR304" s="209"/>
      <c r="AS304" s="209"/>
      <c r="AT304" s="209"/>
      <c r="AU304" s="209"/>
      <c r="AV304" s="209"/>
      <c r="AW304" s="209"/>
      <c r="AX304" s="209"/>
      <c r="AY304" s="209"/>
      <c r="AZ304" s="209"/>
      <c r="BA304" s="209"/>
      <c r="BB304" s="209"/>
      <c r="BC304" s="209"/>
      <c r="BD304" s="209"/>
      <c r="BE304" s="209"/>
      <c r="BF304" s="209"/>
      <c r="BG304" s="209"/>
      <c r="BH304" s="209"/>
      <c r="BI304" s="209"/>
      <c r="BJ304" s="209"/>
      <c r="BK304" s="209"/>
      <c r="BL304" s="209"/>
      <c r="BM304" s="210">
        <v>20</v>
      </c>
    </row>
    <row r="305" spans="1:65">
      <c r="A305" s="30"/>
      <c r="B305" s="3" t="s">
        <v>86</v>
      </c>
      <c r="C305" s="29"/>
      <c r="D305" s="13">
        <v>0</v>
      </c>
      <c r="E305" s="14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-8.2986863180201098E-6</v>
      </c>
      <c r="E306" s="14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 t="s">
        <v>265</v>
      </c>
      <c r="E307" s="14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637</v>
      </c>
      <c r="BM309" s="28" t="s">
        <v>319</v>
      </c>
    </row>
    <row r="310" spans="1:65" ht="15">
      <c r="A310" s="25" t="s">
        <v>44</v>
      </c>
      <c r="B310" s="18" t="s">
        <v>110</v>
      </c>
      <c r="C310" s="15" t="s">
        <v>111</v>
      </c>
      <c r="D310" s="16" t="s">
        <v>337</v>
      </c>
      <c r="E310" s="14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229</v>
      </c>
      <c r="C311" s="9" t="s">
        <v>229</v>
      </c>
      <c r="D311" s="10" t="s">
        <v>112</v>
      </c>
      <c r="E311" s="14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3</v>
      </c>
    </row>
    <row r="312" spans="1:65">
      <c r="A312" s="30"/>
      <c r="B312" s="19"/>
      <c r="C312" s="9"/>
      <c r="D312" s="10" t="s">
        <v>98</v>
      </c>
      <c r="E312" s="14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0</v>
      </c>
    </row>
    <row r="313" spans="1:65">
      <c r="A313" s="30"/>
      <c r="B313" s="19"/>
      <c r="C313" s="9"/>
      <c r="D313" s="26"/>
      <c r="E313" s="14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0</v>
      </c>
    </row>
    <row r="314" spans="1:65">
      <c r="A314" s="30"/>
      <c r="B314" s="18">
        <v>1</v>
      </c>
      <c r="C314" s="14">
        <v>1</v>
      </c>
      <c r="D314" s="205">
        <v>120</v>
      </c>
      <c r="E314" s="208"/>
      <c r="F314" s="209"/>
      <c r="G314" s="209"/>
      <c r="H314" s="209"/>
      <c r="I314" s="209"/>
      <c r="J314" s="209"/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  <c r="AC314" s="209"/>
      <c r="AD314" s="209"/>
      <c r="AE314" s="209"/>
      <c r="AF314" s="209"/>
      <c r="AG314" s="209"/>
      <c r="AH314" s="209"/>
      <c r="AI314" s="209"/>
      <c r="AJ314" s="209"/>
      <c r="AK314" s="209"/>
      <c r="AL314" s="209"/>
      <c r="AM314" s="209"/>
      <c r="AN314" s="209"/>
      <c r="AO314" s="209"/>
      <c r="AP314" s="209"/>
      <c r="AQ314" s="209"/>
      <c r="AR314" s="209"/>
      <c r="AS314" s="209"/>
      <c r="AT314" s="209"/>
      <c r="AU314" s="209"/>
      <c r="AV314" s="209"/>
      <c r="AW314" s="209"/>
      <c r="AX314" s="209"/>
      <c r="AY314" s="209"/>
      <c r="AZ314" s="209"/>
      <c r="BA314" s="209"/>
      <c r="BB314" s="209"/>
      <c r="BC314" s="209"/>
      <c r="BD314" s="209"/>
      <c r="BE314" s="209"/>
      <c r="BF314" s="209"/>
      <c r="BG314" s="209"/>
      <c r="BH314" s="209"/>
      <c r="BI314" s="209"/>
      <c r="BJ314" s="209"/>
      <c r="BK314" s="209"/>
      <c r="BL314" s="209"/>
      <c r="BM314" s="210">
        <v>1</v>
      </c>
    </row>
    <row r="315" spans="1:65">
      <c r="A315" s="30"/>
      <c r="B315" s="19">
        <v>1</v>
      </c>
      <c r="C315" s="9">
        <v>2</v>
      </c>
      <c r="D315" s="211">
        <v>130</v>
      </c>
      <c r="E315" s="208"/>
      <c r="F315" s="209"/>
      <c r="G315" s="209"/>
      <c r="H315" s="209"/>
      <c r="I315" s="209"/>
      <c r="J315" s="209"/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  <c r="BI315" s="209"/>
      <c r="BJ315" s="209"/>
      <c r="BK315" s="209"/>
      <c r="BL315" s="209"/>
      <c r="BM315" s="210">
        <v>15</v>
      </c>
    </row>
    <row r="316" spans="1:65">
      <c r="A316" s="30"/>
      <c r="B316" s="20" t="s">
        <v>260</v>
      </c>
      <c r="C316" s="12"/>
      <c r="D316" s="215">
        <v>125</v>
      </c>
      <c r="E316" s="208"/>
      <c r="F316" s="209"/>
      <c r="G316" s="209"/>
      <c r="H316" s="209"/>
      <c r="I316" s="209"/>
      <c r="J316" s="209"/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  <c r="BI316" s="209"/>
      <c r="BJ316" s="209"/>
      <c r="BK316" s="209"/>
      <c r="BL316" s="209"/>
      <c r="BM316" s="210">
        <v>16</v>
      </c>
    </row>
    <row r="317" spans="1:65">
      <c r="A317" s="30"/>
      <c r="B317" s="3" t="s">
        <v>261</v>
      </c>
      <c r="C317" s="29"/>
      <c r="D317" s="211">
        <v>125</v>
      </c>
      <c r="E317" s="208"/>
      <c r="F317" s="209"/>
      <c r="G317" s="209"/>
      <c r="H317" s="209"/>
      <c r="I317" s="209"/>
      <c r="J317" s="209"/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  <c r="BI317" s="209"/>
      <c r="BJ317" s="209"/>
      <c r="BK317" s="209"/>
      <c r="BL317" s="209"/>
      <c r="BM317" s="210">
        <v>125</v>
      </c>
    </row>
    <row r="318" spans="1:65">
      <c r="A318" s="30"/>
      <c r="B318" s="3" t="s">
        <v>262</v>
      </c>
      <c r="C318" s="29"/>
      <c r="D318" s="211">
        <v>7.0710678118654755</v>
      </c>
      <c r="E318" s="208"/>
      <c r="F318" s="209"/>
      <c r="G318" s="209"/>
      <c r="H318" s="209"/>
      <c r="I318" s="209"/>
      <c r="J318" s="209"/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  <c r="BI318" s="209"/>
      <c r="BJ318" s="209"/>
      <c r="BK318" s="209"/>
      <c r="BL318" s="209"/>
      <c r="BM318" s="210">
        <v>21</v>
      </c>
    </row>
    <row r="319" spans="1:65">
      <c r="A319" s="30"/>
      <c r="B319" s="3" t="s">
        <v>86</v>
      </c>
      <c r="C319" s="29"/>
      <c r="D319" s="13">
        <v>5.6568542494923803E-2</v>
      </c>
      <c r="E319" s="14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263</v>
      </c>
      <c r="C320" s="29"/>
      <c r="D320" s="13">
        <v>0</v>
      </c>
      <c r="E320" s="14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264</v>
      </c>
      <c r="C321" s="47"/>
      <c r="D321" s="45" t="s">
        <v>265</v>
      </c>
      <c r="E321" s="14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638</v>
      </c>
      <c r="BM323" s="28" t="s">
        <v>319</v>
      </c>
    </row>
    <row r="324" spans="1:65" ht="15">
      <c r="A324" s="25" t="s">
        <v>45</v>
      </c>
      <c r="B324" s="18" t="s">
        <v>110</v>
      </c>
      <c r="C324" s="15" t="s">
        <v>111</v>
      </c>
      <c r="D324" s="16" t="s">
        <v>337</v>
      </c>
      <c r="E324" s="14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229</v>
      </c>
      <c r="C325" s="9" t="s">
        <v>229</v>
      </c>
      <c r="D325" s="10" t="s">
        <v>112</v>
      </c>
      <c r="E325" s="14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98</v>
      </c>
      <c r="E326" s="14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0</v>
      </c>
    </row>
    <row r="327" spans="1:65">
      <c r="A327" s="30"/>
      <c r="B327" s="19"/>
      <c r="C327" s="9"/>
      <c r="D327" s="26"/>
      <c r="E327" s="14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0</v>
      </c>
    </row>
    <row r="328" spans="1:65">
      <c r="A328" s="30"/>
      <c r="B328" s="18">
        <v>1</v>
      </c>
      <c r="C328" s="14">
        <v>1</v>
      </c>
      <c r="D328" s="205">
        <v>100</v>
      </c>
      <c r="E328" s="208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  <c r="BI328" s="209"/>
      <c r="BJ328" s="209"/>
      <c r="BK328" s="209"/>
      <c r="BL328" s="209"/>
      <c r="BM328" s="210">
        <v>1</v>
      </c>
    </row>
    <row r="329" spans="1:65">
      <c r="A329" s="30"/>
      <c r="B329" s="19">
        <v>1</v>
      </c>
      <c r="C329" s="9">
        <v>2</v>
      </c>
      <c r="D329" s="211">
        <v>100</v>
      </c>
      <c r="E329" s="208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  <c r="BI329" s="209"/>
      <c r="BJ329" s="209"/>
      <c r="BK329" s="209"/>
      <c r="BL329" s="209"/>
      <c r="BM329" s="210">
        <v>16</v>
      </c>
    </row>
    <row r="330" spans="1:65">
      <c r="A330" s="30"/>
      <c r="B330" s="20" t="s">
        <v>260</v>
      </c>
      <c r="C330" s="12"/>
      <c r="D330" s="215">
        <v>100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210">
        <v>16</v>
      </c>
    </row>
    <row r="331" spans="1:65">
      <c r="A331" s="30"/>
      <c r="B331" s="3" t="s">
        <v>261</v>
      </c>
      <c r="C331" s="29"/>
      <c r="D331" s="211">
        <v>100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  <c r="BI331" s="209"/>
      <c r="BJ331" s="209"/>
      <c r="BK331" s="209"/>
      <c r="BL331" s="209"/>
      <c r="BM331" s="210">
        <v>100</v>
      </c>
    </row>
    <row r="332" spans="1:65">
      <c r="A332" s="30"/>
      <c r="B332" s="3" t="s">
        <v>262</v>
      </c>
      <c r="C332" s="29"/>
      <c r="D332" s="211">
        <v>0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  <c r="BI332" s="209"/>
      <c r="BJ332" s="209"/>
      <c r="BK332" s="209"/>
      <c r="BL332" s="209"/>
      <c r="BM332" s="210">
        <v>22</v>
      </c>
    </row>
    <row r="333" spans="1:65">
      <c r="A333" s="30"/>
      <c r="B333" s="3" t="s">
        <v>86</v>
      </c>
      <c r="C333" s="29"/>
      <c r="D333" s="13">
        <v>0</v>
      </c>
      <c r="E333" s="14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263</v>
      </c>
      <c r="C334" s="29"/>
      <c r="D334" s="13">
        <v>0</v>
      </c>
      <c r="E334" s="14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264</v>
      </c>
      <c r="C335" s="47"/>
      <c r="D335" s="45" t="s">
        <v>265</v>
      </c>
      <c r="E335" s="14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65:65">
      <c r="BM337" s="55"/>
    </row>
    <row r="338" spans="65:65">
      <c r="BM338" s="55"/>
    </row>
    <row r="339" spans="65:65">
      <c r="BM339" s="55"/>
    </row>
    <row r="340" spans="65:65">
      <c r="BM340" s="55"/>
    </row>
    <row r="341" spans="65:65">
      <c r="BM341" s="55"/>
    </row>
    <row r="342" spans="65:65">
      <c r="BM342" s="55"/>
    </row>
    <row r="343" spans="65:65">
      <c r="BM343" s="55"/>
    </row>
    <row r="344" spans="65:65">
      <c r="BM344" s="55"/>
    </row>
    <row r="345" spans="65:65">
      <c r="BM345" s="55"/>
    </row>
    <row r="346" spans="65:65">
      <c r="BM346" s="55"/>
    </row>
    <row r="347" spans="65:65">
      <c r="BM347" s="55"/>
    </row>
    <row r="348" spans="65:65">
      <c r="BM348" s="55"/>
    </row>
    <row r="349" spans="65:65">
      <c r="BM349" s="55"/>
    </row>
    <row r="350" spans="65:65">
      <c r="BM350" s="55"/>
    </row>
    <row r="351" spans="65:65">
      <c r="BM351" s="55"/>
    </row>
    <row r="352" spans="65:65">
      <c r="BM352" s="55"/>
    </row>
    <row r="353" spans="65:65">
      <c r="BM353" s="55"/>
    </row>
    <row r="354" spans="65:65">
      <c r="BM354" s="55"/>
    </row>
    <row r="355" spans="65:65">
      <c r="BM355" s="55"/>
    </row>
    <row r="356" spans="65:65">
      <c r="BM356" s="55"/>
    </row>
    <row r="357" spans="65:65">
      <c r="BM357" s="55"/>
    </row>
    <row r="358" spans="65:65">
      <c r="BM358" s="55"/>
    </row>
    <row r="359" spans="65:65">
      <c r="BM359" s="55"/>
    </row>
    <row r="360" spans="65:65">
      <c r="BM360" s="55"/>
    </row>
    <row r="361" spans="65:65">
      <c r="BM361" s="55"/>
    </row>
    <row r="362" spans="65:65">
      <c r="BM362" s="55"/>
    </row>
    <row r="363" spans="65:65">
      <c r="BM363" s="55"/>
    </row>
    <row r="364" spans="65:65">
      <c r="BM364" s="55"/>
    </row>
    <row r="365" spans="65:65">
      <c r="BM365" s="55"/>
    </row>
    <row r="366" spans="65:65">
      <c r="BM366" s="55"/>
    </row>
    <row r="367" spans="65:65">
      <c r="BM367" s="55"/>
    </row>
    <row r="368" spans="65:65">
      <c r="BM368" s="55"/>
    </row>
    <row r="369" spans="65:65">
      <c r="BM369" s="55"/>
    </row>
    <row r="370" spans="65:65">
      <c r="BM370" s="55"/>
    </row>
    <row r="371" spans="65:65">
      <c r="BM371" s="55"/>
    </row>
    <row r="372" spans="65:65">
      <c r="BM372" s="55"/>
    </row>
    <row r="373" spans="65:65">
      <c r="BM373" s="55"/>
    </row>
    <row r="374" spans="65:65">
      <c r="BM374" s="55"/>
    </row>
    <row r="375" spans="65:65">
      <c r="BM375" s="55"/>
    </row>
    <row r="376" spans="65:65">
      <c r="BM376" s="55"/>
    </row>
    <row r="377" spans="65:65">
      <c r="BM377" s="55"/>
    </row>
    <row r="378" spans="65:65">
      <c r="BM378" s="55"/>
    </row>
    <row r="379" spans="65:65">
      <c r="BM379" s="55"/>
    </row>
    <row r="380" spans="65:65">
      <c r="BM380" s="55"/>
    </row>
    <row r="381" spans="65:65">
      <c r="BM381" s="55"/>
    </row>
    <row r="382" spans="65:65">
      <c r="BM382" s="55"/>
    </row>
    <row r="383" spans="65:65">
      <c r="BM383" s="55"/>
    </row>
    <row r="384" spans="65:65">
      <c r="BM384" s="55"/>
    </row>
    <row r="385" spans="65:65">
      <c r="BM385" s="55"/>
    </row>
    <row r="386" spans="65:65">
      <c r="BM386" s="55"/>
    </row>
    <row r="387" spans="65:65">
      <c r="BM387" s="55"/>
    </row>
    <row r="388" spans="65:65">
      <c r="BM388" s="55"/>
    </row>
    <row r="389" spans="65:65">
      <c r="BM389" s="56"/>
    </row>
    <row r="390" spans="65:65">
      <c r="BM390" s="57"/>
    </row>
    <row r="391" spans="65:65">
      <c r="BM391" s="57"/>
    </row>
    <row r="392" spans="65:65">
      <c r="BM392" s="57"/>
    </row>
    <row r="393" spans="65:65">
      <c r="BM393" s="57"/>
    </row>
    <row r="394" spans="65:65">
      <c r="BM394" s="57"/>
    </row>
    <row r="395" spans="65:65">
      <c r="BM395" s="57"/>
    </row>
    <row r="396" spans="65:65">
      <c r="BM396" s="57"/>
    </row>
    <row r="397" spans="65:65">
      <c r="BM397" s="57"/>
    </row>
    <row r="398" spans="65:65">
      <c r="BM398" s="57"/>
    </row>
    <row r="399" spans="65:65">
      <c r="BM399" s="57"/>
    </row>
    <row r="400" spans="65:65">
      <c r="BM400" s="57"/>
    </row>
    <row r="401" spans="65:65">
      <c r="BM401" s="57"/>
    </row>
    <row r="402" spans="65:65">
      <c r="BM402" s="57"/>
    </row>
    <row r="403" spans="65:65">
      <c r="BM403" s="57"/>
    </row>
    <row r="404" spans="65:65">
      <c r="BM404" s="57"/>
    </row>
    <row r="405" spans="65:65">
      <c r="BM405" s="57"/>
    </row>
    <row r="406" spans="65:65">
      <c r="BM406" s="57"/>
    </row>
    <row r="407" spans="65:65">
      <c r="BM407" s="57"/>
    </row>
    <row r="408" spans="65:65">
      <c r="BM408" s="57"/>
    </row>
    <row r="409" spans="65:65">
      <c r="BM409" s="57"/>
    </row>
    <row r="410" spans="65:65">
      <c r="BM410" s="57"/>
    </row>
    <row r="411" spans="65:65">
      <c r="BM411" s="57"/>
    </row>
    <row r="412" spans="65:65">
      <c r="BM412" s="57"/>
    </row>
    <row r="413" spans="65:65">
      <c r="BM413" s="57"/>
    </row>
    <row r="414" spans="65:65">
      <c r="BM414" s="57"/>
    </row>
    <row r="415" spans="65:65">
      <c r="BM415" s="57"/>
    </row>
    <row r="416" spans="65:65">
      <c r="BM416" s="57"/>
    </row>
    <row r="417" spans="65:65">
      <c r="BM417" s="57"/>
    </row>
    <row r="418" spans="65:65">
      <c r="BM418" s="57"/>
    </row>
    <row r="419" spans="65:65">
      <c r="BM419" s="57"/>
    </row>
    <row r="420" spans="65:65">
      <c r="BM420" s="57"/>
    </row>
    <row r="421" spans="65:65">
      <c r="BM421" s="57"/>
    </row>
    <row r="422" spans="65:65">
      <c r="BM422" s="57"/>
    </row>
    <row r="423" spans="65:65">
      <c r="BM423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40A3D-D4CF-48DF-B7CF-D3CB5C6D7A52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639</v>
      </c>
      <c r="BM1" s="28" t="s">
        <v>319</v>
      </c>
    </row>
    <row r="2" spans="1:66" ht="18">
      <c r="A2" s="25" t="s">
        <v>484</v>
      </c>
      <c r="B2" s="18" t="s">
        <v>110</v>
      </c>
      <c r="C2" s="15" t="s">
        <v>111</v>
      </c>
      <c r="D2" s="16" t="s">
        <v>337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346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2.94</v>
      </c>
      <c r="E6" s="1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2.99</v>
      </c>
      <c r="E7" s="1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260</v>
      </c>
      <c r="C8" s="12"/>
      <c r="D8" s="23">
        <v>2.9649999999999999</v>
      </c>
      <c r="E8" s="1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2.9649999999999999</v>
      </c>
      <c r="E9" s="1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2.9649999999999999</v>
      </c>
      <c r="BN9" s="28"/>
    </row>
    <row r="10" spans="1:66">
      <c r="A10" s="30"/>
      <c r="B10" s="3" t="s">
        <v>262</v>
      </c>
      <c r="C10" s="29"/>
      <c r="D10" s="24">
        <v>3.5355339059327563E-2</v>
      </c>
      <c r="E10" s="1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86</v>
      </c>
      <c r="C11" s="29"/>
      <c r="D11" s="13">
        <v>1.1924229025068319E-2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A012-3065-4AC5-B4B9-CD746275E160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640</v>
      </c>
      <c r="BM1" s="28" t="s">
        <v>319</v>
      </c>
    </row>
    <row r="2" spans="1:66" ht="15">
      <c r="A2" s="25" t="s">
        <v>109</v>
      </c>
      <c r="B2" s="18" t="s">
        <v>110</v>
      </c>
      <c r="C2" s="15" t="s">
        <v>111</v>
      </c>
      <c r="D2" s="16" t="s">
        <v>337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99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7">
        <v>0.14000000000000001</v>
      </c>
      <c r="E6" s="203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29">
        <v>1</v>
      </c>
    </row>
    <row r="7" spans="1:66">
      <c r="A7" s="30"/>
      <c r="B7" s="19">
        <v>1</v>
      </c>
      <c r="C7" s="9">
        <v>2</v>
      </c>
      <c r="D7" s="24">
        <v>0.14000000000000001</v>
      </c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29">
        <v>20</v>
      </c>
    </row>
    <row r="8" spans="1:66">
      <c r="A8" s="30"/>
      <c r="B8" s="20" t="s">
        <v>260</v>
      </c>
      <c r="C8" s="12"/>
      <c r="D8" s="232">
        <v>0.14000000000000001</v>
      </c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29">
        <v>16</v>
      </c>
    </row>
    <row r="9" spans="1:66">
      <c r="A9" s="30"/>
      <c r="B9" s="3" t="s">
        <v>261</v>
      </c>
      <c r="C9" s="29"/>
      <c r="D9" s="24">
        <v>0.14000000000000001</v>
      </c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29">
        <v>0.14000000000000001</v>
      </c>
      <c r="BN9" s="28"/>
    </row>
    <row r="10" spans="1:66">
      <c r="A10" s="30"/>
      <c r="B10" s="3" t="s">
        <v>262</v>
      </c>
      <c r="C10" s="29"/>
      <c r="D10" s="24">
        <v>0</v>
      </c>
      <c r="E10" s="203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29">
        <v>26</v>
      </c>
    </row>
    <row r="11" spans="1:66">
      <c r="A11" s="30"/>
      <c r="B11" s="3" t="s">
        <v>86</v>
      </c>
      <c r="C11" s="29"/>
      <c r="D11" s="13">
        <v>0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641</v>
      </c>
      <c r="BM15" s="28" t="s">
        <v>319</v>
      </c>
    </row>
    <row r="16" spans="1:66" ht="15">
      <c r="A16" s="25" t="s">
        <v>60</v>
      </c>
      <c r="B16" s="18" t="s">
        <v>110</v>
      </c>
      <c r="C16" s="15" t="s">
        <v>111</v>
      </c>
      <c r="D16" s="16" t="s">
        <v>337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99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27">
        <v>0.28000000000000003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29">
        <v>1</v>
      </c>
    </row>
    <row r="21" spans="1:65">
      <c r="A21" s="30"/>
      <c r="B21" s="19">
        <v>1</v>
      </c>
      <c r="C21" s="9">
        <v>2</v>
      </c>
      <c r="D21" s="24">
        <v>0.26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29">
        <v>20</v>
      </c>
    </row>
    <row r="22" spans="1:65">
      <c r="A22" s="30"/>
      <c r="B22" s="20" t="s">
        <v>260</v>
      </c>
      <c r="C22" s="12"/>
      <c r="D22" s="232">
        <v>0.27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29">
        <v>16</v>
      </c>
    </row>
    <row r="23" spans="1:65">
      <c r="A23" s="30"/>
      <c r="B23" s="3" t="s">
        <v>261</v>
      </c>
      <c r="C23" s="29"/>
      <c r="D23" s="24">
        <v>0.27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29">
        <v>0.27</v>
      </c>
    </row>
    <row r="24" spans="1:65">
      <c r="A24" s="30"/>
      <c r="B24" s="3" t="s">
        <v>262</v>
      </c>
      <c r="C24" s="29"/>
      <c r="D24" s="24">
        <v>1.4142135623730963E-2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29">
        <v>26</v>
      </c>
    </row>
    <row r="25" spans="1:65">
      <c r="A25" s="30"/>
      <c r="B25" s="3" t="s">
        <v>86</v>
      </c>
      <c r="C25" s="29"/>
      <c r="D25" s="13">
        <v>5.237828008789245E-2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B6285-AE9A-4564-816B-823B3583A5F1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642</v>
      </c>
      <c r="BM1" s="28" t="s">
        <v>319</v>
      </c>
    </row>
    <row r="2" spans="1:66" ht="15">
      <c r="A2" s="25" t="s">
        <v>4</v>
      </c>
      <c r="B2" s="18" t="s">
        <v>110</v>
      </c>
      <c r="C2" s="15" t="s">
        <v>111</v>
      </c>
      <c r="D2" s="16" t="s">
        <v>337</v>
      </c>
      <c r="E2" s="14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0" t="s">
        <v>112</v>
      </c>
      <c r="E3" s="14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347</v>
      </c>
      <c r="E4" s="14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4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4.0999999999999996</v>
      </c>
      <c r="E6" s="14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4.0999999999999996</v>
      </c>
      <c r="E7" s="14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22</v>
      </c>
    </row>
    <row r="8" spans="1:66">
      <c r="A8" s="30"/>
      <c r="B8" s="20" t="s">
        <v>260</v>
      </c>
      <c r="C8" s="12"/>
      <c r="D8" s="23">
        <v>4.0999999999999996</v>
      </c>
      <c r="E8" s="14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261</v>
      </c>
      <c r="C9" s="29"/>
      <c r="D9" s="11">
        <v>4.0999999999999996</v>
      </c>
      <c r="E9" s="14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4.0999999999999996</v>
      </c>
      <c r="BN9" s="28"/>
    </row>
    <row r="10" spans="1:66">
      <c r="A10" s="30"/>
      <c r="B10" s="3" t="s">
        <v>262</v>
      </c>
      <c r="C10" s="29"/>
      <c r="D10" s="24">
        <v>0</v>
      </c>
      <c r="E10" s="14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28</v>
      </c>
    </row>
    <row r="11" spans="1:66">
      <c r="A11" s="30"/>
      <c r="B11" s="3" t="s">
        <v>86</v>
      </c>
      <c r="C11" s="29"/>
      <c r="D11" s="13">
        <v>0</v>
      </c>
      <c r="E11" s="14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263</v>
      </c>
      <c r="C12" s="29"/>
      <c r="D12" s="13">
        <v>0</v>
      </c>
      <c r="E12" s="14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264</v>
      </c>
      <c r="C13" s="47"/>
      <c r="D13" s="45" t="s">
        <v>265</v>
      </c>
      <c r="E13" s="14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643</v>
      </c>
      <c r="BM15" s="28" t="s">
        <v>319</v>
      </c>
    </row>
    <row r="16" spans="1:66" ht="15">
      <c r="A16" s="25" t="s">
        <v>7</v>
      </c>
      <c r="B16" s="18" t="s">
        <v>110</v>
      </c>
      <c r="C16" s="15" t="s">
        <v>111</v>
      </c>
      <c r="D16" s="16" t="s">
        <v>337</v>
      </c>
      <c r="E16" s="14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229</v>
      </c>
      <c r="C17" s="9" t="s">
        <v>229</v>
      </c>
      <c r="D17" s="10" t="s">
        <v>112</v>
      </c>
      <c r="E17" s="14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347</v>
      </c>
      <c r="E18" s="14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4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05">
        <v>52.2</v>
      </c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10">
        <v>1</v>
      </c>
    </row>
    <row r="21" spans="1:65">
      <c r="A21" s="30"/>
      <c r="B21" s="19">
        <v>1</v>
      </c>
      <c r="C21" s="9">
        <v>2</v>
      </c>
      <c r="D21" s="211">
        <v>52.8</v>
      </c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10">
        <v>10</v>
      </c>
    </row>
    <row r="22" spans="1:65">
      <c r="A22" s="30"/>
      <c r="B22" s="20" t="s">
        <v>260</v>
      </c>
      <c r="C22" s="12"/>
      <c r="D22" s="215">
        <v>52.5</v>
      </c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10">
        <v>16</v>
      </c>
    </row>
    <row r="23" spans="1:65">
      <c r="A23" s="30"/>
      <c r="B23" s="3" t="s">
        <v>261</v>
      </c>
      <c r="C23" s="29"/>
      <c r="D23" s="211">
        <v>52.5</v>
      </c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10">
        <v>52.5</v>
      </c>
    </row>
    <row r="24" spans="1:65">
      <c r="A24" s="30"/>
      <c r="B24" s="3" t="s">
        <v>262</v>
      </c>
      <c r="C24" s="29"/>
      <c r="D24" s="211">
        <v>0.42426406871192446</v>
      </c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10">
        <v>29</v>
      </c>
    </row>
    <row r="25" spans="1:65">
      <c r="A25" s="30"/>
      <c r="B25" s="3" t="s">
        <v>86</v>
      </c>
      <c r="C25" s="29"/>
      <c r="D25" s="13">
        <v>8.081220356417609E-3</v>
      </c>
      <c r="E25" s="14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263</v>
      </c>
      <c r="C26" s="29"/>
      <c r="D26" s="13">
        <v>0</v>
      </c>
      <c r="E26" s="14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264</v>
      </c>
      <c r="C27" s="47"/>
      <c r="D27" s="45" t="s">
        <v>265</v>
      </c>
      <c r="E27" s="14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644</v>
      </c>
      <c r="BM29" s="28" t="s">
        <v>319</v>
      </c>
    </row>
    <row r="30" spans="1:65" ht="15">
      <c r="A30" s="25" t="s">
        <v>10</v>
      </c>
      <c r="B30" s="18" t="s">
        <v>110</v>
      </c>
      <c r="C30" s="15" t="s">
        <v>111</v>
      </c>
      <c r="D30" s="16" t="s">
        <v>337</v>
      </c>
      <c r="E30" s="14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229</v>
      </c>
      <c r="C31" s="9" t="s">
        <v>229</v>
      </c>
      <c r="D31" s="10" t="s">
        <v>112</v>
      </c>
      <c r="E31" s="14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347</v>
      </c>
      <c r="E32" s="14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4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05">
        <v>157</v>
      </c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10">
        <v>1</v>
      </c>
    </row>
    <row r="35" spans="1:65">
      <c r="A35" s="30"/>
      <c r="B35" s="19">
        <v>1</v>
      </c>
      <c r="C35" s="9">
        <v>2</v>
      </c>
      <c r="D35" s="211">
        <v>152</v>
      </c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10">
        <v>24</v>
      </c>
    </row>
    <row r="36" spans="1:65">
      <c r="A36" s="30"/>
      <c r="B36" s="20" t="s">
        <v>260</v>
      </c>
      <c r="C36" s="12"/>
      <c r="D36" s="215">
        <v>154.5</v>
      </c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10">
        <v>16</v>
      </c>
    </row>
    <row r="37" spans="1:65">
      <c r="A37" s="30"/>
      <c r="B37" s="3" t="s">
        <v>261</v>
      </c>
      <c r="C37" s="29"/>
      <c r="D37" s="211">
        <v>154.5</v>
      </c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10">
        <v>154.5</v>
      </c>
    </row>
    <row r="38" spans="1:65">
      <c r="A38" s="30"/>
      <c r="B38" s="3" t="s">
        <v>262</v>
      </c>
      <c r="C38" s="29"/>
      <c r="D38" s="211">
        <v>3.5355339059327378</v>
      </c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10">
        <v>30</v>
      </c>
    </row>
    <row r="39" spans="1:65">
      <c r="A39" s="30"/>
      <c r="B39" s="3" t="s">
        <v>86</v>
      </c>
      <c r="C39" s="29"/>
      <c r="D39" s="13">
        <v>2.2883714601506393E-2</v>
      </c>
      <c r="E39" s="14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263</v>
      </c>
      <c r="C40" s="29"/>
      <c r="D40" s="13">
        <v>0</v>
      </c>
      <c r="E40" s="14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264</v>
      </c>
      <c r="C41" s="47"/>
      <c r="D41" s="45" t="s">
        <v>265</v>
      </c>
      <c r="E41" s="14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645</v>
      </c>
      <c r="BM43" s="28" t="s">
        <v>319</v>
      </c>
    </row>
    <row r="44" spans="1:65" ht="15">
      <c r="A44" s="25" t="s">
        <v>13</v>
      </c>
      <c r="B44" s="18" t="s">
        <v>110</v>
      </c>
      <c r="C44" s="15" t="s">
        <v>111</v>
      </c>
      <c r="D44" s="16" t="s">
        <v>337</v>
      </c>
      <c r="E44" s="14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229</v>
      </c>
      <c r="C45" s="9" t="s">
        <v>229</v>
      </c>
      <c r="D45" s="10" t="s">
        <v>112</v>
      </c>
      <c r="E45" s="14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347</v>
      </c>
      <c r="E46" s="14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4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0.6</v>
      </c>
      <c r="E48" s="14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0.4</v>
      </c>
      <c r="E49" s="14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25</v>
      </c>
    </row>
    <row r="50" spans="1:65">
      <c r="A50" s="30"/>
      <c r="B50" s="20" t="s">
        <v>260</v>
      </c>
      <c r="C50" s="12"/>
      <c r="D50" s="23">
        <v>0.5</v>
      </c>
      <c r="E50" s="14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261</v>
      </c>
      <c r="C51" s="29"/>
      <c r="D51" s="11">
        <v>0.5</v>
      </c>
      <c r="E51" s="14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0.5</v>
      </c>
    </row>
    <row r="52" spans="1:65">
      <c r="A52" s="30"/>
      <c r="B52" s="3" t="s">
        <v>262</v>
      </c>
      <c r="C52" s="29"/>
      <c r="D52" s="24">
        <v>0.14142135623730956</v>
      </c>
      <c r="E52" s="14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31</v>
      </c>
    </row>
    <row r="53" spans="1:65">
      <c r="A53" s="30"/>
      <c r="B53" s="3" t="s">
        <v>86</v>
      </c>
      <c r="C53" s="29"/>
      <c r="D53" s="13">
        <v>0.28284271247461912</v>
      </c>
      <c r="E53" s="14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263</v>
      </c>
      <c r="C54" s="29"/>
      <c r="D54" s="13">
        <v>0</v>
      </c>
      <c r="E54" s="14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264</v>
      </c>
      <c r="C55" s="47"/>
      <c r="D55" s="45" t="s">
        <v>265</v>
      </c>
      <c r="E55" s="14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646</v>
      </c>
      <c r="BM57" s="28" t="s">
        <v>319</v>
      </c>
    </row>
    <row r="58" spans="1:65" ht="15">
      <c r="A58" s="25" t="s">
        <v>16</v>
      </c>
      <c r="B58" s="18" t="s">
        <v>110</v>
      </c>
      <c r="C58" s="15" t="s">
        <v>111</v>
      </c>
      <c r="D58" s="16" t="s">
        <v>337</v>
      </c>
      <c r="E58" s="14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229</v>
      </c>
      <c r="C59" s="9" t="s">
        <v>229</v>
      </c>
      <c r="D59" s="10" t="s">
        <v>112</v>
      </c>
      <c r="E59" s="14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347</v>
      </c>
      <c r="E60" s="14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4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0.4</v>
      </c>
      <c r="E62" s="14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0.4</v>
      </c>
      <c r="E63" s="14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26</v>
      </c>
    </row>
    <row r="64" spans="1:65">
      <c r="A64" s="30"/>
      <c r="B64" s="20" t="s">
        <v>260</v>
      </c>
      <c r="C64" s="12"/>
      <c r="D64" s="23">
        <v>0.4</v>
      </c>
      <c r="E64" s="14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261</v>
      </c>
      <c r="C65" s="29"/>
      <c r="D65" s="11">
        <v>0.4</v>
      </c>
      <c r="E65" s="14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0.4</v>
      </c>
    </row>
    <row r="66" spans="1:65">
      <c r="A66" s="30"/>
      <c r="B66" s="3" t="s">
        <v>262</v>
      </c>
      <c r="C66" s="29"/>
      <c r="D66" s="24">
        <v>0</v>
      </c>
      <c r="E66" s="14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32</v>
      </c>
    </row>
    <row r="67" spans="1:65">
      <c r="A67" s="30"/>
      <c r="B67" s="3" t="s">
        <v>86</v>
      </c>
      <c r="C67" s="29"/>
      <c r="D67" s="13">
        <v>0</v>
      </c>
      <c r="E67" s="14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263</v>
      </c>
      <c r="C68" s="29"/>
      <c r="D68" s="13">
        <v>0</v>
      </c>
      <c r="E68" s="14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264</v>
      </c>
      <c r="C69" s="47"/>
      <c r="D69" s="45" t="s">
        <v>265</v>
      </c>
      <c r="E69" s="14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647</v>
      </c>
      <c r="BM71" s="28" t="s">
        <v>319</v>
      </c>
    </row>
    <row r="72" spans="1:65" ht="15">
      <c r="A72" s="25" t="s">
        <v>19</v>
      </c>
      <c r="B72" s="18" t="s">
        <v>110</v>
      </c>
      <c r="C72" s="15" t="s">
        <v>111</v>
      </c>
      <c r="D72" s="16" t="s">
        <v>337</v>
      </c>
      <c r="E72" s="14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229</v>
      </c>
      <c r="C73" s="9" t="s">
        <v>229</v>
      </c>
      <c r="D73" s="10" t="s">
        <v>112</v>
      </c>
      <c r="E73" s="14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347</v>
      </c>
      <c r="E74" s="14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4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22">
        <v>0.5</v>
      </c>
      <c r="E76" s="14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1">
        <v>0.4</v>
      </c>
      <c r="E77" s="14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27</v>
      </c>
    </row>
    <row r="78" spans="1:65">
      <c r="A78" s="30"/>
      <c r="B78" s="20" t="s">
        <v>260</v>
      </c>
      <c r="C78" s="12"/>
      <c r="D78" s="23">
        <v>0.45</v>
      </c>
      <c r="E78" s="14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261</v>
      </c>
      <c r="C79" s="29"/>
      <c r="D79" s="11">
        <v>0.45</v>
      </c>
      <c r="E79" s="14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0.45</v>
      </c>
    </row>
    <row r="80" spans="1:65">
      <c r="A80" s="30"/>
      <c r="B80" s="3" t="s">
        <v>262</v>
      </c>
      <c r="C80" s="29"/>
      <c r="D80" s="24">
        <v>7.0710678118654779E-2</v>
      </c>
      <c r="E80" s="14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33</v>
      </c>
    </row>
    <row r="81" spans="1:65">
      <c r="A81" s="30"/>
      <c r="B81" s="3" t="s">
        <v>86</v>
      </c>
      <c r="C81" s="29"/>
      <c r="D81" s="13">
        <v>0.15713484026367727</v>
      </c>
      <c r="E81" s="14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263</v>
      </c>
      <c r="C82" s="29"/>
      <c r="D82" s="13">
        <v>0</v>
      </c>
      <c r="E82" s="14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264</v>
      </c>
      <c r="C83" s="47"/>
      <c r="D83" s="45" t="s">
        <v>265</v>
      </c>
      <c r="E83" s="14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648</v>
      </c>
      <c r="BM85" s="28" t="s">
        <v>319</v>
      </c>
    </row>
    <row r="86" spans="1:65" ht="15">
      <c r="A86" s="25" t="s">
        <v>22</v>
      </c>
      <c r="B86" s="18" t="s">
        <v>110</v>
      </c>
      <c r="C86" s="15" t="s">
        <v>111</v>
      </c>
      <c r="D86" s="16" t="s">
        <v>337</v>
      </c>
      <c r="E86" s="14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229</v>
      </c>
      <c r="C87" s="9" t="s">
        <v>229</v>
      </c>
      <c r="D87" s="10" t="s">
        <v>112</v>
      </c>
      <c r="E87" s="14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347</v>
      </c>
      <c r="E88" s="14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1</v>
      </c>
    </row>
    <row r="89" spans="1:65">
      <c r="A89" s="30"/>
      <c r="B89" s="19"/>
      <c r="C89" s="9"/>
      <c r="D89" s="26"/>
      <c r="E89" s="14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1</v>
      </c>
    </row>
    <row r="90" spans="1:65">
      <c r="A90" s="30"/>
      <c r="B90" s="18">
        <v>1</v>
      </c>
      <c r="C90" s="14">
        <v>1</v>
      </c>
      <c r="D90" s="220">
        <v>17.2</v>
      </c>
      <c r="E90" s="217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218"/>
      <c r="BJ90" s="218"/>
      <c r="BK90" s="218"/>
      <c r="BL90" s="218"/>
      <c r="BM90" s="221">
        <v>1</v>
      </c>
    </row>
    <row r="91" spans="1:65">
      <c r="A91" s="30"/>
      <c r="B91" s="19">
        <v>1</v>
      </c>
      <c r="C91" s="9">
        <v>2</v>
      </c>
      <c r="D91" s="216">
        <v>16.600000000000001</v>
      </c>
      <c r="E91" s="217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  <c r="BE91" s="218"/>
      <c r="BF91" s="218"/>
      <c r="BG91" s="218"/>
      <c r="BH91" s="218"/>
      <c r="BI91" s="218"/>
      <c r="BJ91" s="218"/>
      <c r="BK91" s="218"/>
      <c r="BL91" s="218"/>
      <c r="BM91" s="221">
        <v>28</v>
      </c>
    </row>
    <row r="92" spans="1:65">
      <c r="A92" s="30"/>
      <c r="B92" s="20" t="s">
        <v>260</v>
      </c>
      <c r="C92" s="12"/>
      <c r="D92" s="222">
        <v>16.899999999999999</v>
      </c>
      <c r="E92" s="217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221">
        <v>16</v>
      </c>
    </row>
    <row r="93" spans="1:65">
      <c r="A93" s="30"/>
      <c r="B93" s="3" t="s">
        <v>261</v>
      </c>
      <c r="C93" s="29"/>
      <c r="D93" s="216">
        <v>16.899999999999999</v>
      </c>
      <c r="E93" s="217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  <c r="BE93" s="218"/>
      <c r="BF93" s="218"/>
      <c r="BG93" s="218"/>
      <c r="BH93" s="218"/>
      <c r="BI93" s="218"/>
      <c r="BJ93" s="218"/>
      <c r="BK93" s="218"/>
      <c r="BL93" s="218"/>
      <c r="BM93" s="221">
        <v>16.899999999999999</v>
      </c>
    </row>
    <row r="94" spans="1:65">
      <c r="A94" s="30"/>
      <c r="B94" s="3" t="s">
        <v>262</v>
      </c>
      <c r="C94" s="29"/>
      <c r="D94" s="216">
        <v>0.42426406871192701</v>
      </c>
      <c r="E94" s="217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  <c r="BE94" s="218"/>
      <c r="BF94" s="218"/>
      <c r="BG94" s="218"/>
      <c r="BH94" s="218"/>
      <c r="BI94" s="218"/>
      <c r="BJ94" s="218"/>
      <c r="BK94" s="218"/>
      <c r="BL94" s="218"/>
      <c r="BM94" s="221">
        <v>34</v>
      </c>
    </row>
    <row r="95" spans="1:65">
      <c r="A95" s="30"/>
      <c r="B95" s="3" t="s">
        <v>86</v>
      </c>
      <c r="C95" s="29"/>
      <c r="D95" s="13">
        <v>2.5104382764019353E-2</v>
      </c>
      <c r="E95" s="14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263</v>
      </c>
      <c r="C96" s="29"/>
      <c r="D96" s="13">
        <v>0</v>
      </c>
      <c r="E96" s="14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264</v>
      </c>
      <c r="C97" s="47"/>
      <c r="D97" s="45" t="s">
        <v>265</v>
      </c>
      <c r="E97" s="14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649</v>
      </c>
      <c r="BM99" s="28" t="s">
        <v>319</v>
      </c>
    </row>
    <row r="100" spans="1:65" ht="15">
      <c r="A100" s="25" t="s">
        <v>25</v>
      </c>
      <c r="B100" s="18" t="s">
        <v>110</v>
      </c>
      <c r="C100" s="15" t="s">
        <v>111</v>
      </c>
      <c r="D100" s="16" t="s">
        <v>337</v>
      </c>
      <c r="E100" s="14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229</v>
      </c>
      <c r="C101" s="9" t="s">
        <v>229</v>
      </c>
      <c r="D101" s="10" t="s">
        <v>112</v>
      </c>
      <c r="E101" s="14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347</v>
      </c>
      <c r="E102" s="14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4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20">
        <v>40.9</v>
      </c>
      <c r="E104" s="217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218"/>
      <c r="BJ104" s="218"/>
      <c r="BK104" s="218"/>
      <c r="BL104" s="218"/>
      <c r="BM104" s="221">
        <v>1</v>
      </c>
    </row>
    <row r="105" spans="1:65">
      <c r="A105" s="30"/>
      <c r="B105" s="19">
        <v>1</v>
      </c>
      <c r="C105" s="9">
        <v>2</v>
      </c>
      <c r="D105" s="216">
        <v>41.2</v>
      </c>
      <c r="E105" s="217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21">
        <v>14</v>
      </c>
    </row>
    <row r="106" spans="1:65">
      <c r="A106" s="30"/>
      <c r="B106" s="20" t="s">
        <v>260</v>
      </c>
      <c r="C106" s="12"/>
      <c r="D106" s="222">
        <v>41.05</v>
      </c>
      <c r="E106" s="217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21">
        <v>16</v>
      </c>
    </row>
    <row r="107" spans="1:65">
      <c r="A107" s="30"/>
      <c r="B107" s="3" t="s">
        <v>261</v>
      </c>
      <c r="C107" s="29"/>
      <c r="D107" s="216">
        <v>41.05</v>
      </c>
      <c r="E107" s="217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21">
        <v>41.05</v>
      </c>
    </row>
    <row r="108" spans="1:65">
      <c r="A108" s="30"/>
      <c r="B108" s="3" t="s">
        <v>262</v>
      </c>
      <c r="C108" s="29"/>
      <c r="D108" s="216">
        <v>0.21213203435596725</v>
      </c>
      <c r="E108" s="217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21">
        <v>35</v>
      </c>
    </row>
    <row r="109" spans="1:65">
      <c r="A109" s="30"/>
      <c r="B109" s="3" t="s">
        <v>86</v>
      </c>
      <c r="C109" s="29"/>
      <c r="D109" s="13">
        <v>5.1676500452123575E-3</v>
      </c>
      <c r="E109" s="14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263</v>
      </c>
      <c r="C110" s="29"/>
      <c r="D110" s="13">
        <v>0</v>
      </c>
      <c r="E110" s="14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264</v>
      </c>
      <c r="C111" s="47"/>
      <c r="D111" s="45" t="s">
        <v>265</v>
      </c>
      <c r="E111" s="14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650</v>
      </c>
      <c r="BM113" s="28" t="s">
        <v>319</v>
      </c>
    </row>
    <row r="114" spans="1:65" ht="15">
      <c r="A114" s="25" t="s">
        <v>51</v>
      </c>
      <c r="B114" s="18" t="s">
        <v>110</v>
      </c>
      <c r="C114" s="15" t="s">
        <v>111</v>
      </c>
      <c r="D114" s="16" t="s">
        <v>337</v>
      </c>
      <c r="E114" s="14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229</v>
      </c>
      <c r="C115" s="9" t="s">
        <v>229</v>
      </c>
      <c r="D115" s="10" t="s">
        <v>112</v>
      </c>
      <c r="E115" s="14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347</v>
      </c>
      <c r="E116" s="14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4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05">
        <v>129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0"/>
      <c r="B119" s="19">
        <v>1</v>
      </c>
      <c r="C119" s="9">
        <v>2</v>
      </c>
      <c r="D119" s="211">
        <v>128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30</v>
      </c>
    </row>
    <row r="120" spans="1:65">
      <c r="A120" s="30"/>
      <c r="B120" s="20" t="s">
        <v>260</v>
      </c>
      <c r="C120" s="12"/>
      <c r="D120" s="215">
        <v>128.5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0"/>
      <c r="B121" s="3" t="s">
        <v>261</v>
      </c>
      <c r="C121" s="29"/>
      <c r="D121" s="211">
        <v>128.5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128.5</v>
      </c>
    </row>
    <row r="122" spans="1:65">
      <c r="A122" s="30"/>
      <c r="B122" s="3" t="s">
        <v>262</v>
      </c>
      <c r="C122" s="29"/>
      <c r="D122" s="211">
        <v>0.70710678118654757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36</v>
      </c>
    </row>
    <row r="123" spans="1:65">
      <c r="A123" s="30"/>
      <c r="B123" s="3" t="s">
        <v>86</v>
      </c>
      <c r="C123" s="29"/>
      <c r="D123" s="13">
        <v>5.5027765072883077E-3</v>
      </c>
      <c r="E123" s="14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263</v>
      </c>
      <c r="C124" s="29"/>
      <c r="D124" s="13">
        <v>0</v>
      </c>
      <c r="E124" s="14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264</v>
      </c>
      <c r="C125" s="47"/>
      <c r="D125" s="45" t="s">
        <v>265</v>
      </c>
      <c r="E125" s="14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651</v>
      </c>
      <c r="BM127" s="28" t="s">
        <v>319</v>
      </c>
    </row>
    <row r="128" spans="1:65" ht="15">
      <c r="A128" s="25" t="s">
        <v>28</v>
      </c>
      <c r="B128" s="18" t="s">
        <v>110</v>
      </c>
      <c r="C128" s="15" t="s">
        <v>111</v>
      </c>
      <c r="D128" s="16" t="s">
        <v>337</v>
      </c>
      <c r="E128" s="14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229</v>
      </c>
      <c r="C129" s="9" t="s">
        <v>229</v>
      </c>
      <c r="D129" s="10" t="s">
        <v>112</v>
      </c>
      <c r="E129" s="14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347</v>
      </c>
      <c r="E130" s="14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4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1.1100000000000001</v>
      </c>
      <c r="E132" s="14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1.08</v>
      </c>
      <c r="E133" s="14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31</v>
      </c>
    </row>
    <row r="134" spans="1:65">
      <c r="A134" s="30"/>
      <c r="B134" s="20" t="s">
        <v>260</v>
      </c>
      <c r="C134" s="12"/>
      <c r="D134" s="23">
        <v>1.0950000000000002</v>
      </c>
      <c r="E134" s="14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261</v>
      </c>
      <c r="C135" s="29"/>
      <c r="D135" s="11">
        <v>1.0950000000000002</v>
      </c>
      <c r="E135" s="14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1.095</v>
      </c>
    </row>
    <row r="136" spans="1:65">
      <c r="A136" s="30"/>
      <c r="B136" s="3" t="s">
        <v>262</v>
      </c>
      <c r="C136" s="29"/>
      <c r="D136" s="24">
        <v>2.1213203435596444E-2</v>
      </c>
      <c r="E136" s="14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37</v>
      </c>
    </row>
    <row r="137" spans="1:65">
      <c r="A137" s="30"/>
      <c r="B137" s="3" t="s">
        <v>86</v>
      </c>
      <c r="C137" s="29"/>
      <c r="D137" s="13">
        <v>1.9372788525658848E-2</v>
      </c>
      <c r="E137" s="14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263</v>
      </c>
      <c r="C138" s="29"/>
      <c r="D138" s="13">
        <v>2.2204460492503131E-16</v>
      </c>
      <c r="E138" s="14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264</v>
      </c>
      <c r="C139" s="47"/>
      <c r="D139" s="45" t="s">
        <v>265</v>
      </c>
      <c r="E139" s="14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652</v>
      </c>
      <c r="BM141" s="28" t="s">
        <v>319</v>
      </c>
    </row>
    <row r="142" spans="1:65" ht="15">
      <c r="A142" s="25" t="s">
        <v>0</v>
      </c>
      <c r="B142" s="18" t="s">
        <v>110</v>
      </c>
      <c r="C142" s="15" t="s">
        <v>111</v>
      </c>
      <c r="D142" s="16" t="s">
        <v>337</v>
      </c>
      <c r="E142" s="14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229</v>
      </c>
      <c r="C143" s="9" t="s">
        <v>229</v>
      </c>
      <c r="D143" s="10" t="s">
        <v>112</v>
      </c>
      <c r="E143" s="14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347</v>
      </c>
      <c r="E144" s="14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4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05">
        <v>162</v>
      </c>
      <c r="E146" s="208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  <c r="AB146" s="209"/>
      <c r="AC146" s="209"/>
      <c r="AD146" s="209"/>
      <c r="AE146" s="209"/>
      <c r="AF146" s="209"/>
      <c r="AG146" s="209"/>
      <c r="AH146" s="209"/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10">
        <v>1</v>
      </c>
    </row>
    <row r="147" spans="1:65">
      <c r="A147" s="30"/>
      <c r="B147" s="19">
        <v>1</v>
      </c>
      <c r="C147" s="9">
        <v>2</v>
      </c>
      <c r="D147" s="211">
        <v>168</v>
      </c>
      <c r="E147" s="208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  <c r="AB147" s="209"/>
      <c r="AC147" s="209"/>
      <c r="AD147" s="209"/>
      <c r="AE147" s="209"/>
      <c r="AF147" s="209"/>
      <c r="AG147" s="209"/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  <c r="BI147" s="209"/>
      <c r="BJ147" s="209"/>
      <c r="BK147" s="209"/>
      <c r="BL147" s="209"/>
      <c r="BM147" s="210">
        <v>16</v>
      </c>
    </row>
    <row r="148" spans="1:65">
      <c r="A148" s="30"/>
      <c r="B148" s="20" t="s">
        <v>260</v>
      </c>
      <c r="C148" s="12"/>
      <c r="D148" s="215">
        <v>165</v>
      </c>
      <c r="E148" s="208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  <c r="AB148" s="209"/>
      <c r="AC148" s="209"/>
      <c r="AD148" s="209"/>
      <c r="AE148" s="209"/>
      <c r="AF148" s="209"/>
      <c r="AG148" s="209"/>
      <c r="AH148" s="209"/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10">
        <v>16</v>
      </c>
    </row>
    <row r="149" spans="1:65">
      <c r="A149" s="30"/>
      <c r="B149" s="3" t="s">
        <v>261</v>
      </c>
      <c r="C149" s="29"/>
      <c r="D149" s="211">
        <v>165</v>
      </c>
      <c r="E149" s="208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  <c r="AB149" s="209"/>
      <c r="AC149" s="209"/>
      <c r="AD149" s="209"/>
      <c r="AE149" s="209"/>
      <c r="AF149" s="209"/>
      <c r="AG149" s="209"/>
      <c r="AH149" s="209"/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10">
        <v>165</v>
      </c>
    </row>
    <row r="150" spans="1:65">
      <c r="A150" s="30"/>
      <c r="B150" s="3" t="s">
        <v>262</v>
      </c>
      <c r="C150" s="29"/>
      <c r="D150" s="211">
        <v>4.2426406871192848</v>
      </c>
      <c r="E150" s="208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  <c r="AB150" s="209"/>
      <c r="AC150" s="209"/>
      <c r="AD150" s="209"/>
      <c r="AE150" s="209"/>
      <c r="AF150" s="209"/>
      <c r="AG150" s="209"/>
      <c r="AH150" s="209"/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  <c r="BI150" s="209"/>
      <c r="BJ150" s="209"/>
      <c r="BK150" s="209"/>
      <c r="BL150" s="209"/>
      <c r="BM150" s="210">
        <v>38</v>
      </c>
    </row>
    <row r="151" spans="1:65">
      <c r="A151" s="30"/>
      <c r="B151" s="3" t="s">
        <v>86</v>
      </c>
      <c r="C151" s="29"/>
      <c r="D151" s="13">
        <v>2.5712973861328998E-2</v>
      </c>
      <c r="E151" s="14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263</v>
      </c>
      <c r="C152" s="29"/>
      <c r="D152" s="13">
        <v>0</v>
      </c>
      <c r="E152" s="14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264</v>
      </c>
      <c r="C153" s="47"/>
      <c r="D153" s="45" t="s">
        <v>265</v>
      </c>
      <c r="E153" s="14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653</v>
      </c>
      <c r="BM155" s="28" t="s">
        <v>319</v>
      </c>
    </row>
    <row r="156" spans="1:65" ht="15">
      <c r="A156" s="25" t="s">
        <v>33</v>
      </c>
      <c r="B156" s="18" t="s">
        <v>110</v>
      </c>
      <c r="C156" s="15" t="s">
        <v>111</v>
      </c>
      <c r="D156" s="16" t="s">
        <v>337</v>
      </c>
      <c r="E156" s="14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229</v>
      </c>
      <c r="C157" s="9" t="s">
        <v>229</v>
      </c>
      <c r="D157" s="10" t="s">
        <v>112</v>
      </c>
      <c r="E157" s="14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347</v>
      </c>
      <c r="E158" s="14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4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3.9</v>
      </c>
      <c r="E160" s="14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3.8599999999999994</v>
      </c>
      <c r="E161" s="14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4</v>
      </c>
    </row>
    <row r="162" spans="1:65">
      <c r="A162" s="30"/>
      <c r="B162" s="20" t="s">
        <v>260</v>
      </c>
      <c r="C162" s="12"/>
      <c r="D162" s="23">
        <v>3.88</v>
      </c>
      <c r="E162" s="14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261</v>
      </c>
      <c r="C163" s="29"/>
      <c r="D163" s="11">
        <v>3.88</v>
      </c>
      <c r="E163" s="14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3.88</v>
      </c>
    </row>
    <row r="164" spans="1:65">
      <c r="A164" s="30"/>
      <c r="B164" s="3" t="s">
        <v>262</v>
      </c>
      <c r="C164" s="29"/>
      <c r="D164" s="24">
        <v>2.8284271247462241E-2</v>
      </c>
      <c r="E164" s="14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39</v>
      </c>
    </row>
    <row r="165" spans="1:65">
      <c r="A165" s="30"/>
      <c r="B165" s="3" t="s">
        <v>86</v>
      </c>
      <c r="C165" s="29"/>
      <c r="D165" s="13">
        <v>7.2897606307892378E-3</v>
      </c>
      <c r="E165" s="14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263</v>
      </c>
      <c r="C166" s="29"/>
      <c r="D166" s="13">
        <v>0</v>
      </c>
      <c r="E166" s="14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264</v>
      </c>
      <c r="C167" s="47"/>
      <c r="D167" s="45" t="s">
        <v>265</v>
      </c>
      <c r="E167" s="14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654</v>
      </c>
      <c r="BM169" s="28" t="s">
        <v>319</v>
      </c>
    </row>
    <row r="170" spans="1:65" ht="15">
      <c r="A170" s="25" t="s">
        <v>36</v>
      </c>
      <c r="B170" s="18" t="s">
        <v>110</v>
      </c>
      <c r="C170" s="15" t="s">
        <v>111</v>
      </c>
      <c r="D170" s="16" t="s">
        <v>337</v>
      </c>
      <c r="E170" s="14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229</v>
      </c>
      <c r="C171" s="9" t="s">
        <v>229</v>
      </c>
      <c r="D171" s="10" t="s">
        <v>112</v>
      </c>
      <c r="E171" s="14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347</v>
      </c>
      <c r="E172" s="14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4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2.33</v>
      </c>
      <c r="E174" s="14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2.34</v>
      </c>
      <c r="E175" s="14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5</v>
      </c>
    </row>
    <row r="176" spans="1:65">
      <c r="A176" s="30"/>
      <c r="B176" s="20" t="s">
        <v>260</v>
      </c>
      <c r="C176" s="12"/>
      <c r="D176" s="23">
        <v>2.335</v>
      </c>
      <c r="E176" s="14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261</v>
      </c>
      <c r="C177" s="29"/>
      <c r="D177" s="11">
        <v>2.335</v>
      </c>
      <c r="E177" s="14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2.335</v>
      </c>
    </row>
    <row r="178" spans="1:65">
      <c r="A178" s="30"/>
      <c r="B178" s="3" t="s">
        <v>262</v>
      </c>
      <c r="C178" s="29"/>
      <c r="D178" s="24">
        <v>7.0710678118653244E-3</v>
      </c>
      <c r="E178" s="14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40</v>
      </c>
    </row>
    <row r="179" spans="1:65">
      <c r="A179" s="30"/>
      <c r="B179" s="3" t="s">
        <v>86</v>
      </c>
      <c r="C179" s="29"/>
      <c r="D179" s="13">
        <v>3.0282945661093469E-3</v>
      </c>
      <c r="E179" s="14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263</v>
      </c>
      <c r="C180" s="29"/>
      <c r="D180" s="13">
        <v>0</v>
      </c>
      <c r="E180" s="14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264</v>
      </c>
      <c r="C181" s="47"/>
      <c r="D181" s="45" t="s">
        <v>265</v>
      </c>
      <c r="E181" s="14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655</v>
      </c>
      <c r="BM183" s="28" t="s">
        <v>319</v>
      </c>
    </row>
    <row r="184" spans="1:65" ht="15">
      <c r="A184" s="25" t="s">
        <v>39</v>
      </c>
      <c r="B184" s="18" t="s">
        <v>110</v>
      </c>
      <c r="C184" s="15" t="s">
        <v>111</v>
      </c>
      <c r="D184" s="16" t="s">
        <v>337</v>
      </c>
      <c r="E184" s="14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229</v>
      </c>
      <c r="C185" s="9" t="s">
        <v>229</v>
      </c>
      <c r="D185" s="10" t="s">
        <v>112</v>
      </c>
      <c r="E185" s="14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347</v>
      </c>
      <c r="E186" s="14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4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0.83</v>
      </c>
      <c r="E188" s="14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0.83</v>
      </c>
      <c r="E189" s="14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35</v>
      </c>
    </row>
    <row r="190" spans="1:65">
      <c r="A190" s="30"/>
      <c r="B190" s="20" t="s">
        <v>260</v>
      </c>
      <c r="C190" s="12"/>
      <c r="D190" s="23">
        <v>0.83</v>
      </c>
      <c r="E190" s="14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261</v>
      </c>
      <c r="C191" s="29"/>
      <c r="D191" s="11">
        <v>0.83</v>
      </c>
      <c r="E191" s="14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0.83</v>
      </c>
    </row>
    <row r="192" spans="1:65">
      <c r="A192" s="30"/>
      <c r="B192" s="3" t="s">
        <v>262</v>
      </c>
      <c r="C192" s="29"/>
      <c r="D192" s="24">
        <v>0</v>
      </c>
      <c r="E192" s="14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41</v>
      </c>
    </row>
    <row r="193" spans="1:65">
      <c r="A193" s="30"/>
      <c r="B193" s="3" t="s">
        <v>86</v>
      </c>
      <c r="C193" s="29"/>
      <c r="D193" s="13">
        <v>0</v>
      </c>
      <c r="E193" s="14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263</v>
      </c>
      <c r="C194" s="29"/>
      <c r="D194" s="13">
        <v>0</v>
      </c>
      <c r="E194" s="14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264</v>
      </c>
      <c r="C195" s="47"/>
      <c r="D195" s="45" t="s">
        <v>265</v>
      </c>
      <c r="E195" s="14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656</v>
      </c>
      <c r="BM197" s="28" t="s">
        <v>319</v>
      </c>
    </row>
    <row r="198" spans="1:65" ht="15">
      <c r="A198" s="25" t="s">
        <v>42</v>
      </c>
      <c r="B198" s="18" t="s">
        <v>110</v>
      </c>
      <c r="C198" s="15" t="s">
        <v>111</v>
      </c>
      <c r="D198" s="16" t="s">
        <v>337</v>
      </c>
      <c r="E198" s="14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229</v>
      </c>
      <c r="C199" s="9" t="s">
        <v>229</v>
      </c>
      <c r="D199" s="10" t="s">
        <v>112</v>
      </c>
      <c r="E199" s="14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347</v>
      </c>
      <c r="E200" s="14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4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20">
        <v>15.400000000000002</v>
      </c>
      <c r="E202" s="217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  <c r="AQ202" s="218"/>
      <c r="AR202" s="218"/>
      <c r="AS202" s="218"/>
      <c r="AT202" s="218"/>
      <c r="AU202" s="218"/>
      <c r="AV202" s="218"/>
      <c r="AW202" s="218"/>
      <c r="AX202" s="218"/>
      <c r="AY202" s="218"/>
      <c r="AZ202" s="218"/>
      <c r="BA202" s="218"/>
      <c r="BB202" s="218"/>
      <c r="BC202" s="218"/>
      <c r="BD202" s="218"/>
      <c r="BE202" s="218"/>
      <c r="BF202" s="218"/>
      <c r="BG202" s="218"/>
      <c r="BH202" s="218"/>
      <c r="BI202" s="218"/>
      <c r="BJ202" s="218"/>
      <c r="BK202" s="218"/>
      <c r="BL202" s="218"/>
      <c r="BM202" s="221">
        <v>1</v>
      </c>
    </row>
    <row r="203" spans="1:65">
      <c r="A203" s="30"/>
      <c r="B203" s="19">
        <v>1</v>
      </c>
      <c r="C203" s="9">
        <v>2</v>
      </c>
      <c r="D203" s="216">
        <v>15.299999999999999</v>
      </c>
      <c r="E203" s="217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  <c r="AR203" s="218"/>
      <c r="AS203" s="218"/>
      <c r="AT203" s="218"/>
      <c r="AU203" s="218"/>
      <c r="AV203" s="218"/>
      <c r="AW203" s="218"/>
      <c r="AX203" s="218"/>
      <c r="AY203" s="218"/>
      <c r="AZ203" s="218"/>
      <c r="BA203" s="218"/>
      <c r="BB203" s="218"/>
      <c r="BC203" s="218"/>
      <c r="BD203" s="218"/>
      <c r="BE203" s="218"/>
      <c r="BF203" s="218"/>
      <c r="BG203" s="218"/>
      <c r="BH203" s="218"/>
      <c r="BI203" s="218"/>
      <c r="BJ203" s="218"/>
      <c r="BK203" s="218"/>
      <c r="BL203" s="218"/>
      <c r="BM203" s="221">
        <v>36</v>
      </c>
    </row>
    <row r="204" spans="1:65">
      <c r="A204" s="30"/>
      <c r="B204" s="20" t="s">
        <v>260</v>
      </c>
      <c r="C204" s="12"/>
      <c r="D204" s="222">
        <v>15.350000000000001</v>
      </c>
      <c r="E204" s="217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  <c r="AQ204" s="218"/>
      <c r="AR204" s="218"/>
      <c r="AS204" s="218"/>
      <c r="AT204" s="218"/>
      <c r="AU204" s="218"/>
      <c r="AV204" s="218"/>
      <c r="AW204" s="218"/>
      <c r="AX204" s="218"/>
      <c r="AY204" s="218"/>
      <c r="AZ204" s="218"/>
      <c r="BA204" s="218"/>
      <c r="BB204" s="218"/>
      <c r="BC204" s="218"/>
      <c r="BD204" s="218"/>
      <c r="BE204" s="218"/>
      <c r="BF204" s="218"/>
      <c r="BG204" s="218"/>
      <c r="BH204" s="218"/>
      <c r="BI204" s="218"/>
      <c r="BJ204" s="218"/>
      <c r="BK204" s="218"/>
      <c r="BL204" s="218"/>
      <c r="BM204" s="221">
        <v>16</v>
      </c>
    </row>
    <row r="205" spans="1:65">
      <c r="A205" s="30"/>
      <c r="B205" s="3" t="s">
        <v>261</v>
      </c>
      <c r="C205" s="29"/>
      <c r="D205" s="216">
        <v>15.350000000000001</v>
      </c>
      <c r="E205" s="217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  <c r="AQ205" s="218"/>
      <c r="AR205" s="218"/>
      <c r="AS205" s="218"/>
      <c r="AT205" s="218"/>
      <c r="AU205" s="218"/>
      <c r="AV205" s="218"/>
      <c r="AW205" s="218"/>
      <c r="AX205" s="218"/>
      <c r="AY205" s="218"/>
      <c r="AZ205" s="218"/>
      <c r="BA205" s="218"/>
      <c r="BB205" s="218"/>
      <c r="BC205" s="218"/>
      <c r="BD205" s="218"/>
      <c r="BE205" s="218"/>
      <c r="BF205" s="218"/>
      <c r="BG205" s="218"/>
      <c r="BH205" s="218"/>
      <c r="BI205" s="218"/>
      <c r="BJ205" s="218"/>
      <c r="BK205" s="218"/>
      <c r="BL205" s="218"/>
      <c r="BM205" s="221">
        <v>15.35</v>
      </c>
    </row>
    <row r="206" spans="1:65">
      <c r="A206" s="30"/>
      <c r="B206" s="3" t="s">
        <v>262</v>
      </c>
      <c r="C206" s="29"/>
      <c r="D206" s="216">
        <v>7.0710678118657014E-2</v>
      </c>
      <c r="E206" s="217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  <c r="AN206" s="218"/>
      <c r="AO206" s="218"/>
      <c r="AP206" s="218"/>
      <c r="AQ206" s="218"/>
      <c r="AR206" s="218"/>
      <c r="AS206" s="218"/>
      <c r="AT206" s="218"/>
      <c r="AU206" s="218"/>
      <c r="AV206" s="218"/>
      <c r="AW206" s="218"/>
      <c r="AX206" s="218"/>
      <c r="AY206" s="218"/>
      <c r="AZ206" s="218"/>
      <c r="BA206" s="218"/>
      <c r="BB206" s="218"/>
      <c r="BC206" s="218"/>
      <c r="BD206" s="218"/>
      <c r="BE206" s="218"/>
      <c r="BF206" s="218"/>
      <c r="BG206" s="218"/>
      <c r="BH206" s="218"/>
      <c r="BI206" s="218"/>
      <c r="BJ206" s="218"/>
      <c r="BK206" s="218"/>
      <c r="BL206" s="218"/>
      <c r="BM206" s="221">
        <v>42</v>
      </c>
    </row>
    <row r="207" spans="1:65">
      <c r="A207" s="30"/>
      <c r="B207" s="3" t="s">
        <v>86</v>
      </c>
      <c r="C207" s="29"/>
      <c r="D207" s="13">
        <v>4.6065588350916618E-3</v>
      </c>
      <c r="E207" s="14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263</v>
      </c>
      <c r="C208" s="29"/>
      <c r="D208" s="13">
        <v>2.2204460492503131E-16</v>
      </c>
      <c r="E208" s="14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264</v>
      </c>
      <c r="C209" s="47"/>
      <c r="D209" s="45" t="s">
        <v>265</v>
      </c>
      <c r="E209" s="14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657</v>
      </c>
      <c r="BM211" s="28" t="s">
        <v>319</v>
      </c>
    </row>
    <row r="212" spans="1:65" ht="15">
      <c r="A212" s="25" t="s">
        <v>5</v>
      </c>
      <c r="B212" s="18" t="s">
        <v>110</v>
      </c>
      <c r="C212" s="15" t="s">
        <v>111</v>
      </c>
      <c r="D212" s="16" t="s">
        <v>337</v>
      </c>
      <c r="E212" s="14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229</v>
      </c>
      <c r="C213" s="9" t="s">
        <v>229</v>
      </c>
      <c r="D213" s="10" t="s">
        <v>112</v>
      </c>
      <c r="E213" s="14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347</v>
      </c>
      <c r="E214" s="14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4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3.36</v>
      </c>
      <c r="E216" s="14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3.35</v>
      </c>
      <c r="E217" s="14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6</v>
      </c>
    </row>
    <row r="218" spans="1:65">
      <c r="A218" s="30"/>
      <c r="B218" s="20" t="s">
        <v>260</v>
      </c>
      <c r="C218" s="12"/>
      <c r="D218" s="23">
        <v>3.355</v>
      </c>
      <c r="E218" s="14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261</v>
      </c>
      <c r="C219" s="29"/>
      <c r="D219" s="11">
        <v>3.355</v>
      </c>
      <c r="E219" s="14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3.355</v>
      </c>
    </row>
    <row r="220" spans="1:65">
      <c r="A220" s="30"/>
      <c r="B220" s="3" t="s">
        <v>262</v>
      </c>
      <c r="C220" s="29"/>
      <c r="D220" s="24">
        <v>7.0710678118653244E-3</v>
      </c>
      <c r="E220" s="14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43</v>
      </c>
    </row>
    <row r="221" spans="1:65">
      <c r="A221" s="30"/>
      <c r="B221" s="3" t="s">
        <v>86</v>
      </c>
      <c r="C221" s="29"/>
      <c r="D221" s="13">
        <v>2.107620808305611E-3</v>
      </c>
      <c r="E221" s="14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263</v>
      </c>
      <c r="C222" s="29"/>
      <c r="D222" s="13">
        <v>0</v>
      </c>
      <c r="E222" s="14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264</v>
      </c>
      <c r="C223" s="47"/>
      <c r="D223" s="45" t="s">
        <v>265</v>
      </c>
      <c r="E223" s="14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658</v>
      </c>
      <c r="BM225" s="28" t="s">
        <v>319</v>
      </c>
    </row>
    <row r="226" spans="1:65" ht="15">
      <c r="A226" s="25" t="s">
        <v>81</v>
      </c>
      <c r="B226" s="18" t="s">
        <v>110</v>
      </c>
      <c r="C226" s="15" t="s">
        <v>111</v>
      </c>
      <c r="D226" s="16" t="s">
        <v>337</v>
      </c>
      <c r="E226" s="14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229</v>
      </c>
      <c r="C227" s="9" t="s">
        <v>229</v>
      </c>
      <c r="D227" s="10" t="s">
        <v>112</v>
      </c>
      <c r="E227" s="14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347</v>
      </c>
      <c r="E228" s="14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4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1.3</v>
      </c>
      <c r="E230" s="14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1.3</v>
      </c>
      <c r="E231" s="14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38</v>
      </c>
    </row>
    <row r="232" spans="1:65">
      <c r="A232" s="30"/>
      <c r="B232" s="20" t="s">
        <v>260</v>
      </c>
      <c r="C232" s="12"/>
      <c r="D232" s="23">
        <v>1.3</v>
      </c>
      <c r="E232" s="14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261</v>
      </c>
      <c r="C233" s="29"/>
      <c r="D233" s="11">
        <v>1.3</v>
      </c>
      <c r="E233" s="14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</v>
      </c>
    </row>
    <row r="234" spans="1:65">
      <c r="A234" s="30"/>
      <c r="B234" s="3" t="s">
        <v>262</v>
      </c>
      <c r="C234" s="29"/>
      <c r="D234" s="24">
        <v>0</v>
      </c>
      <c r="E234" s="14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44</v>
      </c>
    </row>
    <row r="235" spans="1:65">
      <c r="A235" s="30"/>
      <c r="B235" s="3" t="s">
        <v>86</v>
      </c>
      <c r="C235" s="29"/>
      <c r="D235" s="13">
        <v>0</v>
      </c>
      <c r="E235" s="14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263</v>
      </c>
      <c r="C236" s="29"/>
      <c r="D236" s="13">
        <v>0</v>
      </c>
      <c r="E236" s="14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264</v>
      </c>
      <c r="C237" s="47"/>
      <c r="D237" s="45" t="s">
        <v>265</v>
      </c>
      <c r="E237" s="14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659</v>
      </c>
      <c r="BM239" s="28" t="s">
        <v>319</v>
      </c>
    </row>
    <row r="240" spans="1:65" ht="15">
      <c r="A240" s="25" t="s">
        <v>8</v>
      </c>
      <c r="B240" s="18" t="s">
        <v>110</v>
      </c>
      <c r="C240" s="15" t="s">
        <v>111</v>
      </c>
      <c r="D240" s="16" t="s">
        <v>337</v>
      </c>
      <c r="E240" s="14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229</v>
      </c>
      <c r="C241" s="9" t="s">
        <v>229</v>
      </c>
      <c r="D241" s="10" t="s">
        <v>112</v>
      </c>
      <c r="E241" s="14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347</v>
      </c>
      <c r="E242" s="14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4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2.11</v>
      </c>
      <c r="E244" s="14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2.13</v>
      </c>
      <c r="E245" s="14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22</v>
      </c>
    </row>
    <row r="246" spans="1:65">
      <c r="A246" s="30"/>
      <c r="B246" s="20" t="s">
        <v>260</v>
      </c>
      <c r="C246" s="12"/>
      <c r="D246" s="23">
        <v>2.12</v>
      </c>
      <c r="E246" s="14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261</v>
      </c>
      <c r="C247" s="29"/>
      <c r="D247" s="11">
        <v>2.12</v>
      </c>
      <c r="E247" s="14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2.12</v>
      </c>
    </row>
    <row r="248" spans="1:65">
      <c r="A248" s="30"/>
      <c r="B248" s="3" t="s">
        <v>262</v>
      </c>
      <c r="C248" s="29"/>
      <c r="D248" s="24">
        <v>1.4142135623730963E-2</v>
      </c>
      <c r="E248" s="14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28</v>
      </c>
    </row>
    <row r="249" spans="1:65">
      <c r="A249" s="30"/>
      <c r="B249" s="3" t="s">
        <v>86</v>
      </c>
      <c r="C249" s="29"/>
      <c r="D249" s="13">
        <v>6.6708186904391332E-3</v>
      </c>
      <c r="E249" s="14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263</v>
      </c>
      <c r="C250" s="29"/>
      <c r="D250" s="13">
        <v>0</v>
      </c>
      <c r="E250" s="14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264</v>
      </c>
      <c r="C251" s="47"/>
      <c r="D251" s="45" t="s">
        <v>265</v>
      </c>
      <c r="E251" s="14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660</v>
      </c>
      <c r="BM253" s="28" t="s">
        <v>319</v>
      </c>
    </row>
    <row r="254" spans="1:65" ht="15">
      <c r="A254" s="25" t="s">
        <v>11</v>
      </c>
      <c r="B254" s="18" t="s">
        <v>110</v>
      </c>
      <c r="C254" s="15" t="s">
        <v>111</v>
      </c>
      <c r="D254" s="16" t="s">
        <v>337</v>
      </c>
      <c r="E254" s="14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229</v>
      </c>
      <c r="C255" s="9" t="s">
        <v>229</v>
      </c>
      <c r="D255" s="10" t="s">
        <v>112</v>
      </c>
      <c r="E255" s="14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347</v>
      </c>
      <c r="E256" s="14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4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0.83</v>
      </c>
      <c r="E258" s="14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0.84</v>
      </c>
      <c r="E259" s="14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23</v>
      </c>
    </row>
    <row r="260" spans="1:65">
      <c r="A260" s="30"/>
      <c r="B260" s="20" t="s">
        <v>260</v>
      </c>
      <c r="C260" s="12"/>
      <c r="D260" s="23">
        <v>0.83499999999999996</v>
      </c>
      <c r="E260" s="14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261</v>
      </c>
      <c r="C261" s="29"/>
      <c r="D261" s="11">
        <v>0.83499999999999996</v>
      </c>
      <c r="E261" s="14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0.83499999999999996</v>
      </c>
    </row>
    <row r="262" spans="1:65">
      <c r="A262" s="30"/>
      <c r="B262" s="3" t="s">
        <v>262</v>
      </c>
      <c r="C262" s="29"/>
      <c r="D262" s="24">
        <v>7.0710678118654814E-3</v>
      </c>
      <c r="E262" s="14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29</v>
      </c>
    </row>
    <row r="263" spans="1:65">
      <c r="A263" s="30"/>
      <c r="B263" s="3" t="s">
        <v>86</v>
      </c>
      <c r="C263" s="29"/>
      <c r="D263" s="13">
        <v>8.4683446848688396E-3</v>
      </c>
      <c r="E263" s="14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263</v>
      </c>
      <c r="C264" s="29"/>
      <c r="D264" s="13">
        <v>0</v>
      </c>
      <c r="E264" s="14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264</v>
      </c>
      <c r="C265" s="47"/>
      <c r="D265" s="45" t="s">
        <v>265</v>
      </c>
      <c r="E265" s="14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661</v>
      </c>
      <c r="BM267" s="28" t="s">
        <v>319</v>
      </c>
    </row>
    <row r="268" spans="1:65" ht="15">
      <c r="A268" s="25" t="s">
        <v>14</v>
      </c>
      <c r="B268" s="18" t="s">
        <v>110</v>
      </c>
      <c r="C268" s="15" t="s">
        <v>111</v>
      </c>
      <c r="D268" s="16" t="s">
        <v>337</v>
      </c>
      <c r="E268" s="14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229</v>
      </c>
      <c r="C269" s="9" t="s">
        <v>229</v>
      </c>
      <c r="D269" s="10" t="s">
        <v>112</v>
      </c>
      <c r="E269" s="14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347</v>
      </c>
      <c r="E270" s="14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4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27">
        <v>0.05</v>
      </c>
      <c r="E272" s="203"/>
      <c r="F272" s="204"/>
      <c r="G272" s="204"/>
      <c r="H272" s="204"/>
      <c r="I272" s="204"/>
      <c r="J272" s="204"/>
      <c r="K272" s="204"/>
      <c r="L272" s="204"/>
      <c r="M272" s="204"/>
      <c r="N272" s="204"/>
      <c r="O272" s="204"/>
      <c r="P272" s="204"/>
      <c r="Q272" s="204"/>
      <c r="R272" s="204"/>
      <c r="S272" s="204"/>
      <c r="T272" s="204"/>
      <c r="U272" s="204"/>
      <c r="V272" s="204"/>
      <c r="W272" s="204"/>
      <c r="X272" s="204"/>
      <c r="Y272" s="204"/>
      <c r="Z272" s="204"/>
      <c r="AA272" s="204"/>
      <c r="AB272" s="204"/>
      <c r="AC272" s="204"/>
      <c r="AD272" s="204"/>
      <c r="AE272" s="204"/>
      <c r="AF272" s="204"/>
      <c r="AG272" s="204"/>
      <c r="AH272" s="204"/>
      <c r="AI272" s="204"/>
      <c r="AJ272" s="204"/>
      <c r="AK272" s="204"/>
      <c r="AL272" s="204"/>
      <c r="AM272" s="204"/>
      <c r="AN272" s="204"/>
      <c r="AO272" s="204"/>
      <c r="AP272" s="204"/>
      <c r="AQ272" s="204"/>
      <c r="AR272" s="204"/>
      <c r="AS272" s="204"/>
      <c r="AT272" s="204"/>
      <c r="AU272" s="204"/>
      <c r="AV272" s="204"/>
      <c r="AW272" s="204"/>
      <c r="AX272" s="204"/>
      <c r="AY272" s="204"/>
      <c r="AZ272" s="204"/>
      <c r="BA272" s="204"/>
      <c r="BB272" s="204"/>
      <c r="BC272" s="204"/>
      <c r="BD272" s="204"/>
      <c r="BE272" s="204"/>
      <c r="BF272" s="204"/>
      <c r="BG272" s="204"/>
      <c r="BH272" s="204"/>
      <c r="BI272" s="204"/>
      <c r="BJ272" s="204"/>
      <c r="BK272" s="204"/>
      <c r="BL272" s="204"/>
      <c r="BM272" s="229">
        <v>1</v>
      </c>
    </row>
    <row r="273" spans="1:65">
      <c r="A273" s="30"/>
      <c r="B273" s="19">
        <v>1</v>
      </c>
      <c r="C273" s="9">
        <v>2</v>
      </c>
      <c r="D273" s="24">
        <v>0.1</v>
      </c>
      <c r="E273" s="203"/>
      <c r="F273" s="204"/>
      <c r="G273" s="204"/>
      <c r="H273" s="204"/>
      <c r="I273" s="204"/>
      <c r="J273" s="204"/>
      <c r="K273" s="204"/>
      <c r="L273" s="204"/>
      <c r="M273" s="204"/>
      <c r="N273" s="204"/>
      <c r="O273" s="204"/>
      <c r="P273" s="204"/>
      <c r="Q273" s="204"/>
      <c r="R273" s="204"/>
      <c r="S273" s="204"/>
      <c r="T273" s="204"/>
      <c r="U273" s="204"/>
      <c r="V273" s="204"/>
      <c r="W273" s="204"/>
      <c r="X273" s="204"/>
      <c r="Y273" s="204"/>
      <c r="Z273" s="204"/>
      <c r="AA273" s="204"/>
      <c r="AB273" s="204"/>
      <c r="AC273" s="204"/>
      <c r="AD273" s="204"/>
      <c r="AE273" s="204"/>
      <c r="AF273" s="204"/>
      <c r="AG273" s="204"/>
      <c r="AH273" s="204"/>
      <c r="AI273" s="204"/>
      <c r="AJ273" s="204"/>
      <c r="AK273" s="204"/>
      <c r="AL273" s="204"/>
      <c r="AM273" s="204"/>
      <c r="AN273" s="204"/>
      <c r="AO273" s="204"/>
      <c r="AP273" s="204"/>
      <c r="AQ273" s="204"/>
      <c r="AR273" s="204"/>
      <c r="AS273" s="204"/>
      <c r="AT273" s="204"/>
      <c r="AU273" s="204"/>
      <c r="AV273" s="204"/>
      <c r="AW273" s="204"/>
      <c r="AX273" s="204"/>
      <c r="AY273" s="204"/>
      <c r="AZ273" s="204"/>
      <c r="BA273" s="204"/>
      <c r="BB273" s="204"/>
      <c r="BC273" s="204"/>
      <c r="BD273" s="204"/>
      <c r="BE273" s="204"/>
      <c r="BF273" s="204"/>
      <c r="BG273" s="204"/>
      <c r="BH273" s="204"/>
      <c r="BI273" s="204"/>
      <c r="BJ273" s="204"/>
      <c r="BK273" s="204"/>
      <c r="BL273" s="204"/>
      <c r="BM273" s="229">
        <v>24</v>
      </c>
    </row>
    <row r="274" spans="1:65">
      <c r="A274" s="30"/>
      <c r="B274" s="20" t="s">
        <v>260</v>
      </c>
      <c r="C274" s="12"/>
      <c r="D274" s="232">
        <v>7.5000000000000011E-2</v>
      </c>
      <c r="E274" s="203"/>
      <c r="F274" s="204"/>
      <c r="G274" s="204"/>
      <c r="H274" s="204"/>
      <c r="I274" s="204"/>
      <c r="J274" s="204"/>
      <c r="K274" s="204"/>
      <c r="L274" s="204"/>
      <c r="M274" s="204"/>
      <c r="N274" s="204"/>
      <c r="O274" s="204"/>
      <c r="P274" s="204"/>
      <c r="Q274" s="204"/>
      <c r="R274" s="204"/>
      <c r="S274" s="204"/>
      <c r="T274" s="204"/>
      <c r="U274" s="204"/>
      <c r="V274" s="204"/>
      <c r="W274" s="204"/>
      <c r="X274" s="204"/>
      <c r="Y274" s="204"/>
      <c r="Z274" s="204"/>
      <c r="AA274" s="204"/>
      <c r="AB274" s="204"/>
      <c r="AC274" s="204"/>
      <c r="AD274" s="204"/>
      <c r="AE274" s="204"/>
      <c r="AF274" s="204"/>
      <c r="AG274" s="204"/>
      <c r="AH274" s="204"/>
      <c r="AI274" s="204"/>
      <c r="AJ274" s="204"/>
      <c r="AK274" s="204"/>
      <c r="AL274" s="204"/>
      <c r="AM274" s="204"/>
      <c r="AN274" s="204"/>
      <c r="AO274" s="204"/>
      <c r="AP274" s="204"/>
      <c r="AQ274" s="204"/>
      <c r="AR274" s="204"/>
      <c r="AS274" s="204"/>
      <c r="AT274" s="204"/>
      <c r="AU274" s="204"/>
      <c r="AV274" s="204"/>
      <c r="AW274" s="204"/>
      <c r="AX274" s="204"/>
      <c r="AY274" s="204"/>
      <c r="AZ274" s="204"/>
      <c r="BA274" s="204"/>
      <c r="BB274" s="204"/>
      <c r="BC274" s="204"/>
      <c r="BD274" s="204"/>
      <c r="BE274" s="204"/>
      <c r="BF274" s="204"/>
      <c r="BG274" s="204"/>
      <c r="BH274" s="204"/>
      <c r="BI274" s="204"/>
      <c r="BJ274" s="204"/>
      <c r="BK274" s="204"/>
      <c r="BL274" s="204"/>
      <c r="BM274" s="229">
        <v>16</v>
      </c>
    </row>
    <row r="275" spans="1:65">
      <c r="A275" s="30"/>
      <c r="B275" s="3" t="s">
        <v>261</v>
      </c>
      <c r="C275" s="29"/>
      <c r="D275" s="24">
        <v>7.5000000000000011E-2</v>
      </c>
      <c r="E275" s="203"/>
      <c r="F275" s="204"/>
      <c r="G275" s="204"/>
      <c r="H275" s="204"/>
      <c r="I275" s="204"/>
      <c r="J275" s="204"/>
      <c r="K275" s="204"/>
      <c r="L275" s="204"/>
      <c r="M275" s="204"/>
      <c r="N275" s="204"/>
      <c r="O275" s="204"/>
      <c r="P275" s="204"/>
      <c r="Q275" s="204"/>
      <c r="R275" s="204"/>
      <c r="S275" s="204"/>
      <c r="T275" s="204"/>
      <c r="U275" s="204"/>
      <c r="V275" s="204"/>
      <c r="W275" s="204"/>
      <c r="X275" s="204"/>
      <c r="Y275" s="204"/>
      <c r="Z275" s="204"/>
      <c r="AA275" s="204"/>
      <c r="AB275" s="204"/>
      <c r="AC275" s="204"/>
      <c r="AD275" s="204"/>
      <c r="AE275" s="204"/>
      <c r="AF275" s="204"/>
      <c r="AG275" s="204"/>
      <c r="AH275" s="204"/>
      <c r="AI275" s="204"/>
      <c r="AJ275" s="204"/>
      <c r="AK275" s="204"/>
      <c r="AL275" s="204"/>
      <c r="AM275" s="204"/>
      <c r="AN275" s="204"/>
      <c r="AO275" s="204"/>
      <c r="AP275" s="204"/>
      <c r="AQ275" s="204"/>
      <c r="AR275" s="204"/>
      <c r="AS275" s="204"/>
      <c r="AT275" s="204"/>
      <c r="AU275" s="204"/>
      <c r="AV275" s="204"/>
      <c r="AW275" s="204"/>
      <c r="AX275" s="204"/>
      <c r="AY275" s="204"/>
      <c r="AZ275" s="204"/>
      <c r="BA275" s="204"/>
      <c r="BB275" s="204"/>
      <c r="BC275" s="204"/>
      <c r="BD275" s="204"/>
      <c r="BE275" s="204"/>
      <c r="BF275" s="204"/>
      <c r="BG275" s="204"/>
      <c r="BH275" s="204"/>
      <c r="BI275" s="204"/>
      <c r="BJ275" s="204"/>
      <c r="BK275" s="204"/>
      <c r="BL275" s="204"/>
      <c r="BM275" s="229">
        <v>7.4999999999999997E-2</v>
      </c>
    </row>
    <row r="276" spans="1:65">
      <c r="A276" s="30"/>
      <c r="B276" s="3" t="s">
        <v>262</v>
      </c>
      <c r="C276" s="29"/>
      <c r="D276" s="24">
        <v>3.5355339059327369E-2</v>
      </c>
      <c r="E276" s="203"/>
      <c r="F276" s="204"/>
      <c r="G276" s="204"/>
      <c r="H276" s="204"/>
      <c r="I276" s="204"/>
      <c r="J276" s="204"/>
      <c r="K276" s="204"/>
      <c r="L276" s="204"/>
      <c r="M276" s="204"/>
      <c r="N276" s="204"/>
      <c r="O276" s="204"/>
      <c r="P276" s="204"/>
      <c r="Q276" s="204"/>
      <c r="R276" s="204"/>
      <c r="S276" s="204"/>
      <c r="T276" s="204"/>
      <c r="U276" s="204"/>
      <c r="V276" s="204"/>
      <c r="W276" s="204"/>
      <c r="X276" s="204"/>
      <c r="Y276" s="204"/>
      <c r="Z276" s="204"/>
      <c r="AA276" s="204"/>
      <c r="AB276" s="204"/>
      <c r="AC276" s="204"/>
      <c r="AD276" s="204"/>
      <c r="AE276" s="204"/>
      <c r="AF276" s="204"/>
      <c r="AG276" s="204"/>
      <c r="AH276" s="204"/>
      <c r="AI276" s="204"/>
      <c r="AJ276" s="204"/>
      <c r="AK276" s="204"/>
      <c r="AL276" s="204"/>
      <c r="AM276" s="204"/>
      <c r="AN276" s="204"/>
      <c r="AO276" s="204"/>
      <c r="AP276" s="204"/>
      <c r="AQ276" s="204"/>
      <c r="AR276" s="204"/>
      <c r="AS276" s="204"/>
      <c r="AT276" s="204"/>
      <c r="AU276" s="204"/>
      <c r="AV276" s="204"/>
      <c r="AW276" s="204"/>
      <c r="AX276" s="204"/>
      <c r="AY276" s="204"/>
      <c r="AZ276" s="204"/>
      <c r="BA276" s="204"/>
      <c r="BB276" s="204"/>
      <c r="BC276" s="204"/>
      <c r="BD276" s="204"/>
      <c r="BE276" s="204"/>
      <c r="BF276" s="204"/>
      <c r="BG276" s="204"/>
      <c r="BH276" s="204"/>
      <c r="BI276" s="204"/>
      <c r="BJ276" s="204"/>
      <c r="BK276" s="204"/>
      <c r="BL276" s="204"/>
      <c r="BM276" s="229">
        <v>30</v>
      </c>
    </row>
    <row r="277" spans="1:65">
      <c r="A277" s="30"/>
      <c r="B277" s="3" t="s">
        <v>86</v>
      </c>
      <c r="C277" s="29"/>
      <c r="D277" s="13">
        <v>0.47140452079103151</v>
      </c>
      <c r="E277" s="14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263</v>
      </c>
      <c r="C278" s="29"/>
      <c r="D278" s="13">
        <v>2.2204460492503131E-16</v>
      </c>
      <c r="E278" s="14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264</v>
      </c>
      <c r="C279" s="47"/>
      <c r="D279" s="45" t="s">
        <v>265</v>
      </c>
      <c r="E279" s="14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662</v>
      </c>
      <c r="BM281" s="28" t="s">
        <v>319</v>
      </c>
    </row>
    <row r="282" spans="1:65" ht="15">
      <c r="A282" s="25" t="s">
        <v>17</v>
      </c>
      <c r="B282" s="18" t="s">
        <v>110</v>
      </c>
      <c r="C282" s="15" t="s">
        <v>111</v>
      </c>
      <c r="D282" s="16" t="s">
        <v>337</v>
      </c>
      <c r="E282" s="14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229</v>
      </c>
      <c r="C283" s="9" t="s">
        <v>229</v>
      </c>
      <c r="D283" s="10" t="s">
        <v>112</v>
      </c>
      <c r="E283" s="14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347</v>
      </c>
      <c r="E284" s="14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2</v>
      </c>
    </row>
    <row r="285" spans="1:65">
      <c r="A285" s="30"/>
      <c r="B285" s="19"/>
      <c r="C285" s="9"/>
      <c r="D285" s="26"/>
      <c r="E285" s="14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2</v>
      </c>
    </row>
    <row r="286" spans="1:65">
      <c r="A286" s="30"/>
      <c r="B286" s="18">
        <v>1</v>
      </c>
      <c r="C286" s="14">
        <v>1</v>
      </c>
      <c r="D286" s="22">
        <v>7.7199999999999989</v>
      </c>
      <c r="E286" s="14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8">
        <v>1</v>
      </c>
    </row>
    <row r="287" spans="1:65">
      <c r="A287" s="30"/>
      <c r="B287" s="19">
        <v>1</v>
      </c>
      <c r="C287" s="9">
        <v>2</v>
      </c>
      <c r="D287" s="11">
        <v>7.79</v>
      </c>
      <c r="E287" s="14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8">
        <v>25</v>
      </c>
    </row>
    <row r="288" spans="1:65">
      <c r="A288" s="30"/>
      <c r="B288" s="20" t="s">
        <v>260</v>
      </c>
      <c r="C288" s="12"/>
      <c r="D288" s="23">
        <v>7.754999999999999</v>
      </c>
      <c r="E288" s="147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8">
        <v>16</v>
      </c>
    </row>
    <row r="289" spans="1:65">
      <c r="A289" s="30"/>
      <c r="B289" s="3" t="s">
        <v>261</v>
      </c>
      <c r="C289" s="29"/>
      <c r="D289" s="11">
        <v>7.754999999999999</v>
      </c>
      <c r="E289" s="147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8">
        <v>7.7549999999999999</v>
      </c>
    </row>
    <row r="290" spans="1:65">
      <c r="A290" s="30"/>
      <c r="B290" s="3" t="s">
        <v>262</v>
      </c>
      <c r="C290" s="29"/>
      <c r="D290" s="24">
        <v>4.9497474683059157E-2</v>
      </c>
      <c r="E290" s="14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31</v>
      </c>
    </row>
    <row r="291" spans="1:65">
      <c r="A291" s="30"/>
      <c r="B291" s="3" t="s">
        <v>86</v>
      </c>
      <c r="C291" s="29"/>
      <c r="D291" s="13">
        <v>6.3826530861456048E-3</v>
      </c>
      <c r="E291" s="14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263</v>
      </c>
      <c r="C292" s="29"/>
      <c r="D292" s="13">
        <v>-1.1102230246251565E-16</v>
      </c>
      <c r="E292" s="14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264</v>
      </c>
      <c r="C293" s="47"/>
      <c r="D293" s="45" t="s">
        <v>265</v>
      </c>
      <c r="E293" s="14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663</v>
      </c>
      <c r="BM295" s="28" t="s">
        <v>319</v>
      </c>
    </row>
    <row r="296" spans="1:65" ht="15">
      <c r="A296" s="25" t="s">
        <v>23</v>
      </c>
      <c r="B296" s="18" t="s">
        <v>110</v>
      </c>
      <c r="C296" s="15" t="s">
        <v>111</v>
      </c>
      <c r="D296" s="16" t="s">
        <v>337</v>
      </c>
      <c r="E296" s="14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229</v>
      </c>
      <c r="C297" s="9" t="s">
        <v>229</v>
      </c>
      <c r="D297" s="10" t="s">
        <v>112</v>
      </c>
      <c r="E297" s="14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347</v>
      </c>
      <c r="E298" s="14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4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0.33</v>
      </c>
      <c r="E300" s="14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0.33</v>
      </c>
      <c r="E301" s="14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7</v>
      </c>
    </row>
    <row r="302" spans="1:65">
      <c r="A302" s="30"/>
      <c r="B302" s="20" t="s">
        <v>260</v>
      </c>
      <c r="C302" s="12"/>
      <c r="D302" s="23">
        <v>0.33</v>
      </c>
      <c r="E302" s="14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261</v>
      </c>
      <c r="C303" s="29"/>
      <c r="D303" s="11">
        <v>0.33</v>
      </c>
      <c r="E303" s="14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0.33</v>
      </c>
    </row>
    <row r="304" spans="1:65">
      <c r="A304" s="30"/>
      <c r="B304" s="3" t="s">
        <v>262</v>
      </c>
      <c r="C304" s="29"/>
      <c r="D304" s="24">
        <v>0</v>
      </c>
      <c r="E304" s="14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32</v>
      </c>
    </row>
    <row r="305" spans="1:65">
      <c r="A305" s="30"/>
      <c r="B305" s="3" t="s">
        <v>86</v>
      </c>
      <c r="C305" s="29"/>
      <c r="D305" s="13">
        <v>0</v>
      </c>
      <c r="E305" s="14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263</v>
      </c>
      <c r="C306" s="29"/>
      <c r="D306" s="13">
        <v>0</v>
      </c>
      <c r="E306" s="14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264</v>
      </c>
      <c r="C307" s="47"/>
      <c r="D307" s="45" t="s">
        <v>265</v>
      </c>
      <c r="E307" s="14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664</v>
      </c>
      <c r="BM309" s="28" t="s">
        <v>319</v>
      </c>
    </row>
    <row r="310" spans="1:65" ht="15">
      <c r="A310" s="25" t="s">
        <v>56</v>
      </c>
      <c r="B310" s="18" t="s">
        <v>110</v>
      </c>
      <c r="C310" s="15" t="s">
        <v>111</v>
      </c>
      <c r="D310" s="16" t="s">
        <v>337</v>
      </c>
      <c r="E310" s="14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229</v>
      </c>
      <c r="C311" s="9" t="s">
        <v>229</v>
      </c>
      <c r="D311" s="10" t="s">
        <v>112</v>
      </c>
      <c r="E311" s="14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347</v>
      </c>
      <c r="E312" s="14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4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7">
        <v>0.13100000000000001</v>
      </c>
      <c r="E314" s="203"/>
      <c r="F314" s="204"/>
      <c r="G314" s="204"/>
      <c r="H314" s="204"/>
      <c r="I314" s="204"/>
      <c r="J314" s="204"/>
      <c r="K314" s="204"/>
      <c r="L314" s="204"/>
      <c r="M314" s="204"/>
      <c r="N314" s="204"/>
      <c r="O314" s="204"/>
      <c r="P314" s="204"/>
      <c r="Q314" s="204"/>
      <c r="R314" s="204"/>
      <c r="S314" s="204"/>
      <c r="T314" s="204"/>
      <c r="U314" s="204"/>
      <c r="V314" s="204"/>
      <c r="W314" s="204"/>
      <c r="X314" s="204"/>
      <c r="Y314" s="204"/>
      <c r="Z314" s="204"/>
      <c r="AA314" s="204"/>
      <c r="AB314" s="204"/>
      <c r="AC314" s="204"/>
      <c r="AD314" s="204"/>
      <c r="AE314" s="204"/>
      <c r="AF314" s="204"/>
      <c r="AG314" s="204"/>
      <c r="AH314" s="204"/>
      <c r="AI314" s="204"/>
      <c r="AJ314" s="204"/>
      <c r="AK314" s="204"/>
      <c r="AL314" s="204"/>
      <c r="AM314" s="204"/>
      <c r="AN314" s="204"/>
      <c r="AO314" s="204"/>
      <c r="AP314" s="204"/>
      <c r="AQ314" s="204"/>
      <c r="AR314" s="204"/>
      <c r="AS314" s="204"/>
      <c r="AT314" s="204"/>
      <c r="AU314" s="204"/>
      <c r="AV314" s="204"/>
      <c r="AW314" s="204"/>
      <c r="AX314" s="204"/>
      <c r="AY314" s="204"/>
      <c r="AZ314" s="204"/>
      <c r="BA314" s="204"/>
      <c r="BB314" s="204"/>
      <c r="BC314" s="204"/>
      <c r="BD314" s="204"/>
      <c r="BE314" s="204"/>
      <c r="BF314" s="204"/>
      <c r="BG314" s="204"/>
      <c r="BH314" s="204"/>
      <c r="BI314" s="204"/>
      <c r="BJ314" s="204"/>
      <c r="BK314" s="204"/>
      <c r="BL314" s="204"/>
      <c r="BM314" s="229">
        <v>1</v>
      </c>
    </row>
    <row r="315" spans="1:65">
      <c r="A315" s="30"/>
      <c r="B315" s="19">
        <v>1</v>
      </c>
      <c r="C315" s="9">
        <v>2</v>
      </c>
      <c r="D315" s="24">
        <v>0.13100000000000001</v>
      </c>
      <c r="E315" s="203"/>
      <c r="F315" s="204"/>
      <c r="G315" s="204"/>
      <c r="H315" s="204"/>
      <c r="I315" s="204"/>
      <c r="J315" s="204"/>
      <c r="K315" s="204"/>
      <c r="L315" s="204"/>
      <c r="M315" s="204"/>
      <c r="N315" s="204"/>
      <c r="O315" s="204"/>
      <c r="P315" s="204"/>
      <c r="Q315" s="204"/>
      <c r="R315" s="204"/>
      <c r="S315" s="204"/>
      <c r="T315" s="204"/>
      <c r="U315" s="204"/>
      <c r="V315" s="204"/>
      <c r="W315" s="204"/>
      <c r="X315" s="204"/>
      <c r="Y315" s="204"/>
      <c r="Z315" s="204"/>
      <c r="AA315" s="204"/>
      <c r="AB315" s="204"/>
      <c r="AC315" s="204"/>
      <c r="AD315" s="204"/>
      <c r="AE315" s="204"/>
      <c r="AF315" s="204"/>
      <c r="AG315" s="204"/>
      <c r="AH315" s="204"/>
      <c r="AI315" s="204"/>
      <c r="AJ315" s="204"/>
      <c r="AK315" s="204"/>
      <c r="AL315" s="204"/>
      <c r="AM315" s="204"/>
      <c r="AN315" s="204"/>
      <c r="AO315" s="204"/>
      <c r="AP315" s="204"/>
      <c r="AQ315" s="204"/>
      <c r="AR315" s="204"/>
      <c r="AS315" s="204"/>
      <c r="AT315" s="204"/>
      <c r="AU315" s="204"/>
      <c r="AV315" s="204"/>
      <c r="AW315" s="204"/>
      <c r="AX315" s="204"/>
      <c r="AY315" s="204"/>
      <c r="AZ315" s="204"/>
      <c r="BA315" s="204"/>
      <c r="BB315" s="204"/>
      <c r="BC315" s="204"/>
      <c r="BD315" s="204"/>
      <c r="BE315" s="204"/>
      <c r="BF315" s="204"/>
      <c r="BG315" s="204"/>
      <c r="BH315" s="204"/>
      <c r="BI315" s="204"/>
      <c r="BJ315" s="204"/>
      <c r="BK315" s="204"/>
      <c r="BL315" s="204"/>
      <c r="BM315" s="229">
        <v>27</v>
      </c>
    </row>
    <row r="316" spans="1:65">
      <c r="A316" s="30"/>
      <c r="B316" s="20" t="s">
        <v>260</v>
      </c>
      <c r="C316" s="12"/>
      <c r="D316" s="232">
        <v>0.13100000000000001</v>
      </c>
      <c r="E316" s="203"/>
      <c r="F316" s="204"/>
      <c r="G316" s="204"/>
      <c r="H316" s="204"/>
      <c r="I316" s="204"/>
      <c r="J316" s="204"/>
      <c r="K316" s="204"/>
      <c r="L316" s="204"/>
      <c r="M316" s="204"/>
      <c r="N316" s="204"/>
      <c r="O316" s="204"/>
      <c r="P316" s="204"/>
      <c r="Q316" s="204"/>
      <c r="R316" s="204"/>
      <c r="S316" s="204"/>
      <c r="T316" s="204"/>
      <c r="U316" s="204"/>
      <c r="V316" s="204"/>
      <c r="W316" s="204"/>
      <c r="X316" s="204"/>
      <c r="Y316" s="204"/>
      <c r="Z316" s="204"/>
      <c r="AA316" s="204"/>
      <c r="AB316" s="204"/>
      <c r="AC316" s="204"/>
      <c r="AD316" s="204"/>
      <c r="AE316" s="204"/>
      <c r="AF316" s="204"/>
      <c r="AG316" s="204"/>
      <c r="AH316" s="204"/>
      <c r="AI316" s="204"/>
      <c r="AJ316" s="204"/>
      <c r="AK316" s="204"/>
      <c r="AL316" s="204"/>
      <c r="AM316" s="204"/>
      <c r="AN316" s="204"/>
      <c r="AO316" s="204"/>
      <c r="AP316" s="204"/>
      <c r="AQ316" s="204"/>
      <c r="AR316" s="204"/>
      <c r="AS316" s="204"/>
      <c r="AT316" s="204"/>
      <c r="AU316" s="204"/>
      <c r="AV316" s="204"/>
      <c r="AW316" s="204"/>
      <c r="AX316" s="204"/>
      <c r="AY316" s="204"/>
      <c r="AZ316" s="204"/>
      <c r="BA316" s="204"/>
      <c r="BB316" s="204"/>
      <c r="BC316" s="204"/>
      <c r="BD316" s="204"/>
      <c r="BE316" s="204"/>
      <c r="BF316" s="204"/>
      <c r="BG316" s="204"/>
      <c r="BH316" s="204"/>
      <c r="BI316" s="204"/>
      <c r="BJ316" s="204"/>
      <c r="BK316" s="204"/>
      <c r="BL316" s="204"/>
      <c r="BM316" s="229">
        <v>16</v>
      </c>
    </row>
    <row r="317" spans="1:65">
      <c r="A317" s="30"/>
      <c r="B317" s="3" t="s">
        <v>261</v>
      </c>
      <c r="C317" s="29"/>
      <c r="D317" s="24">
        <v>0.13100000000000001</v>
      </c>
      <c r="E317" s="203"/>
      <c r="F317" s="204"/>
      <c r="G317" s="204"/>
      <c r="H317" s="204"/>
      <c r="I317" s="204"/>
      <c r="J317" s="204"/>
      <c r="K317" s="204"/>
      <c r="L317" s="204"/>
      <c r="M317" s="204"/>
      <c r="N317" s="204"/>
      <c r="O317" s="204"/>
      <c r="P317" s="204"/>
      <c r="Q317" s="204"/>
      <c r="R317" s="204"/>
      <c r="S317" s="204"/>
      <c r="T317" s="204"/>
      <c r="U317" s="204"/>
      <c r="V317" s="204"/>
      <c r="W317" s="204"/>
      <c r="X317" s="204"/>
      <c r="Y317" s="204"/>
      <c r="Z317" s="204"/>
      <c r="AA317" s="204"/>
      <c r="AB317" s="204"/>
      <c r="AC317" s="204"/>
      <c r="AD317" s="204"/>
      <c r="AE317" s="204"/>
      <c r="AF317" s="204"/>
      <c r="AG317" s="204"/>
      <c r="AH317" s="204"/>
      <c r="AI317" s="204"/>
      <c r="AJ317" s="204"/>
      <c r="AK317" s="204"/>
      <c r="AL317" s="204"/>
      <c r="AM317" s="204"/>
      <c r="AN317" s="204"/>
      <c r="AO317" s="204"/>
      <c r="AP317" s="204"/>
      <c r="AQ317" s="204"/>
      <c r="AR317" s="204"/>
      <c r="AS317" s="204"/>
      <c r="AT317" s="204"/>
      <c r="AU317" s="204"/>
      <c r="AV317" s="204"/>
      <c r="AW317" s="204"/>
      <c r="AX317" s="204"/>
      <c r="AY317" s="204"/>
      <c r="AZ317" s="204"/>
      <c r="BA317" s="204"/>
      <c r="BB317" s="204"/>
      <c r="BC317" s="204"/>
      <c r="BD317" s="204"/>
      <c r="BE317" s="204"/>
      <c r="BF317" s="204"/>
      <c r="BG317" s="204"/>
      <c r="BH317" s="204"/>
      <c r="BI317" s="204"/>
      <c r="BJ317" s="204"/>
      <c r="BK317" s="204"/>
      <c r="BL317" s="204"/>
      <c r="BM317" s="229">
        <v>0.13100000000000001</v>
      </c>
    </row>
    <row r="318" spans="1:65">
      <c r="A318" s="30"/>
      <c r="B318" s="3" t="s">
        <v>262</v>
      </c>
      <c r="C318" s="29"/>
      <c r="D318" s="24">
        <v>0</v>
      </c>
      <c r="E318" s="203"/>
      <c r="F318" s="204"/>
      <c r="G318" s="204"/>
      <c r="H318" s="204"/>
      <c r="I318" s="204"/>
      <c r="J318" s="204"/>
      <c r="K318" s="204"/>
      <c r="L318" s="204"/>
      <c r="M318" s="204"/>
      <c r="N318" s="204"/>
      <c r="O318" s="204"/>
      <c r="P318" s="204"/>
      <c r="Q318" s="204"/>
      <c r="R318" s="204"/>
      <c r="S318" s="204"/>
      <c r="T318" s="204"/>
      <c r="U318" s="204"/>
      <c r="V318" s="204"/>
      <c r="W318" s="204"/>
      <c r="X318" s="204"/>
      <c r="Y318" s="204"/>
      <c r="Z318" s="204"/>
      <c r="AA318" s="204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4"/>
      <c r="AT318" s="204"/>
      <c r="AU318" s="204"/>
      <c r="AV318" s="204"/>
      <c r="AW318" s="204"/>
      <c r="AX318" s="204"/>
      <c r="AY318" s="204"/>
      <c r="AZ318" s="204"/>
      <c r="BA318" s="204"/>
      <c r="BB318" s="204"/>
      <c r="BC318" s="204"/>
      <c r="BD318" s="204"/>
      <c r="BE318" s="204"/>
      <c r="BF318" s="204"/>
      <c r="BG318" s="204"/>
      <c r="BH318" s="204"/>
      <c r="BI318" s="204"/>
      <c r="BJ318" s="204"/>
      <c r="BK318" s="204"/>
      <c r="BL318" s="204"/>
      <c r="BM318" s="229">
        <v>33</v>
      </c>
    </row>
    <row r="319" spans="1:65">
      <c r="A319" s="30"/>
      <c r="B319" s="3" t="s">
        <v>86</v>
      </c>
      <c r="C319" s="29"/>
      <c r="D319" s="13">
        <v>0</v>
      </c>
      <c r="E319" s="14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263</v>
      </c>
      <c r="C320" s="29"/>
      <c r="D320" s="13">
        <v>0</v>
      </c>
      <c r="E320" s="14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264</v>
      </c>
      <c r="C321" s="47"/>
      <c r="D321" s="45" t="s">
        <v>265</v>
      </c>
      <c r="E321" s="14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665</v>
      </c>
      <c r="BM323" s="28" t="s">
        <v>319</v>
      </c>
    </row>
    <row r="324" spans="1:65" ht="15">
      <c r="A324" s="25" t="s">
        <v>26</v>
      </c>
      <c r="B324" s="18" t="s">
        <v>110</v>
      </c>
      <c r="C324" s="15" t="s">
        <v>111</v>
      </c>
      <c r="D324" s="16" t="s">
        <v>337</v>
      </c>
      <c r="E324" s="14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229</v>
      </c>
      <c r="C325" s="9" t="s">
        <v>229</v>
      </c>
      <c r="D325" s="10" t="s">
        <v>112</v>
      </c>
      <c r="E325" s="14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347</v>
      </c>
      <c r="E326" s="14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0"/>
      <c r="B327" s="19"/>
      <c r="C327" s="9"/>
      <c r="D327" s="26"/>
      <c r="E327" s="14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0"/>
      <c r="B328" s="18">
        <v>1</v>
      </c>
      <c r="C328" s="14">
        <v>1</v>
      </c>
      <c r="D328" s="22">
        <v>8.6</v>
      </c>
      <c r="E328" s="14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>
        <v>1</v>
      </c>
      <c r="C329" s="9">
        <v>2</v>
      </c>
      <c r="D329" s="11">
        <v>8.6</v>
      </c>
      <c r="E329" s="14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28</v>
      </c>
    </row>
    <row r="330" spans="1:65">
      <c r="A330" s="30"/>
      <c r="B330" s="20" t="s">
        <v>260</v>
      </c>
      <c r="C330" s="12"/>
      <c r="D330" s="23">
        <v>8.6</v>
      </c>
      <c r="E330" s="14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0"/>
      <c r="B331" s="3" t="s">
        <v>261</v>
      </c>
      <c r="C331" s="29"/>
      <c r="D331" s="11">
        <v>8.6</v>
      </c>
      <c r="E331" s="14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8.6</v>
      </c>
    </row>
    <row r="332" spans="1:65">
      <c r="A332" s="30"/>
      <c r="B332" s="3" t="s">
        <v>262</v>
      </c>
      <c r="C332" s="29"/>
      <c r="D332" s="24">
        <v>0</v>
      </c>
      <c r="E332" s="14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34</v>
      </c>
    </row>
    <row r="333" spans="1:65">
      <c r="A333" s="30"/>
      <c r="B333" s="3" t="s">
        <v>86</v>
      </c>
      <c r="C333" s="29"/>
      <c r="D333" s="13">
        <v>0</v>
      </c>
      <c r="E333" s="14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263</v>
      </c>
      <c r="C334" s="29"/>
      <c r="D334" s="13">
        <v>0</v>
      </c>
      <c r="E334" s="14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264</v>
      </c>
      <c r="C335" s="47"/>
      <c r="D335" s="45" t="s">
        <v>265</v>
      </c>
      <c r="E335" s="14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666</v>
      </c>
      <c r="BM337" s="28" t="s">
        <v>319</v>
      </c>
    </row>
    <row r="338" spans="1:65" ht="15">
      <c r="A338" s="25" t="s">
        <v>29</v>
      </c>
      <c r="B338" s="18" t="s">
        <v>110</v>
      </c>
      <c r="C338" s="15" t="s">
        <v>111</v>
      </c>
      <c r="D338" s="16" t="s">
        <v>337</v>
      </c>
      <c r="E338" s="14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229</v>
      </c>
      <c r="C339" s="9" t="s">
        <v>229</v>
      </c>
      <c r="D339" s="10" t="s">
        <v>112</v>
      </c>
      <c r="E339" s="14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347</v>
      </c>
      <c r="E340" s="14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2</v>
      </c>
    </row>
    <row r="341" spans="1:65">
      <c r="A341" s="30"/>
      <c r="B341" s="19"/>
      <c r="C341" s="9"/>
      <c r="D341" s="26"/>
      <c r="E341" s="14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2</v>
      </c>
    </row>
    <row r="342" spans="1:65">
      <c r="A342" s="30"/>
      <c r="B342" s="18">
        <v>1</v>
      </c>
      <c r="C342" s="14">
        <v>1</v>
      </c>
      <c r="D342" s="22">
        <v>3.98</v>
      </c>
      <c r="E342" s="14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8">
        <v>1</v>
      </c>
    </row>
    <row r="343" spans="1:65">
      <c r="A343" s="30"/>
      <c r="B343" s="19">
        <v>1</v>
      </c>
      <c r="C343" s="9">
        <v>2</v>
      </c>
      <c r="D343" s="11">
        <v>3.97</v>
      </c>
      <c r="E343" s="14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8">
        <v>29</v>
      </c>
    </row>
    <row r="344" spans="1:65">
      <c r="A344" s="30"/>
      <c r="B344" s="20" t="s">
        <v>260</v>
      </c>
      <c r="C344" s="12"/>
      <c r="D344" s="23">
        <v>3.9750000000000001</v>
      </c>
      <c r="E344" s="14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16</v>
      </c>
    </row>
    <row r="345" spans="1:65">
      <c r="A345" s="30"/>
      <c r="B345" s="3" t="s">
        <v>261</v>
      </c>
      <c r="C345" s="29"/>
      <c r="D345" s="11">
        <v>3.9750000000000001</v>
      </c>
      <c r="E345" s="14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>
        <v>3.9750000000000001</v>
      </c>
    </row>
    <row r="346" spans="1:65">
      <c r="A346" s="30"/>
      <c r="B346" s="3" t="s">
        <v>262</v>
      </c>
      <c r="C346" s="29"/>
      <c r="D346" s="24">
        <v>7.0710678118653244E-3</v>
      </c>
      <c r="E346" s="14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35</v>
      </c>
    </row>
    <row r="347" spans="1:65">
      <c r="A347" s="30"/>
      <c r="B347" s="3" t="s">
        <v>86</v>
      </c>
      <c r="C347" s="29"/>
      <c r="D347" s="13">
        <v>1.7788849841170627E-3</v>
      </c>
      <c r="E347" s="14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263</v>
      </c>
      <c r="C348" s="29"/>
      <c r="D348" s="13">
        <v>0</v>
      </c>
      <c r="E348" s="14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264</v>
      </c>
      <c r="C349" s="47"/>
      <c r="D349" s="45" t="s">
        <v>265</v>
      </c>
      <c r="E349" s="14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667</v>
      </c>
      <c r="BM351" s="28" t="s">
        <v>319</v>
      </c>
    </row>
    <row r="352" spans="1:65" ht="15">
      <c r="A352" s="25" t="s">
        <v>31</v>
      </c>
      <c r="B352" s="18" t="s">
        <v>110</v>
      </c>
      <c r="C352" s="15" t="s">
        <v>111</v>
      </c>
      <c r="D352" s="16" t="s">
        <v>337</v>
      </c>
      <c r="E352" s="14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229</v>
      </c>
      <c r="C353" s="9" t="s">
        <v>229</v>
      </c>
      <c r="D353" s="10" t="s">
        <v>112</v>
      </c>
      <c r="E353" s="14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347</v>
      </c>
      <c r="E354" s="14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4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20">
        <v>10.1</v>
      </c>
      <c r="E356" s="217"/>
      <c r="F356" s="218"/>
      <c r="G356" s="218"/>
      <c r="H356" s="218"/>
      <c r="I356" s="218"/>
      <c r="J356" s="218"/>
      <c r="K356" s="218"/>
      <c r="L356" s="218"/>
      <c r="M356" s="218"/>
      <c r="N356" s="218"/>
      <c r="O356" s="218"/>
      <c r="P356" s="218"/>
      <c r="Q356" s="218"/>
      <c r="R356" s="218"/>
      <c r="S356" s="218"/>
      <c r="T356" s="218"/>
      <c r="U356" s="218"/>
      <c r="V356" s="218"/>
      <c r="W356" s="218"/>
      <c r="X356" s="218"/>
      <c r="Y356" s="218"/>
      <c r="Z356" s="218"/>
      <c r="AA356" s="218"/>
      <c r="AB356" s="218"/>
      <c r="AC356" s="218"/>
      <c r="AD356" s="218"/>
      <c r="AE356" s="218"/>
      <c r="AF356" s="218"/>
      <c r="AG356" s="218"/>
      <c r="AH356" s="218"/>
      <c r="AI356" s="218"/>
      <c r="AJ356" s="218"/>
      <c r="AK356" s="218"/>
      <c r="AL356" s="218"/>
      <c r="AM356" s="218"/>
      <c r="AN356" s="218"/>
      <c r="AO356" s="218"/>
      <c r="AP356" s="218"/>
      <c r="AQ356" s="218"/>
      <c r="AR356" s="218"/>
      <c r="AS356" s="218"/>
      <c r="AT356" s="218"/>
      <c r="AU356" s="218"/>
      <c r="AV356" s="218"/>
      <c r="AW356" s="218"/>
      <c r="AX356" s="218"/>
      <c r="AY356" s="218"/>
      <c r="AZ356" s="218"/>
      <c r="BA356" s="218"/>
      <c r="BB356" s="218"/>
      <c r="BC356" s="218"/>
      <c r="BD356" s="218"/>
      <c r="BE356" s="218"/>
      <c r="BF356" s="218"/>
      <c r="BG356" s="218"/>
      <c r="BH356" s="218"/>
      <c r="BI356" s="218"/>
      <c r="BJ356" s="218"/>
      <c r="BK356" s="218"/>
      <c r="BL356" s="218"/>
      <c r="BM356" s="221">
        <v>1</v>
      </c>
    </row>
    <row r="357" spans="1:65">
      <c r="A357" s="30"/>
      <c r="B357" s="19">
        <v>1</v>
      </c>
      <c r="C357" s="9">
        <v>2</v>
      </c>
      <c r="D357" s="216">
        <v>10.1</v>
      </c>
      <c r="E357" s="217"/>
      <c r="F357" s="218"/>
      <c r="G357" s="218"/>
      <c r="H357" s="218"/>
      <c r="I357" s="218"/>
      <c r="J357" s="218"/>
      <c r="K357" s="218"/>
      <c r="L357" s="218"/>
      <c r="M357" s="218"/>
      <c r="N357" s="218"/>
      <c r="O357" s="218"/>
      <c r="P357" s="218"/>
      <c r="Q357" s="218"/>
      <c r="R357" s="218"/>
      <c r="S357" s="218"/>
      <c r="T357" s="218"/>
      <c r="U357" s="218"/>
      <c r="V357" s="218"/>
      <c r="W357" s="218"/>
      <c r="X357" s="218"/>
      <c r="Y357" s="218"/>
      <c r="Z357" s="218"/>
      <c r="AA357" s="218"/>
      <c r="AB357" s="218"/>
      <c r="AC357" s="218"/>
      <c r="AD357" s="218"/>
      <c r="AE357" s="218"/>
      <c r="AF357" s="218"/>
      <c r="AG357" s="218"/>
      <c r="AH357" s="218"/>
      <c r="AI357" s="218"/>
      <c r="AJ357" s="218"/>
      <c r="AK357" s="218"/>
      <c r="AL357" s="218"/>
      <c r="AM357" s="218"/>
      <c r="AN357" s="218"/>
      <c r="AO357" s="218"/>
      <c r="AP357" s="218"/>
      <c r="AQ357" s="218"/>
      <c r="AR357" s="218"/>
      <c r="AS357" s="218"/>
      <c r="AT357" s="218"/>
      <c r="AU357" s="218"/>
      <c r="AV357" s="218"/>
      <c r="AW357" s="218"/>
      <c r="AX357" s="218"/>
      <c r="AY357" s="218"/>
      <c r="AZ357" s="218"/>
      <c r="BA357" s="218"/>
      <c r="BB357" s="218"/>
      <c r="BC357" s="218"/>
      <c r="BD357" s="218"/>
      <c r="BE357" s="218"/>
      <c r="BF357" s="218"/>
      <c r="BG357" s="218"/>
      <c r="BH357" s="218"/>
      <c r="BI357" s="218"/>
      <c r="BJ357" s="218"/>
      <c r="BK357" s="218"/>
      <c r="BL357" s="218"/>
      <c r="BM357" s="221">
        <v>4</v>
      </c>
    </row>
    <row r="358" spans="1:65">
      <c r="A358" s="30"/>
      <c r="B358" s="20" t="s">
        <v>260</v>
      </c>
      <c r="C358" s="12"/>
      <c r="D358" s="222">
        <v>10.1</v>
      </c>
      <c r="E358" s="217"/>
      <c r="F358" s="218"/>
      <c r="G358" s="218"/>
      <c r="H358" s="218"/>
      <c r="I358" s="218"/>
      <c r="J358" s="218"/>
      <c r="K358" s="218"/>
      <c r="L358" s="218"/>
      <c r="M358" s="218"/>
      <c r="N358" s="218"/>
      <c r="O358" s="218"/>
      <c r="P358" s="218"/>
      <c r="Q358" s="218"/>
      <c r="R358" s="218"/>
      <c r="S358" s="218"/>
      <c r="T358" s="218"/>
      <c r="U358" s="218"/>
      <c r="V358" s="218"/>
      <c r="W358" s="218"/>
      <c r="X358" s="218"/>
      <c r="Y358" s="218"/>
      <c r="Z358" s="218"/>
      <c r="AA358" s="218"/>
      <c r="AB358" s="218"/>
      <c r="AC358" s="218"/>
      <c r="AD358" s="218"/>
      <c r="AE358" s="218"/>
      <c r="AF358" s="218"/>
      <c r="AG358" s="218"/>
      <c r="AH358" s="218"/>
      <c r="AI358" s="218"/>
      <c r="AJ358" s="218"/>
      <c r="AK358" s="218"/>
      <c r="AL358" s="218"/>
      <c r="AM358" s="218"/>
      <c r="AN358" s="218"/>
      <c r="AO358" s="218"/>
      <c r="AP358" s="218"/>
      <c r="AQ358" s="218"/>
      <c r="AR358" s="218"/>
      <c r="AS358" s="218"/>
      <c r="AT358" s="218"/>
      <c r="AU358" s="218"/>
      <c r="AV358" s="218"/>
      <c r="AW358" s="218"/>
      <c r="AX358" s="218"/>
      <c r="AY358" s="218"/>
      <c r="AZ358" s="218"/>
      <c r="BA358" s="218"/>
      <c r="BB358" s="218"/>
      <c r="BC358" s="218"/>
      <c r="BD358" s="218"/>
      <c r="BE358" s="218"/>
      <c r="BF358" s="218"/>
      <c r="BG358" s="218"/>
      <c r="BH358" s="218"/>
      <c r="BI358" s="218"/>
      <c r="BJ358" s="218"/>
      <c r="BK358" s="218"/>
      <c r="BL358" s="218"/>
      <c r="BM358" s="221">
        <v>16</v>
      </c>
    </row>
    <row r="359" spans="1:65">
      <c r="A359" s="30"/>
      <c r="B359" s="3" t="s">
        <v>261</v>
      </c>
      <c r="C359" s="29"/>
      <c r="D359" s="216">
        <v>10.1</v>
      </c>
      <c r="E359" s="217"/>
      <c r="F359" s="218"/>
      <c r="G359" s="218"/>
      <c r="H359" s="218"/>
      <c r="I359" s="218"/>
      <c r="J359" s="218"/>
      <c r="K359" s="218"/>
      <c r="L359" s="218"/>
      <c r="M359" s="218"/>
      <c r="N359" s="218"/>
      <c r="O359" s="218"/>
      <c r="P359" s="218"/>
      <c r="Q359" s="218"/>
      <c r="R359" s="218"/>
      <c r="S359" s="218"/>
      <c r="T359" s="218"/>
      <c r="U359" s="218"/>
      <c r="V359" s="218"/>
      <c r="W359" s="218"/>
      <c r="X359" s="218"/>
      <c r="Y359" s="218"/>
      <c r="Z359" s="218"/>
      <c r="AA359" s="218"/>
      <c r="AB359" s="218"/>
      <c r="AC359" s="218"/>
      <c r="AD359" s="218"/>
      <c r="AE359" s="218"/>
      <c r="AF359" s="218"/>
      <c r="AG359" s="218"/>
      <c r="AH359" s="218"/>
      <c r="AI359" s="218"/>
      <c r="AJ359" s="218"/>
      <c r="AK359" s="218"/>
      <c r="AL359" s="218"/>
      <c r="AM359" s="218"/>
      <c r="AN359" s="218"/>
      <c r="AO359" s="218"/>
      <c r="AP359" s="218"/>
      <c r="AQ359" s="218"/>
      <c r="AR359" s="218"/>
      <c r="AS359" s="218"/>
      <c r="AT359" s="218"/>
      <c r="AU359" s="218"/>
      <c r="AV359" s="218"/>
      <c r="AW359" s="218"/>
      <c r="AX359" s="218"/>
      <c r="AY359" s="218"/>
      <c r="AZ359" s="218"/>
      <c r="BA359" s="218"/>
      <c r="BB359" s="218"/>
      <c r="BC359" s="218"/>
      <c r="BD359" s="218"/>
      <c r="BE359" s="218"/>
      <c r="BF359" s="218"/>
      <c r="BG359" s="218"/>
      <c r="BH359" s="218"/>
      <c r="BI359" s="218"/>
      <c r="BJ359" s="218"/>
      <c r="BK359" s="218"/>
      <c r="BL359" s="218"/>
      <c r="BM359" s="221">
        <v>10.1</v>
      </c>
    </row>
    <row r="360" spans="1:65">
      <c r="A360" s="30"/>
      <c r="B360" s="3" t="s">
        <v>262</v>
      </c>
      <c r="C360" s="29"/>
      <c r="D360" s="216">
        <v>0</v>
      </c>
      <c r="E360" s="217"/>
      <c r="F360" s="218"/>
      <c r="G360" s="218"/>
      <c r="H360" s="218"/>
      <c r="I360" s="218"/>
      <c r="J360" s="218"/>
      <c r="K360" s="218"/>
      <c r="L360" s="218"/>
      <c r="M360" s="218"/>
      <c r="N360" s="218"/>
      <c r="O360" s="218"/>
      <c r="P360" s="218"/>
      <c r="Q360" s="218"/>
      <c r="R360" s="218"/>
      <c r="S360" s="218"/>
      <c r="T360" s="218"/>
      <c r="U360" s="218"/>
      <c r="V360" s="218"/>
      <c r="W360" s="218"/>
      <c r="X360" s="218"/>
      <c r="Y360" s="218"/>
      <c r="Z360" s="218"/>
      <c r="AA360" s="218"/>
      <c r="AB360" s="218"/>
      <c r="AC360" s="218"/>
      <c r="AD360" s="218"/>
      <c r="AE360" s="218"/>
      <c r="AF360" s="218"/>
      <c r="AG360" s="218"/>
      <c r="AH360" s="218"/>
      <c r="AI360" s="218"/>
      <c r="AJ360" s="218"/>
      <c r="AK360" s="218"/>
      <c r="AL360" s="218"/>
      <c r="AM360" s="218"/>
      <c r="AN360" s="218"/>
      <c r="AO360" s="218"/>
      <c r="AP360" s="218"/>
      <c r="AQ360" s="218"/>
      <c r="AR360" s="218"/>
      <c r="AS360" s="218"/>
      <c r="AT360" s="218"/>
      <c r="AU360" s="218"/>
      <c r="AV360" s="218"/>
      <c r="AW360" s="218"/>
      <c r="AX360" s="218"/>
      <c r="AY360" s="218"/>
      <c r="AZ360" s="218"/>
      <c r="BA360" s="218"/>
      <c r="BB360" s="218"/>
      <c r="BC360" s="218"/>
      <c r="BD360" s="218"/>
      <c r="BE360" s="218"/>
      <c r="BF360" s="218"/>
      <c r="BG360" s="218"/>
      <c r="BH360" s="218"/>
      <c r="BI360" s="218"/>
      <c r="BJ360" s="218"/>
      <c r="BK360" s="218"/>
      <c r="BL360" s="218"/>
      <c r="BM360" s="221">
        <v>36</v>
      </c>
    </row>
    <row r="361" spans="1:65">
      <c r="A361" s="30"/>
      <c r="B361" s="3" t="s">
        <v>86</v>
      </c>
      <c r="C361" s="29"/>
      <c r="D361" s="13">
        <v>0</v>
      </c>
      <c r="E361" s="14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263</v>
      </c>
      <c r="C362" s="29"/>
      <c r="D362" s="13">
        <v>0</v>
      </c>
      <c r="E362" s="14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264</v>
      </c>
      <c r="C363" s="47"/>
      <c r="D363" s="45" t="s">
        <v>265</v>
      </c>
      <c r="E363" s="14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668</v>
      </c>
      <c r="BM365" s="28" t="s">
        <v>319</v>
      </c>
    </row>
    <row r="366" spans="1:65" ht="15">
      <c r="A366" s="25" t="s">
        <v>34</v>
      </c>
      <c r="B366" s="18" t="s">
        <v>110</v>
      </c>
      <c r="C366" s="15" t="s">
        <v>111</v>
      </c>
      <c r="D366" s="16" t="s">
        <v>337</v>
      </c>
      <c r="E366" s="14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229</v>
      </c>
      <c r="C367" s="9" t="s">
        <v>229</v>
      </c>
      <c r="D367" s="10" t="s">
        <v>112</v>
      </c>
      <c r="E367" s="14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347</v>
      </c>
      <c r="E368" s="14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0"/>
      <c r="B369" s="19"/>
      <c r="C369" s="9"/>
      <c r="D369" s="26"/>
      <c r="E369" s="14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0"/>
      <c r="B370" s="18">
        <v>1</v>
      </c>
      <c r="C370" s="14">
        <v>1</v>
      </c>
      <c r="D370" s="205">
        <v>88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0"/>
      <c r="B371" s="19">
        <v>1</v>
      </c>
      <c r="C371" s="9">
        <v>2</v>
      </c>
      <c r="D371" s="211">
        <v>78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>
        <v>14</v>
      </c>
    </row>
    <row r="372" spans="1:65">
      <c r="A372" s="30"/>
      <c r="B372" s="20" t="s">
        <v>260</v>
      </c>
      <c r="C372" s="12"/>
      <c r="D372" s="215">
        <v>83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0"/>
      <c r="B373" s="3" t="s">
        <v>261</v>
      </c>
      <c r="C373" s="29"/>
      <c r="D373" s="211">
        <v>83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83</v>
      </c>
    </row>
    <row r="374" spans="1:65">
      <c r="A374" s="30"/>
      <c r="B374" s="3" t="s">
        <v>262</v>
      </c>
      <c r="C374" s="29"/>
      <c r="D374" s="211">
        <v>7.0710678118654755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37</v>
      </c>
    </row>
    <row r="375" spans="1:65">
      <c r="A375" s="30"/>
      <c r="B375" s="3" t="s">
        <v>86</v>
      </c>
      <c r="C375" s="29"/>
      <c r="D375" s="13">
        <v>8.5193588094764766E-2</v>
      </c>
      <c r="E375" s="14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263</v>
      </c>
      <c r="C376" s="29"/>
      <c r="D376" s="13">
        <v>0</v>
      </c>
      <c r="E376" s="14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264</v>
      </c>
      <c r="C377" s="47"/>
      <c r="D377" s="45" t="s">
        <v>265</v>
      </c>
      <c r="E377" s="14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669</v>
      </c>
      <c r="BM379" s="28" t="s">
        <v>319</v>
      </c>
    </row>
    <row r="380" spans="1:65" ht="15">
      <c r="A380" s="25" t="s">
        <v>37</v>
      </c>
      <c r="B380" s="18" t="s">
        <v>110</v>
      </c>
      <c r="C380" s="15" t="s">
        <v>111</v>
      </c>
      <c r="D380" s="16" t="s">
        <v>337</v>
      </c>
      <c r="E380" s="14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229</v>
      </c>
      <c r="C381" s="9" t="s">
        <v>229</v>
      </c>
      <c r="D381" s="10" t="s">
        <v>112</v>
      </c>
      <c r="E381" s="14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347</v>
      </c>
      <c r="E382" s="14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4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20">
        <v>19</v>
      </c>
      <c r="E384" s="217"/>
      <c r="F384" s="218"/>
      <c r="G384" s="218"/>
      <c r="H384" s="218"/>
      <c r="I384" s="218"/>
      <c r="J384" s="218"/>
      <c r="K384" s="218"/>
      <c r="L384" s="218"/>
      <c r="M384" s="218"/>
      <c r="N384" s="218"/>
      <c r="O384" s="218"/>
      <c r="P384" s="218"/>
      <c r="Q384" s="218"/>
      <c r="R384" s="218"/>
      <c r="S384" s="218"/>
      <c r="T384" s="218"/>
      <c r="U384" s="218"/>
      <c r="V384" s="218"/>
      <c r="W384" s="218"/>
      <c r="X384" s="218"/>
      <c r="Y384" s="218"/>
      <c r="Z384" s="218"/>
      <c r="AA384" s="218"/>
      <c r="AB384" s="218"/>
      <c r="AC384" s="218"/>
      <c r="AD384" s="218"/>
      <c r="AE384" s="218"/>
      <c r="AF384" s="218"/>
      <c r="AG384" s="218"/>
      <c r="AH384" s="218"/>
      <c r="AI384" s="218"/>
      <c r="AJ384" s="218"/>
      <c r="AK384" s="218"/>
      <c r="AL384" s="218"/>
      <c r="AM384" s="218"/>
      <c r="AN384" s="218"/>
      <c r="AO384" s="218"/>
      <c r="AP384" s="218"/>
      <c r="AQ384" s="218"/>
      <c r="AR384" s="218"/>
      <c r="AS384" s="218"/>
      <c r="AT384" s="218"/>
      <c r="AU384" s="218"/>
      <c r="AV384" s="218"/>
      <c r="AW384" s="218"/>
      <c r="AX384" s="218"/>
      <c r="AY384" s="218"/>
      <c r="AZ384" s="218"/>
      <c r="BA384" s="218"/>
      <c r="BB384" s="218"/>
      <c r="BC384" s="218"/>
      <c r="BD384" s="218"/>
      <c r="BE384" s="218"/>
      <c r="BF384" s="218"/>
      <c r="BG384" s="218"/>
      <c r="BH384" s="218"/>
      <c r="BI384" s="218"/>
      <c r="BJ384" s="218"/>
      <c r="BK384" s="218"/>
      <c r="BL384" s="218"/>
      <c r="BM384" s="221">
        <v>1</v>
      </c>
    </row>
    <row r="385" spans="1:65">
      <c r="A385" s="30"/>
      <c r="B385" s="19">
        <v>1</v>
      </c>
      <c r="C385" s="9">
        <v>2</v>
      </c>
      <c r="D385" s="216">
        <v>19</v>
      </c>
      <c r="E385" s="217"/>
      <c r="F385" s="218"/>
      <c r="G385" s="218"/>
      <c r="H385" s="218"/>
      <c r="I385" s="218"/>
      <c r="J385" s="218"/>
      <c r="K385" s="218"/>
      <c r="L385" s="218"/>
      <c r="M385" s="218"/>
      <c r="N385" s="218"/>
      <c r="O385" s="218"/>
      <c r="P385" s="218"/>
      <c r="Q385" s="218"/>
      <c r="R385" s="218"/>
      <c r="S385" s="218"/>
      <c r="T385" s="218"/>
      <c r="U385" s="218"/>
      <c r="V385" s="218"/>
      <c r="W385" s="218"/>
      <c r="X385" s="218"/>
      <c r="Y385" s="218"/>
      <c r="Z385" s="218"/>
      <c r="AA385" s="218"/>
      <c r="AB385" s="218"/>
      <c r="AC385" s="218"/>
      <c r="AD385" s="218"/>
      <c r="AE385" s="218"/>
      <c r="AF385" s="218"/>
      <c r="AG385" s="218"/>
      <c r="AH385" s="218"/>
      <c r="AI385" s="218"/>
      <c r="AJ385" s="218"/>
      <c r="AK385" s="218"/>
      <c r="AL385" s="218"/>
      <c r="AM385" s="218"/>
      <c r="AN385" s="218"/>
      <c r="AO385" s="218"/>
      <c r="AP385" s="218"/>
      <c r="AQ385" s="218"/>
      <c r="AR385" s="218"/>
      <c r="AS385" s="218"/>
      <c r="AT385" s="218"/>
      <c r="AU385" s="218"/>
      <c r="AV385" s="218"/>
      <c r="AW385" s="218"/>
      <c r="AX385" s="218"/>
      <c r="AY385" s="218"/>
      <c r="AZ385" s="218"/>
      <c r="BA385" s="218"/>
      <c r="BB385" s="218"/>
      <c r="BC385" s="218"/>
      <c r="BD385" s="218"/>
      <c r="BE385" s="218"/>
      <c r="BF385" s="218"/>
      <c r="BG385" s="218"/>
      <c r="BH385" s="218"/>
      <c r="BI385" s="218"/>
      <c r="BJ385" s="218"/>
      <c r="BK385" s="218"/>
      <c r="BL385" s="218"/>
      <c r="BM385" s="221">
        <v>16</v>
      </c>
    </row>
    <row r="386" spans="1:65">
      <c r="A386" s="30"/>
      <c r="B386" s="20" t="s">
        <v>260</v>
      </c>
      <c r="C386" s="12"/>
      <c r="D386" s="222">
        <v>19</v>
      </c>
      <c r="E386" s="217"/>
      <c r="F386" s="218"/>
      <c r="G386" s="218"/>
      <c r="H386" s="218"/>
      <c r="I386" s="218"/>
      <c r="J386" s="218"/>
      <c r="K386" s="218"/>
      <c r="L386" s="218"/>
      <c r="M386" s="218"/>
      <c r="N386" s="218"/>
      <c r="O386" s="218"/>
      <c r="P386" s="218"/>
      <c r="Q386" s="218"/>
      <c r="R386" s="218"/>
      <c r="S386" s="218"/>
      <c r="T386" s="218"/>
      <c r="U386" s="218"/>
      <c r="V386" s="218"/>
      <c r="W386" s="218"/>
      <c r="X386" s="218"/>
      <c r="Y386" s="218"/>
      <c r="Z386" s="218"/>
      <c r="AA386" s="218"/>
      <c r="AB386" s="218"/>
      <c r="AC386" s="218"/>
      <c r="AD386" s="218"/>
      <c r="AE386" s="218"/>
      <c r="AF386" s="218"/>
      <c r="AG386" s="218"/>
      <c r="AH386" s="218"/>
      <c r="AI386" s="218"/>
      <c r="AJ386" s="218"/>
      <c r="AK386" s="218"/>
      <c r="AL386" s="218"/>
      <c r="AM386" s="218"/>
      <c r="AN386" s="218"/>
      <c r="AO386" s="218"/>
      <c r="AP386" s="218"/>
      <c r="AQ386" s="218"/>
      <c r="AR386" s="218"/>
      <c r="AS386" s="218"/>
      <c r="AT386" s="218"/>
      <c r="AU386" s="218"/>
      <c r="AV386" s="218"/>
      <c r="AW386" s="218"/>
      <c r="AX386" s="218"/>
      <c r="AY386" s="218"/>
      <c r="AZ386" s="218"/>
      <c r="BA386" s="218"/>
      <c r="BB386" s="218"/>
      <c r="BC386" s="218"/>
      <c r="BD386" s="218"/>
      <c r="BE386" s="218"/>
      <c r="BF386" s="218"/>
      <c r="BG386" s="218"/>
      <c r="BH386" s="218"/>
      <c r="BI386" s="218"/>
      <c r="BJ386" s="218"/>
      <c r="BK386" s="218"/>
      <c r="BL386" s="218"/>
      <c r="BM386" s="221">
        <v>16</v>
      </c>
    </row>
    <row r="387" spans="1:65">
      <c r="A387" s="30"/>
      <c r="B387" s="3" t="s">
        <v>261</v>
      </c>
      <c r="C387" s="29"/>
      <c r="D387" s="216">
        <v>19</v>
      </c>
      <c r="E387" s="217"/>
      <c r="F387" s="218"/>
      <c r="G387" s="218"/>
      <c r="H387" s="218"/>
      <c r="I387" s="218"/>
      <c r="J387" s="218"/>
      <c r="K387" s="218"/>
      <c r="L387" s="218"/>
      <c r="M387" s="218"/>
      <c r="N387" s="218"/>
      <c r="O387" s="218"/>
      <c r="P387" s="218"/>
      <c r="Q387" s="218"/>
      <c r="R387" s="218"/>
      <c r="S387" s="218"/>
      <c r="T387" s="218"/>
      <c r="U387" s="218"/>
      <c r="V387" s="218"/>
      <c r="W387" s="218"/>
      <c r="X387" s="218"/>
      <c r="Y387" s="218"/>
      <c r="Z387" s="218"/>
      <c r="AA387" s="218"/>
      <c r="AB387" s="218"/>
      <c r="AC387" s="218"/>
      <c r="AD387" s="218"/>
      <c r="AE387" s="218"/>
      <c r="AF387" s="218"/>
      <c r="AG387" s="218"/>
      <c r="AH387" s="218"/>
      <c r="AI387" s="218"/>
      <c r="AJ387" s="218"/>
      <c r="AK387" s="218"/>
      <c r="AL387" s="218"/>
      <c r="AM387" s="218"/>
      <c r="AN387" s="218"/>
      <c r="AO387" s="218"/>
      <c r="AP387" s="218"/>
      <c r="AQ387" s="218"/>
      <c r="AR387" s="218"/>
      <c r="AS387" s="218"/>
      <c r="AT387" s="218"/>
      <c r="AU387" s="218"/>
      <c r="AV387" s="218"/>
      <c r="AW387" s="218"/>
      <c r="AX387" s="218"/>
      <c r="AY387" s="218"/>
      <c r="AZ387" s="218"/>
      <c r="BA387" s="218"/>
      <c r="BB387" s="218"/>
      <c r="BC387" s="218"/>
      <c r="BD387" s="218"/>
      <c r="BE387" s="218"/>
      <c r="BF387" s="218"/>
      <c r="BG387" s="218"/>
      <c r="BH387" s="218"/>
      <c r="BI387" s="218"/>
      <c r="BJ387" s="218"/>
      <c r="BK387" s="218"/>
      <c r="BL387" s="218"/>
      <c r="BM387" s="221">
        <v>19</v>
      </c>
    </row>
    <row r="388" spans="1:65">
      <c r="A388" s="30"/>
      <c r="B388" s="3" t="s">
        <v>262</v>
      </c>
      <c r="C388" s="29"/>
      <c r="D388" s="216">
        <v>0</v>
      </c>
      <c r="E388" s="217"/>
      <c r="F388" s="218"/>
      <c r="G388" s="218"/>
      <c r="H388" s="218"/>
      <c r="I388" s="218"/>
      <c r="J388" s="218"/>
      <c r="K388" s="218"/>
      <c r="L388" s="218"/>
      <c r="M388" s="218"/>
      <c r="N388" s="218"/>
      <c r="O388" s="218"/>
      <c r="P388" s="218"/>
      <c r="Q388" s="218"/>
      <c r="R388" s="218"/>
      <c r="S388" s="218"/>
      <c r="T388" s="218"/>
      <c r="U388" s="218"/>
      <c r="V388" s="218"/>
      <c r="W388" s="218"/>
      <c r="X388" s="218"/>
      <c r="Y388" s="218"/>
      <c r="Z388" s="218"/>
      <c r="AA388" s="218"/>
      <c r="AB388" s="218"/>
      <c r="AC388" s="218"/>
      <c r="AD388" s="218"/>
      <c r="AE388" s="218"/>
      <c r="AF388" s="218"/>
      <c r="AG388" s="218"/>
      <c r="AH388" s="218"/>
      <c r="AI388" s="218"/>
      <c r="AJ388" s="218"/>
      <c r="AK388" s="218"/>
      <c r="AL388" s="218"/>
      <c r="AM388" s="218"/>
      <c r="AN388" s="218"/>
      <c r="AO388" s="218"/>
      <c r="AP388" s="218"/>
      <c r="AQ388" s="218"/>
      <c r="AR388" s="218"/>
      <c r="AS388" s="218"/>
      <c r="AT388" s="218"/>
      <c r="AU388" s="218"/>
      <c r="AV388" s="218"/>
      <c r="AW388" s="218"/>
      <c r="AX388" s="218"/>
      <c r="AY388" s="218"/>
      <c r="AZ388" s="218"/>
      <c r="BA388" s="218"/>
      <c r="BB388" s="218"/>
      <c r="BC388" s="218"/>
      <c r="BD388" s="218"/>
      <c r="BE388" s="218"/>
      <c r="BF388" s="218"/>
      <c r="BG388" s="218"/>
      <c r="BH388" s="218"/>
      <c r="BI388" s="218"/>
      <c r="BJ388" s="218"/>
      <c r="BK388" s="218"/>
      <c r="BL388" s="218"/>
      <c r="BM388" s="221">
        <v>38</v>
      </c>
    </row>
    <row r="389" spans="1:65">
      <c r="A389" s="30"/>
      <c r="B389" s="3" t="s">
        <v>86</v>
      </c>
      <c r="C389" s="29"/>
      <c r="D389" s="13">
        <v>0</v>
      </c>
      <c r="E389" s="14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263</v>
      </c>
      <c r="C390" s="29"/>
      <c r="D390" s="13">
        <v>0</v>
      </c>
      <c r="E390" s="14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264</v>
      </c>
      <c r="C391" s="47"/>
      <c r="D391" s="45" t="s">
        <v>265</v>
      </c>
      <c r="E391" s="14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670</v>
      </c>
      <c r="BM393" s="28" t="s">
        <v>319</v>
      </c>
    </row>
    <row r="394" spans="1:65" ht="15">
      <c r="A394" s="25" t="s">
        <v>40</v>
      </c>
      <c r="B394" s="18" t="s">
        <v>110</v>
      </c>
      <c r="C394" s="15" t="s">
        <v>111</v>
      </c>
      <c r="D394" s="16" t="s">
        <v>337</v>
      </c>
      <c r="E394" s="14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229</v>
      </c>
      <c r="C395" s="9" t="s">
        <v>229</v>
      </c>
      <c r="D395" s="10" t="s">
        <v>112</v>
      </c>
      <c r="E395" s="14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347</v>
      </c>
      <c r="E396" s="14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4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2.2400000000000002</v>
      </c>
      <c r="E398" s="14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2.19</v>
      </c>
      <c r="E399" s="14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33</v>
      </c>
    </row>
    <row r="400" spans="1:65">
      <c r="A400" s="30"/>
      <c r="B400" s="20" t="s">
        <v>260</v>
      </c>
      <c r="C400" s="12"/>
      <c r="D400" s="23">
        <v>2.2149999999999999</v>
      </c>
      <c r="E400" s="14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261</v>
      </c>
      <c r="C401" s="29"/>
      <c r="D401" s="11">
        <v>2.2149999999999999</v>
      </c>
      <c r="E401" s="14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2.2149999999999999</v>
      </c>
    </row>
    <row r="402" spans="1:65">
      <c r="A402" s="30"/>
      <c r="B402" s="3" t="s">
        <v>262</v>
      </c>
      <c r="C402" s="29"/>
      <c r="D402" s="24">
        <v>3.5355339059327563E-2</v>
      </c>
      <c r="E402" s="14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39</v>
      </c>
    </row>
    <row r="403" spans="1:65">
      <c r="A403" s="30"/>
      <c r="B403" s="3" t="s">
        <v>86</v>
      </c>
      <c r="C403" s="29"/>
      <c r="D403" s="13">
        <v>1.5961778356355559E-2</v>
      </c>
      <c r="E403" s="14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263</v>
      </c>
      <c r="C404" s="29"/>
      <c r="D404" s="13">
        <v>0</v>
      </c>
      <c r="E404" s="14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264</v>
      </c>
      <c r="C405" s="47"/>
      <c r="D405" s="45" t="s">
        <v>265</v>
      </c>
      <c r="E405" s="14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671</v>
      </c>
      <c r="BM407" s="28" t="s">
        <v>319</v>
      </c>
    </row>
    <row r="408" spans="1:65" ht="15">
      <c r="A408" s="25" t="s">
        <v>43</v>
      </c>
      <c r="B408" s="18" t="s">
        <v>110</v>
      </c>
      <c r="C408" s="15" t="s">
        <v>111</v>
      </c>
      <c r="D408" s="16" t="s">
        <v>337</v>
      </c>
      <c r="E408" s="14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229</v>
      </c>
      <c r="C409" s="9" t="s">
        <v>229</v>
      </c>
      <c r="D409" s="10" t="s">
        <v>112</v>
      </c>
      <c r="E409" s="14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347</v>
      </c>
      <c r="E410" s="14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1</v>
      </c>
    </row>
    <row r="411" spans="1:65">
      <c r="A411" s="30"/>
      <c r="B411" s="19"/>
      <c r="C411" s="9"/>
      <c r="D411" s="26"/>
      <c r="E411" s="14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1</v>
      </c>
    </row>
    <row r="412" spans="1:65">
      <c r="A412" s="30"/>
      <c r="B412" s="18">
        <v>1</v>
      </c>
      <c r="C412" s="14">
        <v>1</v>
      </c>
      <c r="D412" s="220">
        <v>14.4</v>
      </c>
      <c r="E412" s="217"/>
      <c r="F412" s="218"/>
      <c r="G412" s="218"/>
      <c r="H412" s="218"/>
      <c r="I412" s="218"/>
      <c r="J412" s="218"/>
      <c r="K412" s="218"/>
      <c r="L412" s="218"/>
      <c r="M412" s="218"/>
      <c r="N412" s="218"/>
      <c r="O412" s="218"/>
      <c r="P412" s="218"/>
      <c r="Q412" s="218"/>
      <c r="R412" s="218"/>
      <c r="S412" s="218"/>
      <c r="T412" s="218"/>
      <c r="U412" s="218"/>
      <c r="V412" s="218"/>
      <c r="W412" s="218"/>
      <c r="X412" s="218"/>
      <c r="Y412" s="218"/>
      <c r="Z412" s="218"/>
      <c r="AA412" s="218"/>
      <c r="AB412" s="218"/>
      <c r="AC412" s="218"/>
      <c r="AD412" s="218"/>
      <c r="AE412" s="218"/>
      <c r="AF412" s="218"/>
      <c r="AG412" s="218"/>
      <c r="AH412" s="218"/>
      <c r="AI412" s="218"/>
      <c r="AJ412" s="218"/>
      <c r="AK412" s="218"/>
      <c r="AL412" s="218"/>
      <c r="AM412" s="218"/>
      <c r="AN412" s="218"/>
      <c r="AO412" s="218"/>
      <c r="AP412" s="218"/>
      <c r="AQ412" s="218"/>
      <c r="AR412" s="218"/>
      <c r="AS412" s="218"/>
      <c r="AT412" s="218"/>
      <c r="AU412" s="218"/>
      <c r="AV412" s="218"/>
      <c r="AW412" s="218"/>
      <c r="AX412" s="218"/>
      <c r="AY412" s="218"/>
      <c r="AZ412" s="218"/>
      <c r="BA412" s="218"/>
      <c r="BB412" s="218"/>
      <c r="BC412" s="218"/>
      <c r="BD412" s="218"/>
      <c r="BE412" s="218"/>
      <c r="BF412" s="218"/>
      <c r="BG412" s="218"/>
      <c r="BH412" s="218"/>
      <c r="BI412" s="218"/>
      <c r="BJ412" s="218"/>
      <c r="BK412" s="218"/>
      <c r="BL412" s="218"/>
      <c r="BM412" s="221">
        <v>1</v>
      </c>
    </row>
    <row r="413" spans="1:65">
      <c r="A413" s="30"/>
      <c r="B413" s="19">
        <v>1</v>
      </c>
      <c r="C413" s="9">
        <v>2</v>
      </c>
      <c r="D413" s="216">
        <v>13.7</v>
      </c>
      <c r="E413" s="217"/>
      <c r="F413" s="218"/>
      <c r="G413" s="218"/>
      <c r="H413" s="218"/>
      <c r="I413" s="218"/>
      <c r="J413" s="218"/>
      <c r="K413" s="218"/>
      <c r="L413" s="218"/>
      <c r="M413" s="218"/>
      <c r="N413" s="218"/>
      <c r="O413" s="218"/>
      <c r="P413" s="218"/>
      <c r="Q413" s="218"/>
      <c r="R413" s="218"/>
      <c r="S413" s="218"/>
      <c r="T413" s="218"/>
      <c r="U413" s="218"/>
      <c r="V413" s="218"/>
      <c r="W413" s="218"/>
      <c r="X413" s="218"/>
      <c r="Y413" s="218"/>
      <c r="Z413" s="218"/>
      <c r="AA413" s="218"/>
      <c r="AB413" s="218"/>
      <c r="AC413" s="218"/>
      <c r="AD413" s="218"/>
      <c r="AE413" s="218"/>
      <c r="AF413" s="218"/>
      <c r="AG413" s="218"/>
      <c r="AH413" s="218"/>
      <c r="AI413" s="218"/>
      <c r="AJ413" s="218"/>
      <c r="AK413" s="218"/>
      <c r="AL413" s="218"/>
      <c r="AM413" s="218"/>
      <c r="AN413" s="218"/>
      <c r="AO413" s="218"/>
      <c r="AP413" s="218"/>
      <c r="AQ413" s="218"/>
      <c r="AR413" s="218"/>
      <c r="AS413" s="218"/>
      <c r="AT413" s="218"/>
      <c r="AU413" s="218"/>
      <c r="AV413" s="218"/>
      <c r="AW413" s="218"/>
      <c r="AX413" s="218"/>
      <c r="AY413" s="218"/>
      <c r="AZ413" s="218"/>
      <c r="BA413" s="218"/>
      <c r="BB413" s="218"/>
      <c r="BC413" s="218"/>
      <c r="BD413" s="218"/>
      <c r="BE413" s="218"/>
      <c r="BF413" s="218"/>
      <c r="BG413" s="218"/>
      <c r="BH413" s="218"/>
      <c r="BI413" s="218"/>
      <c r="BJ413" s="218"/>
      <c r="BK413" s="218"/>
      <c r="BL413" s="218"/>
      <c r="BM413" s="221">
        <v>34</v>
      </c>
    </row>
    <row r="414" spans="1:65">
      <c r="A414" s="30"/>
      <c r="B414" s="20" t="s">
        <v>260</v>
      </c>
      <c r="C414" s="12"/>
      <c r="D414" s="222">
        <v>14.05</v>
      </c>
      <c r="E414" s="217"/>
      <c r="F414" s="218"/>
      <c r="G414" s="218"/>
      <c r="H414" s="218"/>
      <c r="I414" s="218"/>
      <c r="J414" s="218"/>
      <c r="K414" s="218"/>
      <c r="L414" s="218"/>
      <c r="M414" s="218"/>
      <c r="N414" s="218"/>
      <c r="O414" s="218"/>
      <c r="P414" s="218"/>
      <c r="Q414" s="218"/>
      <c r="R414" s="218"/>
      <c r="S414" s="218"/>
      <c r="T414" s="218"/>
      <c r="U414" s="218"/>
      <c r="V414" s="218"/>
      <c r="W414" s="218"/>
      <c r="X414" s="218"/>
      <c r="Y414" s="218"/>
      <c r="Z414" s="218"/>
      <c r="AA414" s="218"/>
      <c r="AB414" s="218"/>
      <c r="AC414" s="218"/>
      <c r="AD414" s="218"/>
      <c r="AE414" s="218"/>
      <c r="AF414" s="218"/>
      <c r="AG414" s="218"/>
      <c r="AH414" s="218"/>
      <c r="AI414" s="218"/>
      <c r="AJ414" s="218"/>
      <c r="AK414" s="218"/>
      <c r="AL414" s="218"/>
      <c r="AM414" s="218"/>
      <c r="AN414" s="218"/>
      <c r="AO414" s="218"/>
      <c r="AP414" s="218"/>
      <c r="AQ414" s="218"/>
      <c r="AR414" s="218"/>
      <c r="AS414" s="218"/>
      <c r="AT414" s="218"/>
      <c r="AU414" s="218"/>
      <c r="AV414" s="218"/>
      <c r="AW414" s="218"/>
      <c r="AX414" s="218"/>
      <c r="AY414" s="218"/>
      <c r="AZ414" s="218"/>
      <c r="BA414" s="218"/>
      <c r="BB414" s="218"/>
      <c r="BC414" s="218"/>
      <c r="BD414" s="218"/>
      <c r="BE414" s="218"/>
      <c r="BF414" s="218"/>
      <c r="BG414" s="218"/>
      <c r="BH414" s="218"/>
      <c r="BI414" s="218"/>
      <c r="BJ414" s="218"/>
      <c r="BK414" s="218"/>
      <c r="BL414" s="218"/>
      <c r="BM414" s="221">
        <v>16</v>
      </c>
    </row>
    <row r="415" spans="1:65">
      <c r="A415" s="30"/>
      <c r="B415" s="3" t="s">
        <v>261</v>
      </c>
      <c r="C415" s="29"/>
      <c r="D415" s="216">
        <v>14.05</v>
      </c>
      <c r="E415" s="217"/>
      <c r="F415" s="218"/>
      <c r="G415" s="218"/>
      <c r="H415" s="218"/>
      <c r="I415" s="218"/>
      <c r="J415" s="218"/>
      <c r="K415" s="218"/>
      <c r="L415" s="218"/>
      <c r="M415" s="218"/>
      <c r="N415" s="218"/>
      <c r="O415" s="218"/>
      <c r="P415" s="218"/>
      <c r="Q415" s="218"/>
      <c r="R415" s="218"/>
      <c r="S415" s="218"/>
      <c r="T415" s="218"/>
      <c r="U415" s="218"/>
      <c r="V415" s="218"/>
      <c r="W415" s="218"/>
      <c r="X415" s="218"/>
      <c r="Y415" s="218"/>
      <c r="Z415" s="218"/>
      <c r="AA415" s="218"/>
      <c r="AB415" s="218"/>
      <c r="AC415" s="218"/>
      <c r="AD415" s="218"/>
      <c r="AE415" s="218"/>
      <c r="AF415" s="218"/>
      <c r="AG415" s="218"/>
      <c r="AH415" s="218"/>
      <c r="AI415" s="218"/>
      <c r="AJ415" s="218"/>
      <c r="AK415" s="218"/>
      <c r="AL415" s="218"/>
      <c r="AM415" s="218"/>
      <c r="AN415" s="218"/>
      <c r="AO415" s="218"/>
      <c r="AP415" s="218"/>
      <c r="AQ415" s="218"/>
      <c r="AR415" s="218"/>
      <c r="AS415" s="218"/>
      <c r="AT415" s="218"/>
      <c r="AU415" s="218"/>
      <c r="AV415" s="218"/>
      <c r="AW415" s="218"/>
      <c r="AX415" s="218"/>
      <c r="AY415" s="218"/>
      <c r="AZ415" s="218"/>
      <c r="BA415" s="218"/>
      <c r="BB415" s="218"/>
      <c r="BC415" s="218"/>
      <c r="BD415" s="218"/>
      <c r="BE415" s="218"/>
      <c r="BF415" s="218"/>
      <c r="BG415" s="218"/>
      <c r="BH415" s="218"/>
      <c r="BI415" s="218"/>
      <c r="BJ415" s="218"/>
      <c r="BK415" s="218"/>
      <c r="BL415" s="218"/>
      <c r="BM415" s="221">
        <v>14.05</v>
      </c>
    </row>
    <row r="416" spans="1:65">
      <c r="A416" s="30"/>
      <c r="B416" s="3" t="s">
        <v>262</v>
      </c>
      <c r="C416" s="29"/>
      <c r="D416" s="216">
        <v>0.49497474683058401</v>
      </c>
      <c r="E416" s="217"/>
      <c r="F416" s="218"/>
      <c r="G416" s="218"/>
      <c r="H416" s="218"/>
      <c r="I416" s="218"/>
      <c r="J416" s="218"/>
      <c r="K416" s="218"/>
      <c r="L416" s="218"/>
      <c r="M416" s="218"/>
      <c r="N416" s="218"/>
      <c r="O416" s="218"/>
      <c r="P416" s="218"/>
      <c r="Q416" s="218"/>
      <c r="R416" s="218"/>
      <c r="S416" s="218"/>
      <c r="T416" s="218"/>
      <c r="U416" s="218"/>
      <c r="V416" s="218"/>
      <c r="W416" s="218"/>
      <c r="X416" s="218"/>
      <c r="Y416" s="218"/>
      <c r="Z416" s="218"/>
      <c r="AA416" s="218"/>
      <c r="AB416" s="218"/>
      <c r="AC416" s="218"/>
      <c r="AD416" s="218"/>
      <c r="AE416" s="218"/>
      <c r="AF416" s="218"/>
      <c r="AG416" s="218"/>
      <c r="AH416" s="218"/>
      <c r="AI416" s="218"/>
      <c r="AJ416" s="218"/>
      <c r="AK416" s="218"/>
      <c r="AL416" s="218"/>
      <c r="AM416" s="218"/>
      <c r="AN416" s="218"/>
      <c r="AO416" s="218"/>
      <c r="AP416" s="218"/>
      <c r="AQ416" s="218"/>
      <c r="AR416" s="218"/>
      <c r="AS416" s="218"/>
      <c r="AT416" s="218"/>
      <c r="AU416" s="218"/>
      <c r="AV416" s="218"/>
      <c r="AW416" s="218"/>
      <c r="AX416" s="218"/>
      <c r="AY416" s="218"/>
      <c r="AZ416" s="218"/>
      <c r="BA416" s="218"/>
      <c r="BB416" s="218"/>
      <c r="BC416" s="218"/>
      <c r="BD416" s="218"/>
      <c r="BE416" s="218"/>
      <c r="BF416" s="218"/>
      <c r="BG416" s="218"/>
      <c r="BH416" s="218"/>
      <c r="BI416" s="218"/>
      <c r="BJ416" s="218"/>
      <c r="BK416" s="218"/>
      <c r="BL416" s="218"/>
      <c r="BM416" s="221">
        <v>40</v>
      </c>
    </row>
    <row r="417" spans="1:65">
      <c r="A417" s="30"/>
      <c r="B417" s="3" t="s">
        <v>86</v>
      </c>
      <c r="C417" s="29"/>
      <c r="D417" s="13">
        <v>3.5229519347372527E-2</v>
      </c>
      <c r="E417" s="14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263</v>
      </c>
      <c r="C418" s="29"/>
      <c r="D418" s="13">
        <v>0</v>
      </c>
      <c r="E418" s="14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264</v>
      </c>
      <c r="C419" s="47"/>
      <c r="D419" s="45" t="s">
        <v>265</v>
      </c>
      <c r="E419" s="14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672</v>
      </c>
      <c r="BM421" s="28" t="s">
        <v>319</v>
      </c>
    </row>
    <row r="422" spans="1:65" ht="15">
      <c r="A422" s="25" t="s">
        <v>59</v>
      </c>
      <c r="B422" s="18" t="s">
        <v>110</v>
      </c>
      <c r="C422" s="15" t="s">
        <v>111</v>
      </c>
      <c r="D422" s="16" t="s">
        <v>337</v>
      </c>
      <c r="E422" s="14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229</v>
      </c>
      <c r="C423" s="9" t="s">
        <v>229</v>
      </c>
      <c r="D423" s="10" t="s">
        <v>112</v>
      </c>
      <c r="E423" s="14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347</v>
      </c>
      <c r="E424" s="14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4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28" t="s">
        <v>105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29">
        <v>1</v>
      </c>
    </row>
    <row r="427" spans="1:65">
      <c r="A427" s="30"/>
      <c r="B427" s="19">
        <v>1</v>
      </c>
      <c r="C427" s="9">
        <v>2</v>
      </c>
      <c r="D427" s="230" t="s">
        <v>105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29">
        <v>35</v>
      </c>
    </row>
    <row r="428" spans="1:65">
      <c r="A428" s="30"/>
      <c r="B428" s="20" t="s">
        <v>260</v>
      </c>
      <c r="C428" s="12"/>
      <c r="D428" s="232" t="s">
        <v>693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29">
        <v>16</v>
      </c>
    </row>
    <row r="429" spans="1:65">
      <c r="A429" s="30"/>
      <c r="B429" s="3" t="s">
        <v>261</v>
      </c>
      <c r="C429" s="29"/>
      <c r="D429" s="24" t="s">
        <v>693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29" t="s">
        <v>105</v>
      </c>
    </row>
    <row r="430" spans="1:65">
      <c r="A430" s="30"/>
      <c r="B430" s="3" t="s">
        <v>262</v>
      </c>
      <c r="C430" s="29"/>
      <c r="D430" s="24" t="s">
        <v>693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29">
        <v>41</v>
      </c>
    </row>
    <row r="431" spans="1:65">
      <c r="A431" s="30"/>
      <c r="B431" s="3" t="s">
        <v>86</v>
      </c>
      <c r="C431" s="29"/>
      <c r="D431" s="13" t="s">
        <v>693</v>
      </c>
      <c r="E431" s="14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263</v>
      </c>
      <c r="C432" s="29"/>
      <c r="D432" s="13" t="s">
        <v>693</v>
      </c>
      <c r="E432" s="14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264</v>
      </c>
      <c r="C433" s="47"/>
      <c r="D433" s="45" t="s">
        <v>265</v>
      </c>
      <c r="E433" s="14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673</v>
      </c>
      <c r="BM435" s="28" t="s">
        <v>319</v>
      </c>
    </row>
    <row r="436" spans="1:65" ht="15">
      <c r="A436" s="25" t="s">
        <v>6</v>
      </c>
      <c r="B436" s="18" t="s">
        <v>110</v>
      </c>
      <c r="C436" s="15" t="s">
        <v>111</v>
      </c>
      <c r="D436" s="16" t="s">
        <v>337</v>
      </c>
      <c r="E436" s="14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229</v>
      </c>
      <c r="C437" s="9" t="s">
        <v>229</v>
      </c>
      <c r="D437" s="10" t="s">
        <v>112</v>
      </c>
      <c r="E437" s="14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347</v>
      </c>
      <c r="E438" s="14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2</v>
      </c>
    </row>
    <row r="439" spans="1:65">
      <c r="A439" s="30"/>
      <c r="B439" s="19"/>
      <c r="C439" s="9"/>
      <c r="D439" s="26"/>
      <c r="E439" s="14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2</v>
      </c>
    </row>
    <row r="440" spans="1:65">
      <c r="A440" s="30"/>
      <c r="B440" s="18">
        <v>1</v>
      </c>
      <c r="C440" s="14">
        <v>1</v>
      </c>
      <c r="D440" s="22">
        <v>3.5</v>
      </c>
      <c r="E440" s="147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1</v>
      </c>
    </row>
    <row r="441" spans="1:65">
      <c r="A441" s="30"/>
      <c r="B441" s="19">
        <v>1</v>
      </c>
      <c r="C441" s="9">
        <v>2</v>
      </c>
      <c r="D441" s="11">
        <v>3.5</v>
      </c>
      <c r="E441" s="147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36</v>
      </c>
    </row>
    <row r="442" spans="1:65">
      <c r="A442" s="30"/>
      <c r="B442" s="20" t="s">
        <v>260</v>
      </c>
      <c r="C442" s="12"/>
      <c r="D442" s="23">
        <v>3.5</v>
      </c>
      <c r="E442" s="147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16</v>
      </c>
    </row>
    <row r="443" spans="1:65">
      <c r="A443" s="30"/>
      <c r="B443" s="3" t="s">
        <v>261</v>
      </c>
      <c r="C443" s="29"/>
      <c r="D443" s="11">
        <v>3.5</v>
      </c>
      <c r="E443" s="147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3.5</v>
      </c>
    </row>
    <row r="444" spans="1:65">
      <c r="A444" s="30"/>
      <c r="B444" s="3" t="s">
        <v>262</v>
      </c>
      <c r="C444" s="29"/>
      <c r="D444" s="24">
        <v>0</v>
      </c>
      <c r="E444" s="147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42</v>
      </c>
    </row>
    <row r="445" spans="1:65">
      <c r="A445" s="30"/>
      <c r="B445" s="3" t="s">
        <v>86</v>
      </c>
      <c r="C445" s="29"/>
      <c r="D445" s="13">
        <v>0</v>
      </c>
      <c r="E445" s="14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263</v>
      </c>
      <c r="C446" s="29"/>
      <c r="D446" s="13">
        <v>0</v>
      </c>
      <c r="E446" s="14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264</v>
      </c>
      <c r="C447" s="47"/>
      <c r="D447" s="45" t="s">
        <v>265</v>
      </c>
      <c r="E447" s="14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674</v>
      </c>
      <c r="BM449" s="28" t="s">
        <v>319</v>
      </c>
    </row>
    <row r="450" spans="1:65" ht="15">
      <c r="A450" s="25" t="s">
        <v>9</v>
      </c>
      <c r="B450" s="18" t="s">
        <v>110</v>
      </c>
      <c r="C450" s="15" t="s">
        <v>111</v>
      </c>
      <c r="D450" s="16" t="s">
        <v>337</v>
      </c>
      <c r="E450" s="14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229</v>
      </c>
      <c r="C451" s="9" t="s">
        <v>229</v>
      </c>
      <c r="D451" s="10" t="s">
        <v>112</v>
      </c>
      <c r="E451" s="14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347</v>
      </c>
      <c r="E452" s="14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0"/>
      <c r="B453" s="19"/>
      <c r="C453" s="9"/>
      <c r="D453" s="26"/>
      <c r="E453" s="14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0"/>
      <c r="B454" s="18">
        <v>1</v>
      </c>
      <c r="C454" s="14">
        <v>1</v>
      </c>
      <c r="D454" s="220">
        <v>36.6</v>
      </c>
      <c r="E454" s="217"/>
      <c r="F454" s="218"/>
      <c r="G454" s="218"/>
      <c r="H454" s="218"/>
      <c r="I454" s="218"/>
      <c r="J454" s="218"/>
      <c r="K454" s="218"/>
      <c r="L454" s="218"/>
      <c r="M454" s="218"/>
      <c r="N454" s="218"/>
      <c r="O454" s="218"/>
      <c r="P454" s="218"/>
      <c r="Q454" s="218"/>
      <c r="R454" s="218"/>
      <c r="S454" s="218"/>
      <c r="T454" s="218"/>
      <c r="U454" s="218"/>
      <c r="V454" s="218"/>
      <c r="W454" s="218"/>
      <c r="X454" s="218"/>
      <c r="Y454" s="218"/>
      <c r="Z454" s="218"/>
      <c r="AA454" s="218"/>
      <c r="AB454" s="218"/>
      <c r="AC454" s="218"/>
      <c r="AD454" s="218"/>
      <c r="AE454" s="218"/>
      <c r="AF454" s="218"/>
      <c r="AG454" s="218"/>
      <c r="AH454" s="218"/>
      <c r="AI454" s="218"/>
      <c r="AJ454" s="218"/>
      <c r="AK454" s="218"/>
      <c r="AL454" s="218"/>
      <c r="AM454" s="218"/>
      <c r="AN454" s="218"/>
      <c r="AO454" s="218"/>
      <c r="AP454" s="218"/>
      <c r="AQ454" s="218"/>
      <c r="AR454" s="218"/>
      <c r="AS454" s="218"/>
      <c r="AT454" s="218"/>
      <c r="AU454" s="218"/>
      <c r="AV454" s="218"/>
      <c r="AW454" s="218"/>
      <c r="AX454" s="218"/>
      <c r="AY454" s="218"/>
      <c r="AZ454" s="218"/>
      <c r="BA454" s="218"/>
      <c r="BB454" s="218"/>
      <c r="BC454" s="218"/>
      <c r="BD454" s="218"/>
      <c r="BE454" s="218"/>
      <c r="BF454" s="218"/>
      <c r="BG454" s="218"/>
      <c r="BH454" s="218"/>
      <c r="BI454" s="218"/>
      <c r="BJ454" s="218"/>
      <c r="BK454" s="218"/>
      <c r="BL454" s="218"/>
      <c r="BM454" s="221">
        <v>1</v>
      </c>
    </row>
    <row r="455" spans="1:65">
      <c r="A455" s="30"/>
      <c r="B455" s="19">
        <v>1</v>
      </c>
      <c r="C455" s="9">
        <v>2</v>
      </c>
      <c r="D455" s="216">
        <v>37.200000000000003</v>
      </c>
      <c r="E455" s="217"/>
      <c r="F455" s="218"/>
      <c r="G455" s="218"/>
      <c r="H455" s="218"/>
      <c r="I455" s="218"/>
      <c r="J455" s="218"/>
      <c r="K455" s="218"/>
      <c r="L455" s="218"/>
      <c r="M455" s="218"/>
      <c r="N455" s="218"/>
      <c r="O455" s="218"/>
      <c r="P455" s="218"/>
      <c r="Q455" s="218"/>
      <c r="R455" s="218"/>
      <c r="S455" s="218"/>
      <c r="T455" s="218"/>
      <c r="U455" s="218"/>
      <c r="V455" s="218"/>
      <c r="W455" s="218"/>
      <c r="X455" s="218"/>
      <c r="Y455" s="218"/>
      <c r="Z455" s="218"/>
      <c r="AA455" s="218"/>
      <c r="AB455" s="218"/>
      <c r="AC455" s="218"/>
      <c r="AD455" s="218"/>
      <c r="AE455" s="218"/>
      <c r="AF455" s="218"/>
      <c r="AG455" s="218"/>
      <c r="AH455" s="218"/>
      <c r="AI455" s="218"/>
      <c r="AJ455" s="218"/>
      <c r="AK455" s="218"/>
      <c r="AL455" s="218"/>
      <c r="AM455" s="218"/>
      <c r="AN455" s="218"/>
      <c r="AO455" s="218"/>
      <c r="AP455" s="218"/>
      <c r="AQ455" s="218"/>
      <c r="AR455" s="218"/>
      <c r="AS455" s="218"/>
      <c r="AT455" s="218"/>
      <c r="AU455" s="218"/>
      <c r="AV455" s="218"/>
      <c r="AW455" s="218"/>
      <c r="AX455" s="218"/>
      <c r="AY455" s="218"/>
      <c r="AZ455" s="218"/>
      <c r="BA455" s="218"/>
      <c r="BB455" s="218"/>
      <c r="BC455" s="218"/>
      <c r="BD455" s="218"/>
      <c r="BE455" s="218"/>
      <c r="BF455" s="218"/>
      <c r="BG455" s="218"/>
      <c r="BH455" s="218"/>
      <c r="BI455" s="218"/>
      <c r="BJ455" s="218"/>
      <c r="BK455" s="218"/>
      <c r="BL455" s="218"/>
      <c r="BM455" s="221">
        <v>37</v>
      </c>
    </row>
    <row r="456" spans="1:65">
      <c r="A456" s="30"/>
      <c r="B456" s="20" t="s">
        <v>260</v>
      </c>
      <c r="C456" s="12"/>
      <c r="D456" s="222">
        <v>36.900000000000006</v>
      </c>
      <c r="E456" s="217"/>
      <c r="F456" s="218"/>
      <c r="G456" s="218"/>
      <c r="H456" s="218"/>
      <c r="I456" s="218"/>
      <c r="J456" s="218"/>
      <c r="K456" s="218"/>
      <c r="L456" s="218"/>
      <c r="M456" s="218"/>
      <c r="N456" s="218"/>
      <c r="O456" s="218"/>
      <c r="P456" s="218"/>
      <c r="Q456" s="218"/>
      <c r="R456" s="218"/>
      <c r="S456" s="218"/>
      <c r="T456" s="218"/>
      <c r="U456" s="218"/>
      <c r="V456" s="218"/>
      <c r="W456" s="218"/>
      <c r="X456" s="218"/>
      <c r="Y456" s="218"/>
      <c r="Z456" s="218"/>
      <c r="AA456" s="218"/>
      <c r="AB456" s="218"/>
      <c r="AC456" s="218"/>
      <c r="AD456" s="218"/>
      <c r="AE456" s="218"/>
      <c r="AF456" s="218"/>
      <c r="AG456" s="218"/>
      <c r="AH456" s="218"/>
      <c r="AI456" s="218"/>
      <c r="AJ456" s="218"/>
      <c r="AK456" s="218"/>
      <c r="AL456" s="218"/>
      <c r="AM456" s="218"/>
      <c r="AN456" s="218"/>
      <c r="AO456" s="218"/>
      <c r="AP456" s="218"/>
      <c r="AQ456" s="218"/>
      <c r="AR456" s="218"/>
      <c r="AS456" s="218"/>
      <c r="AT456" s="218"/>
      <c r="AU456" s="218"/>
      <c r="AV456" s="218"/>
      <c r="AW456" s="218"/>
      <c r="AX456" s="218"/>
      <c r="AY456" s="218"/>
      <c r="AZ456" s="218"/>
      <c r="BA456" s="218"/>
      <c r="BB456" s="218"/>
      <c r="BC456" s="218"/>
      <c r="BD456" s="218"/>
      <c r="BE456" s="218"/>
      <c r="BF456" s="218"/>
      <c r="BG456" s="218"/>
      <c r="BH456" s="218"/>
      <c r="BI456" s="218"/>
      <c r="BJ456" s="218"/>
      <c r="BK456" s="218"/>
      <c r="BL456" s="218"/>
      <c r="BM456" s="221">
        <v>16</v>
      </c>
    </row>
    <row r="457" spans="1:65">
      <c r="A457" s="30"/>
      <c r="B457" s="3" t="s">
        <v>261</v>
      </c>
      <c r="C457" s="29"/>
      <c r="D457" s="216">
        <v>36.900000000000006</v>
      </c>
      <c r="E457" s="217"/>
      <c r="F457" s="218"/>
      <c r="G457" s="218"/>
      <c r="H457" s="218"/>
      <c r="I457" s="218"/>
      <c r="J457" s="218"/>
      <c r="K457" s="218"/>
      <c r="L457" s="218"/>
      <c r="M457" s="218"/>
      <c r="N457" s="218"/>
      <c r="O457" s="218"/>
      <c r="P457" s="218"/>
      <c r="Q457" s="218"/>
      <c r="R457" s="218"/>
      <c r="S457" s="218"/>
      <c r="T457" s="218"/>
      <c r="U457" s="218"/>
      <c r="V457" s="218"/>
      <c r="W457" s="218"/>
      <c r="X457" s="218"/>
      <c r="Y457" s="218"/>
      <c r="Z457" s="218"/>
      <c r="AA457" s="218"/>
      <c r="AB457" s="218"/>
      <c r="AC457" s="218"/>
      <c r="AD457" s="218"/>
      <c r="AE457" s="218"/>
      <c r="AF457" s="218"/>
      <c r="AG457" s="218"/>
      <c r="AH457" s="218"/>
      <c r="AI457" s="218"/>
      <c r="AJ457" s="218"/>
      <c r="AK457" s="218"/>
      <c r="AL457" s="218"/>
      <c r="AM457" s="218"/>
      <c r="AN457" s="218"/>
      <c r="AO457" s="218"/>
      <c r="AP457" s="218"/>
      <c r="AQ457" s="218"/>
      <c r="AR457" s="218"/>
      <c r="AS457" s="218"/>
      <c r="AT457" s="218"/>
      <c r="AU457" s="218"/>
      <c r="AV457" s="218"/>
      <c r="AW457" s="218"/>
      <c r="AX457" s="218"/>
      <c r="AY457" s="218"/>
      <c r="AZ457" s="218"/>
      <c r="BA457" s="218"/>
      <c r="BB457" s="218"/>
      <c r="BC457" s="218"/>
      <c r="BD457" s="218"/>
      <c r="BE457" s="218"/>
      <c r="BF457" s="218"/>
      <c r="BG457" s="218"/>
      <c r="BH457" s="218"/>
      <c r="BI457" s="218"/>
      <c r="BJ457" s="218"/>
      <c r="BK457" s="218"/>
      <c r="BL457" s="218"/>
      <c r="BM457" s="221">
        <v>36.9</v>
      </c>
    </row>
    <row r="458" spans="1:65">
      <c r="A458" s="30"/>
      <c r="B458" s="3" t="s">
        <v>262</v>
      </c>
      <c r="C458" s="29"/>
      <c r="D458" s="216">
        <v>0.42426406871192951</v>
      </c>
      <c r="E458" s="217"/>
      <c r="F458" s="218"/>
      <c r="G458" s="218"/>
      <c r="H458" s="218"/>
      <c r="I458" s="218"/>
      <c r="J458" s="218"/>
      <c r="K458" s="218"/>
      <c r="L458" s="218"/>
      <c r="M458" s="218"/>
      <c r="N458" s="218"/>
      <c r="O458" s="218"/>
      <c r="P458" s="218"/>
      <c r="Q458" s="218"/>
      <c r="R458" s="218"/>
      <c r="S458" s="218"/>
      <c r="T458" s="218"/>
      <c r="U458" s="218"/>
      <c r="V458" s="218"/>
      <c r="W458" s="218"/>
      <c r="X458" s="218"/>
      <c r="Y458" s="218"/>
      <c r="Z458" s="218"/>
      <c r="AA458" s="218"/>
      <c r="AB458" s="218"/>
      <c r="AC458" s="218"/>
      <c r="AD458" s="218"/>
      <c r="AE458" s="218"/>
      <c r="AF458" s="218"/>
      <c r="AG458" s="218"/>
      <c r="AH458" s="218"/>
      <c r="AI458" s="218"/>
      <c r="AJ458" s="218"/>
      <c r="AK458" s="218"/>
      <c r="AL458" s="218"/>
      <c r="AM458" s="218"/>
      <c r="AN458" s="218"/>
      <c r="AO458" s="218"/>
      <c r="AP458" s="218"/>
      <c r="AQ458" s="218"/>
      <c r="AR458" s="218"/>
      <c r="AS458" s="218"/>
      <c r="AT458" s="218"/>
      <c r="AU458" s="218"/>
      <c r="AV458" s="218"/>
      <c r="AW458" s="218"/>
      <c r="AX458" s="218"/>
      <c r="AY458" s="218"/>
      <c r="AZ458" s="218"/>
      <c r="BA458" s="218"/>
      <c r="BB458" s="218"/>
      <c r="BC458" s="218"/>
      <c r="BD458" s="218"/>
      <c r="BE458" s="218"/>
      <c r="BF458" s="218"/>
      <c r="BG458" s="218"/>
      <c r="BH458" s="218"/>
      <c r="BI458" s="218"/>
      <c r="BJ458" s="218"/>
      <c r="BK458" s="218"/>
      <c r="BL458" s="218"/>
      <c r="BM458" s="221">
        <v>43</v>
      </c>
    </row>
    <row r="459" spans="1:65">
      <c r="A459" s="30"/>
      <c r="B459" s="3" t="s">
        <v>86</v>
      </c>
      <c r="C459" s="29"/>
      <c r="D459" s="13">
        <v>1.1497671238805676E-2</v>
      </c>
      <c r="E459" s="14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263</v>
      </c>
      <c r="C460" s="29"/>
      <c r="D460" s="13">
        <v>2.2204460492503131E-16</v>
      </c>
      <c r="E460" s="14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264</v>
      </c>
      <c r="C461" s="47"/>
      <c r="D461" s="45" t="s">
        <v>265</v>
      </c>
      <c r="E461" s="14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675</v>
      </c>
      <c r="BM463" s="28" t="s">
        <v>319</v>
      </c>
    </row>
    <row r="464" spans="1:65" ht="15">
      <c r="A464" s="25" t="s">
        <v>61</v>
      </c>
      <c r="B464" s="18" t="s">
        <v>110</v>
      </c>
      <c r="C464" s="15" t="s">
        <v>111</v>
      </c>
      <c r="D464" s="16" t="s">
        <v>337</v>
      </c>
      <c r="E464" s="14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229</v>
      </c>
      <c r="C465" s="9" t="s">
        <v>229</v>
      </c>
      <c r="D465" s="10" t="s">
        <v>112</v>
      </c>
      <c r="E465" s="14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347</v>
      </c>
      <c r="E466" s="14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4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149" t="s">
        <v>103</v>
      </c>
      <c r="E468" s="14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50" t="s">
        <v>103</v>
      </c>
      <c r="E469" s="14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2</v>
      </c>
    </row>
    <row r="470" spans="1:65">
      <c r="A470" s="30"/>
      <c r="B470" s="20" t="s">
        <v>260</v>
      </c>
      <c r="C470" s="12"/>
      <c r="D470" s="23" t="s">
        <v>693</v>
      </c>
      <c r="E470" s="14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261</v>
      </c>
      <c r="C471" s="29"/>
      <c r="D471" s="11" t="s">
        <v>693</v>
      </c>
      <c r="E471" s="14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103</v>
      </c>
    </row>
    <row r="472" spans="1:65">
      <c r="A472" s="30"/>
      <c r="B472" s="3" t="s">
        <v>262</v>
      </c>
      <c r="C472" s="29"/>
      <c r="D472" s="24" t="s">
        <v>693</v>
      </c>
      <c r="E472" s="14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44</v>
      </c>
    </row>
    <row r="473" spans="1:65">
      <c r="A473" s="30"/>
      <c r="B473" s="3" t="s">
        <v>86</v>
      </c>
      <c r="C473" s="29"/>
      <c r="D473" s="13" t="s">
        <v>693</v>
      </c>
      <c r="E473" s="14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263</v>
      </c>
      <c r="C474" s="29"/>
      <c r="D474" s="13" t="s">
        <v>693</v>
      </c>
      <c r="E474" s="14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264</v>
      </c>
      <c r="C475" s="47"/>
      <c r="D475" s="45" t="s">
        <v>265</v>
      </c>
      <c r="E475" s="14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676</v>
      </c>
      <c r="BM477" s="28" t="s">
        <v>319</v>
      </c>
    </row>
    <row r="478" spans="1:65" ht="15">
      <c r="A478" s="25" t="s">
        <v>12</v>
      </c>
      <c r="B478" s="18" t="s">
        <v>110</v>
      </c>
      <c r="C478" s="15" t="s">
        <v>111</v>
      </c>
      <c r="D478" s="16" t="s">
        <v>337</v>
      </c>
      <c r="E478" s="14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229</v>
      </c>
      <c r="C479" s="9" t="s">
        <v>229</v>
      </c>
      <c r="D479" s="10" t="s">
        <v>112</v>
      </c>
      <c r="E479" s="14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347</v>
      </c>
      <c r="E480" s="14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4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2.8</v>
      </c>
      <c r="E482" s="14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2.92</v>
      </c>
      <c r="E483" s="14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7</v>
      </c>
    </row>
    <row r="484" spans="1:65">
      <c r="A484" s="30"/>
      <c r="B484" s="20" t="s">
        <v>260</v>
      </c>
      <c r="C484" s="12"/>
      <c r="D484" s="23">
        <v>2.86</v>
      </c>
      <c r="E484" s="14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261</v>
      </c>
      <c r="C485" s="29"/>
      <c r="D485" s="11">
        <v>2.86</v>
      </c>
      <c r="E485" s="14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2.86</v>
      </c>
    </row>
    <row r="486" spans="1:65">
      <c r="A486" s="30"/>
      <c r="B486" s="3" t="s">
        <v>262</v>
      </c>
      <c r="C486" s="29"/>
      <c r="D486" s="24">
        <v>8.4852813742385777E-2</v>
      </c>
      <c r="E486" s="14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28</v>
      </c>
    </row>
    <row r="487" spans="1:65">
      <c r="A487" s="30"/>
      <c r="B487" s="3" t="s">
        <v>86</v>
      </c>
      <c r="C487" s="29"/>
      <c r="D487" s="13">
        <v>2.9668815993841181E-2</v>
      </c>
      <c r="E487" s="14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263</v>
      </c>
      <c r="C488" s="29"/>
      <c r="D488" s="13">
        <v>0</v>
      </c>
      <c r="E488" s="14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264</v>
      </c>
      <c r="C489" s="47"/>
      <c r="D489" s="45" t="s">
        <v>265</v>
      </c>
      <c r="E489" s="14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677</v>
      </c>
      <c r="BM491" s="28" t="s">
        <v>319</v>
      </c>
    </row>
    <row r="492" spans="1:65" ht="15">
      <c r="A492" s="25" t="s">
        <v>15</v>
      </c>
      <c r="B492" s="18" t="s">
        <v>110</v>
      </c>
      <c r="C492" s="15" t="s">
        <v>111</v>
      </c>
      <c r="D492" s="16" t="s">
        <v>337</v>
      </c>
      <c r="E492" s="14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229</v>
      </c>
      <c r="C493" s="9" t="s">
        <v>229</v>
      </c>
      <c r="D493" s="10" t="s">
        <v>112</v>
      </c>
      <c r="E493" s="14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347</v>
      </c>
      <c r="E494" s="14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14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8">
        <v>1</v>
      </c>
      <c r="C496" s="14">
        <v>1</v>
      </c>
      <c r="D496" s="22">
        <v>1</v>
      </c>
      <c r="E496" s="14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0.8</v>
      </c>
      <c r="E497" s="14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11</v>
      </c>
    </row>
    <row r="498" spans="1:65">
      <c r="A498" s="30"/>
      <c r="B498" s="20" t="s">
        <v>260</v>
      </c>
      <c r="C498" s="12"/>
      <c r="D498" s="23">
        <v>0.9</v>
      </c>
      <c r="E498" s="14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3" t="s">
        <v>261</v>
      </c>
      <c r="C499" s="29"/>
      <c r="D499" s="11">
        <v>0.9</v>
      </c>
      <c r="E499" s="14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0.9</v>
      </c>
    </row>
    <row r="500" spans="1:65">
      <c r="A500" s="30"/>
      <c r="B500" s="3" t="s">
        <v>262</v>
      </c>
      <c r="C500" s="29"/>
      <c r="D500" s="24">
        <v>0.14142135623730956</v>
      </c>
      <c r="E500" s="14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29</v>
      </c>
    </row>
    <row r="501" spans="1:65">
      <c r="A501" s="30"/>
      <c r="B501" s="3" t="s">
        <v>86</v>
      </c>
      <c r="C501" s="29"/>
      <c r="D501" s="13">
        <v>0.15713484026367727</v>
      </c>
      <c r="E501" s="14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263</v>
      </c>
      <c r="C502" s="29"/>
      <c r="D502" s="13">
        <v>0</v>
      </c>
      <c r="E502" s="14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264</v>
      </c>
      <c r="C503" s="47"/>
      <c r="D503" s="45" t="s">
        <v>265</v>
      </c>
      <c r="E503" s="14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678</v>
      </c>
      <c r="BM505" s="28" t="s">
        <v>319</v>
      </c>
    </row>
    <row r="506" spans="1:65" ht="15">
      <c r="A506" s="25" t="s">
        <v>18</v>
      </c>
      <c r="B506" s="18" t="s">
        <v>110</v>
      </c>
      <c r="C506" s="15" t="s">
        <v>111</v>
      </c>
      <c r="D506" s="16" t="s">
        <v>337</v>
      </c>
      <c r="E506" s="14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229</v>
      </c>
      <c r="C507" s="9" t="s">
        <v>229</v>
      </c>
      <c r="D507" s="10" t="s">
        <v>112</v>
      </c>
      <c r="E507" s="14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347</v>
      </c>
      <c r="E508" s="14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0"/>
      <c r="B509" s="19"/>
      <c r="C509" s="9"/>
      <c r="D509" s="26"/>
      <c r="E509" s="14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0"/>
      <c r="B510" s="18">
        <v>1</v>
      </c>
      <c r="C510" s="14">
        <v>1</v>
      </c>
      <c r="D510" s="205">
        <v>185</v>
      </c>
      <c r="E510" s="208"/>
      <c r="F510" s="209"/>
      <c r="G510" s="209"/>
      <c r="H510" s="209"/>
      <c r="I510" s="209"/>
      <c r="J510" s="209"/>
      <c r="K510" s="209"/>
      <c r="L510" s="209"/>
      <c r="M510" s="209"/>
      <c r="N510" s="209"/>
      <c r="O510" s="209"/>
      <c r="P510" s="209"/>
      <c r="Q510" s="209"/>
      <c r="R510" s="209"/>
      <c r="S510" s="209"/>
      <c r="T510" s="209"/>
      <c r="U510" s="209"/>
      <c r="V510" s="209"/>
      <c r="W510" s="209"/>
      <c r="X510" s="209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0">
        <v>1</v>
      </c>
    </row>
    <row r="511" spans="1:65">
      <c r="A511" s="30"/>
      <c r="B511" s="19">
        <v>1</v>
      </c>
      <c r="C511" s="9">
        <v>2</v>
      </c>
      <c r="D511" s="211">
        <v>182</v>
      </c>
      <c r="E511" s="208"/>
      <c r="F511" s="209"/>
      <c r="G511" s="209"/>
      <c r="H511" s="209"/>
      <c r="I511" s="209"/>
      <c r="J511" s="209"/>
      <c r="K511" s="209"/>
      <c r="L511" s="209"/>
      <c r="M511" s="209"/>
      <c r="N511" s="209"/>
      <c r="O511" s="209"/>
      <c r="P511" s="209"/>
      <c r="Q511" s="209"/>
      <c r="R511" s="209"/>
      <c r="S511" s="209"/>
      <c r="T511" s="209"/>
      <c r="U511" s="209"/>
      <c r="V511" s="209"/>
      <c r="W511" s="209"/>
      <c r="X511" s="209"/>
      <c r="Y511" s="209"/>
      <c r="Z511" s="209"/>
      <c r="AA511" s="209"/>
      <c r="AB511" s="209"/>
      <c r="AC511" s="209"/>
      <c r="AD511" s="209"/>
      <c r="AE511" s="209"/>
      <c r="AF511" s="209"/>
      <c r="AG511" s="209"/>
      <c r="AH511" s="209"/>
      <c r="AI511" s="209"/>
      <c r="AJ511" s="209"/>
      <c r="AK511" s="209"/>
      <c r="AL511" s="209"/>
      <c r="AM511" s="209"/>
      <c r="AN511" s="209"/>
      <c r="AO511" s="209"/>
      <c r="AP511" s="209"/>
      <c r="AQ511" s="209"/>
      <c r="AR511" s="209"/>
      <c r="AS511" s="209"/>
      <c r="AT511" s="209"/>
      <c r="AU511" s="209"/>
      <c r="AV511" s="209"/>
      <c r="AW511" s="209"/>
      <c r="AX511" s="209"/>
      <c r="AY511" s="209"/>
      <c r="AZ511" s="209"/>
      <c r="BA511" s="209"/>
      <c r="BB511" s="209"/>
      <c r="BC511" s="209"/>
      <c r="BD511" s="209"/>
      <c r="BE511" s="209"/>
      <c r="BF511" s="209"/>
      <c r="BG511" s="209"/>
      <c r="BH511" s="209"/>
      <c r="BI511" s="209"/>
      <c r="BJ511" s="209"/>
      <c r="BK511" s="209"/>
      <c r="BL511" s="209"/>
      <c r="BM511" s="210">
        <v>12</v>
      </c>
    </row>
    <row r="512" spans="1:65">
      <c r="A512" s="30"/>
      <c r="B512" s="20" t="s">
        <v>260</v>
      </c>
      <c r="C512" s="12"/>
      <c r="D512" s="215">
        <v>183.5</v>
      </c>
      <c r="E512" s="208"/>
      <c r="F512" s="209"/>
      <c r="G512" s="209"/>
      <c r="H512" s="209"/>
      <c r="I512" s="209"/>
      <c r="J512" s="209"/>
      <c r="K512" s="209"/>
      <c r="L512" s="209"/>
      <c r="M512" s="209"/>
      <c r="N512" s="209"/>
      <c r="O512" s="209"/>
      <c r="P512" s="209"/>
      <c r="Q512" s="209"/>
      <c r="R512" s="209"/>
      <c r="S512" s="209"/>
      <c r="T512" s="209"/>
      <c r="U512" s="209"/>
      <c r="V512" s="209"/>
      <c r="W512" s="209"/>
      <c r="X512" s="209"/>
      <c r="Y512" s="209"/>
      <c r="Z512" s="209"/>
      <c r="AA512" s="209"/>
      <c r="AB512" s="209"/>
      <c r="AC512" s="209"/>
      <c r="AD512" s="209"/>
      <c r="AE512" s="209"/>
      <c r="AF512" s="209"/>
      <c r="AG512" s="209"/>
      <c r="AH512" s="209"/>
      <c r="AI512" s="209"/>
      <c r="AJ512" s="209"/>
      <c r="AK512" s="209"/>
      <c r="AL512" s="209"/>
      <c r="AM512" s="209"/>
      <c r="AN512" s="209"/>
      <c r="AO512" s="209"/>
      <c r="AP512" s="209"/>
      <c r="AQ512" s="209"/>
      <c r="AR512" s="209"/>
      <c r="AS512" s="209"/>
      <c r="AT512" s="209"/>
      <c r="AU512" s="209"/>
      <c r="AV512" s="209"/>
      <c r="AW512" s="209"/>
      <c r="AX512" s="209"/>
      <c r="AY512" s="209"/>
      <c r="AZ512" s="209"/>
      <c r="BA512" s="209"/>
      <c r="BB512" s="209"/>
      <c r="BC512" s="209"/>
      <c r="BD512" s="209"/>
      <c r="BE512" s="209"/>
      <c r="BF512" s="209"/>
      <c r="BG512" s="209"/>
      <c r="BH512" s="209"/>
      <c r="BI512" s="209"/>
      <c r="BJ512" s="209"/>
      <c r="BK512" s="209"/>
      <c r="BL512" s="209"/>
      <c r="BM512" s="210">
        <v>16</v>
      </c>
    </row>
    <row r="513" spans="1:65">
      <c r="A513" s="30"/>
      <c r="B513" s="3" t="s">
        <v>261</v>
      </c>
      <c r="C513" s="29"/>
      <c r="D513" s="211">
        <v>183.5</v>
      </c>
      <c r="E513" s="208"/>
      <c r="F513" s="209"/>
      <c r="G513" s="209"/>
      <c r="H513" s="209"/>
      <c r="I513" s="209"/>
      <c r="J513" s="209"/>
      <c r="K513" s="209"/>
      <c r="L513" s="209"/>
      <c r="M513" s="209"/>
      <c r="N513" s="209"/>
      <c r="O513" s="209"/>
      <c r="P513" s="209"/>
      <c r="Q513" s="209"/>
      <c r="R513" s="209"/>
      <c r="S513" s="209"/>
      <c r="T513" s="209"/>
      <c r="U513" s="209"/>
      <c r="V513" s="209"/>
      <c r="W513" s="209"/>
      <c r="X513" s="209"/>
      <c r="Y513" s="209"/>
      <c r="Z513" s="209"/>
      <c r="AA513" s="209"/>
      <c r="AB513" s="209"/>
      <c r="AC513" s="209"/>
      <c r="AD513" s="209"/>
      <c r="AE513" s="209"/>
      <c r="AF513" s="209"/>
      <c r="AG513" s="209"/>
      <c r="AH513" s="209"/>
      <c r="AI513" s="209"/>
      <c r="AJ513" s="209"/>
      <c r="AK513" s="209"/>
      <c r="AL513" s="209"/>
      <c r="AM513" s="209"/>
      <c r="AN513" s="209"/>
      <c r="AO513" s="209"/>
      <c r="AP513" s="209"/>
      <c r="AQ513" s="209"/>
      <c r="AR513" s="209"/>
      <c r="AS513" s="209"/>
      <c r="AT513" s="209"/>
      <c r="AU513" s="209"/>
      <c r="AV513" s="209"/>
      <c r="AW513" s="209"/>
      <c r="AX513" s="209"/>
      <c r="AY513" s="209"/>
      <c r="AZ513" s="209"/>
      <c r="BA513" s="209"/>
      <c r="BB513" s="209"/>
      <c r="BC513" s="209"/>
      <c r="BD513" s="209"/>
      <c r="BE513" s="209"/>
      <c r="BF513" s="209"/>
      <c r="BG513" s="209"/>
      <c r="BH513" s="209"/>
      <c r="BI513" s="209"/>
      <c r="BJ513" s="209"/>
      <c r="BK513" s="209"/>
      <c r="BL513" s="209"/>
      <c r="BM513" s="210">
        <v>183.5</v>
      </c>
    </row>
    <row r="514" spans="1:65">
      <c r="A514" s="30"/>
      <c r="B514" s="3" t="s">
        <v>262</v>
      </c>
      <c r="C514" s="29"/>
      <c r="D514" s="211">
        <v>2.1213203435596424</v>
      </c>
      <c r="E514" s="208"/>
      <c r="F514" s="209"/>
      <c r="G514" s="209"/>
      <c r="H514" s="209"/>
      <c r="I514" s="209"/>
      <c r="J514" s="209"/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/>
      <c r="AI514" s="209"/>
      <c r="AJ514" s="209"/>
      <c r="AK514" s="209"/>
      <c r="AL514" s="209"/>
      <c r="AM514" s="209"/>
      <c r="AN514" s="209"/>
      <c r="AO514" s="209"/>
      <c r="AP514" s="209"/>
      <c r="AQ514" s="209"/>
      <c r="AR514" s="209"/>
      <c r="AS514" s="209"/>
      <c r="AT514" s="209"/>
      <c r="AU514" s="209"/>
      <c r="AV514" s="209"/>
      <c r="AW514" s="209"/>
      <c r="AX514" s="209"/>
      <c r="AY514" s="209"/>
      <c r="AZ514" s="209"/>
      <c r="BA514" s="209"/>
      <c r="BB514" s="209"/>
      <c r="BC514" s="209"/>
      <c r="BD514" s="209"/>
      <c r="BE514" s="209"/>
      <c r="BF514" s="209"/>
      <c r="BG514" s="209"/>
      <c r="BH514" s="209"/>
      <c r="BI514" s="209"/>
      <c r="BJ514" s="209"/>
      <c r="BK514" s="209"/>
      <c r="BL514" s="209"/>
      <c r="BM514" s="210">
        <v>30</v>
      </c>
    </row>
    <row r="515" spans="1:65">
      <c r="A515" s="30"/>
      <c r="B515" s="3" t="s">
        <v>86</v>
      </c>
      <c r="C515" s="29"/>
      <c r="D515" s="13">
        <v>1.1560328847736471E-2</v>
      </c>
      <c r="E515" s="14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263</v>
      </c>
      <c r="C516" s="29"/>
      <c r="D516" s="13">
        <v>0</v>
      </c>
      <c r="E516" s="14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264</v>
      </c>
      <c r="C517" s="47"/>
      <c r="D517" s="45" t="s">
        <v>265</v>
      </c>
      <c r="E517" s="14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679</v>
      </c>
      <c r="BM519" s="28" t="s">
        <v>319</v>
      </c>
    </row>
    <row r="520" spans="1:65" ht="15">
      <c r="A520" s="25" t="s">
        <v>21</v>
      </c>
      <c r="B520" s="18" t="s">
        <v>110</v>
      </c>
      <c r="C520" s="15" t="s">
        <v>111</v>
      </c>
      <c r="D520" s="16" t="s">
        <v>337</v>
      </c>
      <c r="E520" s="14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229</v>
      </c>
      <c r="C521" s="9" t="s">
        <v>229</v>
      </c>
      <c r="D521" s="10" t="s">
        <v>112</v>
      </c>
      <c r="E521" s="14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347</v>
      </c>
      <c r="E522" s="14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4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0.28999999999999998</v>
      </c>
      <c r="E524" s="14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0.27</v>
      </c>
      <c r="E525" s="14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25</v>
      </c>
    </row>
    <row r="526" spans="1:65">
      <c r="A526" s="30"/>
      <c r="B526" s="20" t="s">
        <v>260</v>
      </c>
      <c r="C526" s="12"/>
      <c r="D526" s="23">
        <v>0.28000000000000003</v>
      </c>
      <c r="E526" s="14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261</v>
      </c>
      <c r="C527" s="29"/>
      <c r="D527" s="11">
        <v>0.28000000000000003</v>
      </c>
      <c r="E527" s="14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0.28000000000000003</v>
      </c>
    </row>
    <row r="528" spans="1:65">
      <c r="A528" s="30"/>
      <c r="B528" s="3" t="s">
        <v>262</v>
      </c>
      <c r="C528" s="29"/>
      <c r="D528" s="24">
        <v>1.4142135623730925E-2</v>
      </c>
      <c r="E528" s="14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31</v>
      </c>
    </row>
    <row r="529" spans="1:65">
      <c r="A529" s="30"/>
      <c r="B529" s="3" t="s">
        <v>86</v>
      </c>
      <c r="C529" s="29"/>
      <c r="D529" s="13">
        <v>5.0507627227610444E-2</v>
      </c>
      <c r="E529" s="14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263</v>
      </c>
      <c r="C530" s="29"/>
      <c r="D530" s="13">
        <v>0</v>
      </c>
      <c r="E530" s="14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264</v>
      </c>
      <c r="C531" s="47"/>
      <c r="D531" s="45" t="s">
        <v>265</v>
      </c>
      <c r="E531" s="14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680</v>
      </c>
      <c r="BM533" s="28" t="s">
        <v>319</v>
      </c>
    </row>
    <row r="534" spans="1:65" ht="15">
      <c r="A534" s="25" t="s">
        <v>24</v>
      </c>
      <c r="B534" s="18" t="s">
        <v>110</v>
      </c>
      <c r="C534" s="15" t="s">
        <v>111</v>
      </c>
      <c r="D534" s="16" t="s">
        <v>337</v>
      </c>
      <c r="E534" s="14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229</v>
      </c>
      <c r="C535" s="9" t="s">
        <v>229</v>
      </c>
      <c r="D535" s="10" t="s">
        <v>112</v>
      </c>
      <c r="E535" s="14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347</v>
      </c>
      <c r="E536" s="14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4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0.59</v>
      </c>
      <c r="E538" s="14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>
        <v>0.56999999999999995</v>
      </c>
      <c r="E539" s="14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26</v>
      </c>
    </row>
    <row r="540" spans="1:65">
      <c r="A540" s="30"/>
      <c r="B540" s="20" t="s">
        <v>260</v>
      </c>
      <c r="C540" s="12"/>
      <c r="D540" s="23">
        <v>0.57999999999999996</v>
      </c>
      <c r="E540" s="14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261</v>
      </c>
      <c r="C541" s="29"/>
      <c r="D541" s="11">
        <v>0.57999999999999996</v>
      </c>
      <c r="E541" s="14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0.57999999999999996</v>
      </c>
    </row>
    <row r="542" spans="1:65">
      <c r="A542" s="30"/>
      <c r="B542" s="3" t="s">
        <v>262</v>
      </c>
      <c r="C542" s="29"/>
      <c r="D542" s="24">
        <v>1.4142135623730963E-2</v>
      </c>
      <c r="E542" s="14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32</v>
      </c>
    </row>
    <row r="543" spans="1:65">
      <c r="A543" s="30"/>
      <c r="B543" s="3" t="s">
        <v>86</v>
      </c>
      <c r="C543" s="29"/>
      <c r="D543" s="13">
        <v>2.4382992454708558E-2</v>
      </c>
      <c r="E543" s="14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263</v>
      </c>
      <c r="C544" s="29"/>
      <c r="D544" s="13">
        <v>0</v>
      </c>
      <c r="E544" s="14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264</v>
      </c>
      <c r="C545" s="47"/>
      <c r="D545" s="45" t="s">
        <v>265</v>
      </c>
      <c r="E545" s="14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681</v>
      </c>
      <c r="BM547" s="28" t="s">
        <v>319</v>
      </c>
    </row>
    <row r="548" spans="1:65" ht="15">
      <c r="A548" s="25" t="s">
        <v>27</v>
      </c>
      <c r="B548" s="18" t="s">
        <v>110</v>
      </c>
      <c r="C548" s="15" t="s">
        <v>111</v>
      </c>
      <c r="D548" s="16" t="s">
        <v>337</v>
      </c>
      <c r="E548" s="14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229</v>
      </c>
      <c r="C549" s="9" t="s">
        <v>229</v>
      </c>
      <c r="D549" s="10" t="s">
        <v>112</v>
      </c>
      <c r="E549" s="14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347</v>
      </c>
      <c r="E550" s="14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0"/>
      <c r="B551" s="19"/>
      <c r="C551" s="9"/>
      <c r="D551" s="26"/>
      <c r="E551" s="14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0"/>
      <c r="B552" s="18">
        <v>1</v>
      </c>
      <c r="C552" s="14">
        <v>1</v>
      </c>
      <c r="D552" s="149" t="s">
        <v>96</v>
      </c>
      <c r="E552" s="14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0"/>
      <c r="B553" s="19">
        <v>1</v>
      </c>
      <c r="C553" s="9">
        <v>2</v>
      </c>
      <c r="D553" s="150" t="s">
        <v>96</v>
      </c>
      <c r="E553" s="14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>
        <v>27</v>
      </c>
    </row>
    <row r="554" spans="1:65">
      <c r="A554" s="30"/>
      <c r="B554" s="20" t="s">
        <v>260</v>
      </c>
      <c r="C554" s="12"/>
      <c r="D554" s="23" t="s">
        <v>693</v>
      </c>
      <c r="E554" s="14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0"/>
      <c r="B555" s="3" t="s">
        <v>261</v>
      </c>
      <c r="C555" s="29"/>
      <c r="D555" s="11" t="s">
        <v>693</v>
      </c>
      <c r="E555" s="14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 t="s">
        <v>96</v>
      </c>
    </row>
    <row r="556" spans="1:65">
      <c r="A556" s="30"/>
      <c r="B556" s="3" t="s">
        <v>262</v>
      </c>
      <c r="C556" s="29"/>
      <c r="D556" s="24" t="s">
        <v>693</v>
      </c>
      <c r="E556" s="14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33</v>
      </c>
    </row>
    <row r="557" spans="1:65">
      <c r="A557" s="30"/>
      <c r="B557" s="3" t="s">
        <v>86</v>
      </c>
      <c r="C557" s="29"/>
      <c r="D557" s="13" t="s">
        <v>693</v>
      </c>
      <c r="E557" s="14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263</v>
      </c>
      <c r="C558" s="29"/>
      <c r="D558" s="13" t="s">
        <v>693</v>
      </c>
      <c r="E558" s="14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264</v>
      </c>
      <c r="C559" s="47"/>
      <c r="D559" s="45" t="s">
        <v>265</v>
      </c>
      <c r="E559" s="14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682</v>
      </c>
      <c r="BM561" s="28" t="s">
        <v>319</v>
      </c>
    </row>
    <row r="562" spans="1:65" ht="15">
      <c r="A562" s="25" t="s">
        <v>30</v>
      </c>
      <c r="B562" s="18" t="s">
        <v>110</v>
      </c>
      <c r="C562" s="15" t="s">
        <v>111</v>
      </c>
      <c r="D562" s="16" t="s">
        <v>337</v>
      </c>
      <c r="E562" s="14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229</v>
      </c>
      <c r="C563" s="9" t="s">
        <v>229</v>
      </c>
      <c r="D563" s="10" t="s">
        <v>112</v>
      </c>
      <c r="E563" s="14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347</v>
      </c>
      <c r="E564" s="14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14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1.61</v>
      </c>
      <c r="E566" s="147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1.65</v>
      </c>
      <c r="E567" s="147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28</v>
      </c>
    </row>
    <row r="568" spans="1:65">
      <c r="A568" s="30"/>
      <c r="B568" s="20" t="s">
        <v>260</v>
      </c>
      <c r="C568" s="12"/>
      <c r="D568" s="23">
        <v>1.63</v>
      </c>
      <c r="E568" s="147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3" t="s">
        <v>261</v>
      </c>
      <c r="C569" s="29"/>
      <c r="D569" s="11">
        <v>1.63</v>
      </c>
      <c r="E569" s="147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1.63</v>
      </c>
    </row>
    <row r="570" spans="1:65">
      <c r="A570" s="30"/>
      <c r="B570" s="3" t="s">
        <v>262</v>
      </c>
      <c r="C570" s="29"/>
      <c r="D570" s="24">
        <v>2.828427124746177E-2</v>
      </c>
      <c r="E570" s="147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34</v>
      </c>
    </row>
    <row r="571" spans="1:65">
      <c r="A571" s="30"/>
      <c r="B571" s="3" t="s">
        <v>86</v>
      </c>
      <c r="C571" s="29"/>
      <c r="D571" s="13">
        <v>1.7352313648749552E-2</v>
      </c>
      <c r="E571" s="14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263</v>
      </c>
      <c r="C572" s="29"/>
      <c r="D572" s="13">
        <v>0</v>
      </c>
      <c r="E572" s="14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264</v>
      </c>
      <c r="C573" s="47"/>
      <c r="D573" s="45" t="s">
        <v>265</v>
      </c>
      <c r="E573" s="14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683</v>
      </c>
      <c r="BM575" s="28" t="s">
        <v>319</v>
      </c>
    </row>
    <row r="576" spans="1:65" ht="15">
      <c r="A576" s="25" t="s">
        <v>62</v>
      </c>
      <c r="B576" s="18" t="s">
        <v>110</v>
      </c>
      <c r="C576" s="15" t="s">
        <v>111</v>
      </c>
      <c r="D576" s="16" t="s">
        <v>337</v>
      </c>
      <c r="E576" s="14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229</v>
      </c>
      <c r="C577" s="9" t="s">
        <v>229</v>
      </c>
      <c r="D577" s="10" t="s">
        <v>112</v>
      </c>
      <c r="E577" s="14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0"/>
      <c r="B578" s="19"/>
      <c r="C578" s="9"/>
      <c r="D578" s="10" t="s">
        <v>347</v>
      </c>
      <c r="E578" s="14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0"/>
      <c r="B579" s="19"/>
      <c r="C579" s="9"/>
      <c r="D579" s="26"/>
      <c r="E579" s="14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0"/>
      <c r="B580" s="18">
        <v>1</v>
      </c>
      <c r="C580" s="14">
        <v>1</v>
      </c>
      <c r="D580" s="227">
        <v>0.59799999999999998</v>
      </c>
      <c r="E580" s="203"/>
      <c r="F580" s="204"/>
      <c r="G580" s="204"/>
      <c r="H580" s="204"/>
      <c r="I580" s="204"/>
      <c r="J580" s="204"/>
      <c r="K580" s="204"/>
      <c r="L580" s="204"/>
      <c r="M580" s="204"/>
      <c r="N580" s="204"/>
      <c r="O580" s="204"/>
      <c r="P580" s="204"/>
      <c r="Q580" s="204"/>
      <c r="R580" s="204"/>
      <c r="S580" s="204"/>
      <c r="T580" s="204"/>
      <c r="U580" s="204"/>
      <c r="V580" s="204"/>
      <c r="W580" s="204"/>
      <c r="X580" s="204"/>
      <c r="Y580" s="204"/>
      <c r="Z580" s="204"/>
      <c r="AA580" s="204"/>
      <c r="AB580" s="204"/>
      <c r="AC580" s="204"/>
      <c r="AD580" s="204"/>
      <c r="AE580" s="204"/>
      <c r="AF580" s="204"/>
      <c r="AG580" s="204"/>
      <c r="AH580" s="204"/>
      <c r="AI580" s="204"/>
      <c r="AJ580" s="204"/>
      <c r="AK580" s="204"/>
      <c r="AL580" s="204"/>
      <c r="AM580" s="204"/>
      <c r="AN580" s="204"/>
      <c r="AO580" s="204"/>
      <c r="AP580" s="204"/>
      <c r="AQ580" s="204"/>
      <c r="AR580" s="204"/>
      <c r="AS580" s="204"/>
      <c r="AT580" s="204"/>
      <c r="AU580" s="204"/>
      <c r="AV580" s="204"/>
      <c r="AW580" s="204"/>
      <c r="AX580" s="204"/>
      <c r="AY580" s="204"/>
      <c r="AZ580" s="204"/>
      <c r="BA580" s="204"/>
      <c r="BB580" s="204"/>
      <c r="BC580" s="204"/>
      <c r="BD580" s="204"/>
      <c r="BE580" s="204"/>
      <c r="BF580" s="204"/>
      <c r="BG580" s="204"/>
      <c r="BH580" s="204"/>
      <c r="BI580" s="204"/>
      <c r="BJ580" s="204"/>
      <c r="BK580" s="204"/>
      <c r="BL580" s="204"/>
      <c r="BM580" s="229">
        <v>1</v>
      </c>
    </row>
    <row r="581" spans="1:65">
      <c r="A581" s="30"/>
      <c r="B581" s="19">
        <v>1</v>
      </c>
      <c r="C581" s="9">
        <v>2</v>
      </c>
      <c r="D581" s="24">
        <v>0.59599999999999997</v>
      </c>
      <c r="E581" s="203"/>
      <c r="F581" s="204"/>
      <c r="G581" s="204"/>
      <c r="H581" s="204"/>
      <c r="I581" s="204"/>
      <c r="J581" s="204"/>
      <c r="K581" s="204"/>
      <c r="L581" s="204"/>
      <c r="M581" s="204"/>
      <c r="N581" s="204"/>
      <c r="O581" s="204"/>
      <c r="P581" s="204"/>
      <c r="Q581" s="204"/>
      <c r="R581" s="204"/>
      <c r="S581" s="204"/>
      <c r="T581" s="204"/>
      <c r="U581" s="204"/>
      <c r="V581" s="204"/>
      <c r="W581" s="204"/>
      <c r="X581" s="204"/>
      <c r="Y581" s="204"/>
      <c r="Z581" s="204"/>
      <c r="AA581" s="204"/>
      <c r="AB581" s="204"/>
      <c r="AC581" s="204"/>
      <c r="AD581" s="204"/>
      <c r="AE581" s="204"/>
      <c r="AF581" s="204"/>
      <c r="AG581" s="204"/>
      <c r="AH581" s="204"/>
      <c r="AI581" s="204"/>
      <c r="AJ581" s="204"/>
      <c r="AK581" s="204"/>
      <c r="AL581" s="204"/>
      <c r="AM581" s="204"/>
      <c r="AN581" s="204"/>
      <c r="AO581" s="204"/>
      <c r="AP581" s="204"/>
      <c r="AQ581" s="204"/>
      <c r="AR581" s="204"/>
      <c r="AS581" s="204"/>
      <c r="AT581" s="204"/>
      <c r="AU581" s="204"/>
      <c r="AV581" s="204"/>
      <c r="AW581" s="204"/>
      <c r="AX581" s="204"/>
      <c r="AY581" s="204"/>
      <c r="AZ581" s="204"/>
      <c r="BA581" s="204"/>
      <c r="BB581" s="204"/>
      <c r="BC581" s="204"/>
      <c r="BD581" s="204"/>
      <c r="BE581" s="204"/>
      <c r="BF581" s="204"/>
      <c r="BG581" s="204"/>
      <c r="BH581" s="204"/>
      <c r="BI581" s="204"/>
      <c r="BJ581" s="204"/>
      <c r="BK581" s="204"/>
      <c r="BL581" s="204"/>
      <c r="BM581" s="229">
        <v>29</v>
      </c>
    </row>
    <row r="582" spans="1:65">
      <c r="A582" s="30"/>
      <c r="B582" s="20" t="s">
        <v>260</v>
      </c>
      <c r="C582" s="12"/>
      <c r="D582" s="232">
        <v>0.59699999999999998</v>
      </c>
      <c r="E582" s="203"/>
      <c r="F582" s="204"/>
      <c r="G582" s="204"/>
      <c r="H582" s="204"/>
      <c r="I582" s="204"/>
      <c r="J582" s="204"/>
      <c r="K582" s="204"/>
      <c r="L582" s="204"/>
      <c r="M582" s="204"/>
      <c r="N582" s="204"/>
      <c r="O582" s="204"/>
      <c r="P582" s="204"/>
      <c r="Q582" s="204"/>
      <c r="R582" s="204"/>
      <c r="S582" s="204"/>
      <c r="T582" s="204"/>
      <c r="U582" s="204"/>
      <c r="V582" s="204"/>
      <c r="W582" s="204"/>
      <c r="X582" s="204"/>
      <c r="Y582" s="204"/>
      <c r="Z582" s="204"/>
      <c r="AA582" s="204"/>
      <c r="AB582" s="204"/>
      <c r="AC582" s="204"/>
      <c r="AD582" s="204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04"/>
      <c r="AT582" s="204"/>
      <c r="AU582" s="204"/>
      <c r="AV582" s="204"/>
      <c r="AW582" s="204"/>
      <c r="AX582" s="204"/>
      <c r="AY582" s="204"/>
      <c r="AZ582" s="204"/>
      <c r="BA582" s="204"/>
      <c r="BB582" s="204"/>
      <c r="BC582" s="204"/>
      <c r="BD582" s="204"/>
      <c r="BE582" s="204"/>
      <c r="BF582" s="204"/>
      <c r="BG582" s="204"/>
      <c r="BH582" s="204"/>
      <c r="BI582" s="204"/>
      <c r="BJ582" s="204"/>
      <c r="BK582" s="204"/>
      <c r="BL582" s="204"/>
      <c r="BM582" s="229">
        <v>16</v>
      </c>
    </row>
    <row r="583" spans="1:65">
      <c r="A583" s="30"/>
      <c r="B583" s="3" t="s">
        <v>261</v>
      </c>
      <c r="C583" s="29"/>
      <c r="D583" s="24">
        <v>0.59699999999999998</v>
      </c>
      <c r="E583" s="203"/>
      <c r="F583" s="204"/>
      <c r="G583" s="204"/>
      <c r="H583" s="204"/>
      <c r="I583" s="204"/>
      <c r="J583" s="204"/>
      <c r="K583" s="204"/>
      <c r="L583" s="204"/>
      <c r="M583" s="204"/>
      <c r="N583" s="204"/>
      <c r="O583" s="204"/>
      <c r="P583" s="204"/>
      <c r="Q583" s="204"/>
      <c r="R583" s="204"/>
      <c r="S583" s="204"/>
      <c r="T583" s="204"/>
      <c r="U583" s="204"/>
      <c r="V583" s="204"/>
      <c r="W583" s="204"/>
      <c r="X583" s="204"/>
      <c r="Y583" s="204"/>
      <c r="Z583" s="204"/>
      <c r="AA583" s="204"/>
      <c r="AB583" s="204"/>
      <c r="AC583" s="204"/>
      <c r="AD583" s="204"/>
      <c r="AE583" s="204"/>
      <c r="AF583" s="204"/>
      <c r="AG583" s="204"/>
      <c r="AH583" s="204"/>
      <c r="AI583" s="204"/>
      <c r="AJ583" s="204"/>
      <c r="AK583" s="204"/>
      <c r="AL583" s="204"/>
      <c r="AM583" s="204"/>
      <c r="AN583" s="204"/>
      <c r="AO583" s="204"/>
      <c r="AP583" s="204"/>
      <c r="AQ583" s="204"/>
      <c r="AR583" s="204"/>
      <c r="AS583" s="204"/>
      <c r="AT583" s="204"/>
      <c r="AU583" s="204"/>
      <c r="AV583" s="204"/>
      <c r="AW583" s="204"/>
      <c r="AX583" s="204"/>
      <c r="AY583" s="204"/>
      <c r="AZ583" s="204"/>
      <c r="BA583" s="204"/>
      <c r="BB583" s="204"/>
      <c r="BC583" s="204"/>
      <c r="BD583" s="204"/>
      <c r="BE583" s="204"/>
      <c r="BF583" s="204"/>
      <c r="BG583" s="204"/>
      <c r="BH583" s="204"/>
      <c r="BI583" s="204"/>
      <c r="BJ583" s="204"/>
      <c r="BK583" s="204"/>
      <c r="BL583" s="204"/>
      <c r="BM583" s="229">
        <v>0.59699999999999998</v>
      </c>
    </row>
    <row r="584" spans="1:65">
      <c r="A584" s="30"/>
      <c r="B584" s="3" t="s">
        <v>262</v>
      </c>
      <c r="C584" s="29"/>
      <c r="D584" s="24">
        <v>1.4142135623730963E-3</v>
      </c>
      <c r="E584" s="203"/>
      <c r="F584" s="204"/>
      <c r="G584" s="204"/>
      <c r="H584" s="204"/>
      <c r="I584" s="204"/>
      <c r="J584" s="204"/>
      <c r="K584" s="204"/>
      <c r="L584" s="204"/>
      <c r="M584" s="204"/>
      <c r="N584" s="204"/>
      <c r="O584" s="204"/>
      <c r="P584" s="204"/>
      <c r="Q584" s="204"/>
      <c r="R584" s="204"/>
      <c r="S584" s="204"/>
      <c r="T584" s="204"/>
      <c r="U584" s="204"/>
      <c r="V584" s="204"/>
      <c r="W584" s="204"/>
      <c r="X584" s="204"/>
      <c r="Y584" s="204"/>
      <c r="Z584" s="204"/>
      <c r="AA584" s="204"/>
      <c r="AB584" s="204"/>
      <c r="AC584" s="204"/>
      <c r="AD584" s="204"/>
      <c r="AE584" s="204"/>
      <c r="AF584" s="204"/>
      <c r="AG584" s="204"/>
      <c r="AH584" s="204"/>
      <c r="AI584" s="204"/>
      <c r="AJ584" s="204"/>
      <c r="AK584" s="204"/>
      <c r="AL584" s="204"/>
      <c r="AM584" s="204"/>
      <c r="AN584" s="204"/>
      <c r="AO584" s="204"/>
      <c r="AP584" s="204"/>
      <c r="AQ584" s="204"/>
      <c r="AR584" s="204"/>
      <c r="AS584" s="204"/>
      <c r="AT584" s="204"/>
      <c r="AU584" s="204"/>
      <c r="AV584" s="204"/>
      <c r="AW584" s="204"/>
      <c r="AX584" s="204"/>
      <c r="AY584" s="204"/>
      <c r="AZ584" s="204"/>
      <c r="BA584" s="204"/>
      <c r="BB584" s="204"/>
      <c r="BC584" s="204"/>
      <c r="BD584" s="204"/>
      <c r="BE584" s="204"/>
      <c r="BF584" s="204"/>
      <c r="BG584" s="204"/>
      <c r="BH584" s="204"/>
      <c r="BI584" s="204"/>
      <c r="BJ584" s="204"/>
      <c r="BK584" s="204"/>
      <c r="BL584" s="204"/>
      <c r="BM584" s="229">
        <v>35</v>
      </c>
    </row>
    <row r="585" spans="1:65">
      <c r="A585" s="30"/>
      <c r="B585" s="3" t="s">
        <v>86</v>
      </c>
      <c r="C585" s="29"/>
      <c r="D585" s="13">
        <v>2.3688669386484028E-3</v>
      </c>
      <c r="E585" s="14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263</v>
      </c>
      <c r="C586" s="29"/>
      <c r="D586" s="13">
        <v>0</v>
      </c>
      <c r="E586" s="14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264</v>
      </c>
      <c r="C587" s="47"/>
      <c r="D587" s="45" t="s">
        <v>265</v>
      </c>
      <c r="E587" s="14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684</v>
      </c>
      <c r="BM589" s="28" t="s">
        <v>319</v>
      </c>
    </row>
    <row r="590" spans="1:65" ht="15">
      <c r="A590" s="25" t="s">
        <v>63</v>
      </c>
      <c r="B590" s="18" t="s">
        <v>110</v>
      </c>
      <c r="C590" s="15" t="s">
        <v>111</v>
      </c>
      <c r="D590" s="16" t="s">
        <v>337</v>
      </c>
      <c r="E590" s="14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229</v>
      </c>
      <c r="C591" s="9" t="s">
        <v>229</v>
      </c>
      <c r="D591" s="10" t="s">
        <v>112</v>
      </c>
      <c r="E591" s="14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347</v>
      </c>
      <c r="E592" s="14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4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149" t="s">
        <v>96</v>
      </c>
      <c r="E594" s="14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50" t="s">
        <v>96</v>
      </c>
      <c r="E595" s="14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30</v>
      </c>
    </row>
    <row r="596" spans="1:65">
      <c r="A596" s="30"/>
      <c r="B596" s="20" t="s">
        <v>260</v>
      </c>
      <c r="C596" s="12"/>
      <c r="D596" s="23" t="s">
        <v>693</v>
      </c>
      <c r="E596" s="14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261</v>
      </c>
      <c r="C597" s="29"/>
      <c r="D597" s="11" t="s">
        <v>693</v>
      </c>
      <c r="E597" s="14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 t="s">
        <v>96</v>
      </c>
    </row>
    <row r="598" spans="1:65">
      <c r="A598" s="30"/>
      <c r="B598" s="3" t="s">
        <v>262</v>
      </c>
      <c r="C598" s="29"/>
      <c r="D598" s="24" t="s">
        <v>693</v>
      </c>
      <c r="E598" s="14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36</v>
      </c>
    </row>
    <row r="599" spans="1:65">
      <c r="A599" s="30"/>
      <c r="B599" s="3" t="s">
        <v>86</v>
      </c>
      <c r="C599" s="29"/>
      <c r="D599" s="13" t="s">
        <v>693</v>
      </c>
      <c r="E599" s="14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263</v>
      </c>
      <c r="C600" s="29"/>
      <c r="D600" s="13" t="s">
        <v>693</v>
      </c>
      <c r="E600" s="14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264</v>
      </c>
      <c r="C601" s="47"/>
      <c r="D601" s="45" t="s">
        <v>265</v>
      </c>
      <c r="E601" s="14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685</v>
      </c>
      <c r="BM603" s="28" t="s">
        <v>319</v>
      </c>
    </row>
    <row r="604" spans="1:65" ht="15">
      <c r="A604" s="25" t="s">
        <v>64</v>
      </c>
      <c r="B604" s="18" t="s">
        <v>110</v>
      </c>
      <c r="C604" s="15" t="s">
        <v>111</v>
      </c>
      <c r="D604" s="16" t="s">
        <v>337</v>
      </c>
      <c r="E604" s="14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229</v>
      </c>
      <c r="C605" s="9" t="s">
        <v>229</v>
      </c>
      <c r="D605" s="10" t="s">
        <v>112</v>
      </c>
      <c r="E605" s="14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347</v>
      </c>
      <c r="E606" s="14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4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0.35</v>
      </c>
      <c r="E608" s="14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0.35</v>
      </c>
      <c r="E609" s="14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4</v>
      </c>
    </row>
    <row r="610" spans="1:65">
      <c r="A610" s="30"/>
      <c r="B610" s="20" t="s">
        <v>260</v>
      </c>
      <c r="C610" s="12"/>
      <c r="D610" s="23">
        <v>0.35</v>
      </c>
      <c r="E610" s="14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261</v>
      </c>
      <c r="C611" s="29"/>
      <c r="D611" s="11">
        <v>0.35</v>
      </c>
      <c r="E611" s="14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0.35</v>
      </c>
    </row>
    <row r="612" spans="1:65">
      <c r="A612" s="30"/>
      <c r="B612" s="3" t="s">
        <v>262</v>
      </c>
      <c r="C612" s="29"/>
      <c r="D612" s="24">
        <v>0</v>
      </c>
      <c r="E612" s="14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37</v>
      </c>
    </row>
    <row r="613" spans="1:65">
      <c r="A613" s="30"/>
      <c r="B613" s="3" t="s">
        <v>86</v>
      </c>
      <c r="C613" s="29"/>
      <c r="D613" s="13">
        <v>0</v>
      </c>
      <c r="E613" s="14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263</v>
      </c>
      <c r="C614" s="29"/>
      <c r="D614" s="13">
        <v>0</v>
      </c>
      <c r="E614" s="14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264</v>
      </c>
      <c r="C615" s="47"/>
      <c r="D615" s="45" t="s">
        <v>265</v>
      </c>
      <c r="E615" s="14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686</v>
      </c>
      <c r="BM617" s="28" t="s">
        <v>319</v>
      </c>
    </row>
    <row r="618" spans="1:65" ht="15">
      <c r="A618" s="25" t="s">
        <v>32</v>
      </c>
      <c r="B618" s="18" t="s">
        <v>110</v>
      </c>
      <c r="C618" s="15" t="s">
        <v>111</v>
      </c>
      <c r="D618" s="16" t="s">
        <v>337</v>
      </c>
      <c r="E618" s="14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229</v>
      </c>
      <c r="C619" s="9" t="s">
        <v>229</v>
      </c>
      <c r="D619" s="10" t="s">
        <v>112</v>
      </c>
      <c r="E619" s="14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347</v>
      </c>
      <c r="E620" s="14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0"/>
      <c r="B621" s="19"/>
      <c r="C621" s="9"/>
      <c r="D621" s="26"/>
      <c r="E621" s="14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2">
        <v>0.45</v>
      </c>
      <c r="E622" s="14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>
        <v>1</v>
      </c>
      <c r="C623" s="9">
        <v>2</v>
      </c>
      <c r="D623" s="11">
        <v>0.46</v>
      </c>
      <c r="E623" s="14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32</v>
      </c>
    </row>
    <row r="624" spans="1:65">
      <c r="A624" s="30"/>
      <c r="B624" s="20" t="s">
        <v>260</v>
      </c>
      <c r="C624" s="12"/>
      <c r="D624" s="23">
        <v>0.45500000000000002</v>
      </c>
      <c r="E624" s="14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0"/>
      <c r="B625" s="3" t="s">
        <v>261</v>
      </c>
      <c r="C625" s="29"/>
      <c r="D625" s="11">
        <v>0.45500000000000002</v>
      </c>
      <c r="E625" s="14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0.45500000000000002</v>
      </c>
    </row>
    <row r="626" spans="1:65">
      <c r="A626" s="30"/>
      <c r="B626" s="3" t="s">
        <v>262</v>
      </c>
      <c r="C626" s="29"/>
      <c r="D626" s="24">
        <v>7.0710678118654814E-3</v>
      </c>
      <c r="E626" s="14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38</v>
      </c>
    </row>
    <row r="627" spans="1:65">
      <c r="A627" s="30"/>
      <c r="B627" s="3" t="s">
        <v>86</v>
      </c>
      <c r="C627" s="29"/>
      <c r="D627" s="13">
        <v>1.5540808377726333E-2</v>
      </c>
      <c r="E627" s="14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263</v>
      </c>
      <c r="C628" s="29"/>
      <c r="D628" s="13">
        <v>0</v>
      </c>
      <c r="E628" s="14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264</v>
      </c>
      <c r="C629" s="47"/>
      <c r="D629" s="45" t="s">
        <v>265</v>
      </c>
      <c r="E629" s="14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687</v>
      </c>
      <c r="BM631" s="28" t="s">
        <v>319</v>
      </c>
    </row>
    <row r="632" spans="1:65" ht="15">
      <c r="A632" s="25" t="s">
        <v>65</v>
      </c>
      <c r="B632" s="18" t="s">
        <v>110</v>
      </c>
      <c r="C632" s="15" t="s">
        <v>111</v>
      </c>
      <c r="D632" s="16" t="s">
        <v>337</v>
      </c>
      <c r="E632" s="14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229</v>
      </c>
      <c r="C633" s="9" t="s">
        <v>229</v>
      </c>
      <c r="D633" s="10" t="s">
        <v>112</v>
      </c>
      <c r="E633" s="14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347</v>
      </c>
      <c r="E634" s="14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0"/>
      <c r="B635" s="19"/>
      <c r="C635" s="9"/>
      <c r="D635" s="26"/>
      <c r="E635" s="14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0"/>
      <c r="B636" s="18">
        <v>1</v>
      </c>
      <c r="C636" s="14">
        <v>1</v>
      </c>
      <c r="D636" s="205">
        <v>275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0">
        <v>1</v>
      </c>
    </row>
    <row r="637" spans="1:65">
      <c r="A637" s="30"/>
      <c r="B637" s="19">
        <v>1</v>
      </c>
      <c r="C637" s="9">
        <v>2</v>
      </c>
      <c r="D637" s="211">
        <v>277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  <c r="BI637" s="209"/>
      <c r="BJ637" s="209"/>
      <c r="BK637" s="209"/>
      <c r="BL637" s="209"/>
      <c r="BM637" s="210">
        <v>33</v>
      </c>
    </row>
    <row r="638" spans="1:65">
      <c r="A638" s="30"/>
      <c r="B638" s="20" t="s">
        <v>260</v>
      </c>
      <c r="C638" s="12"/>
      <c r="D638" s="215">
        <v>276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  <c r="BI638" s="209"/>
      <c r="BJ638" s="209"/>
      <c r="BK638" s="209"/>
      <c r="BL638" s="209"/>
      <c r="BM638" s="210">
        <v>16</v>
      </c>
    </row>
    <row r="639" spans="1:65">
      <c r="A639" s="30"/>
      <c r="B639" s="3" t="s">
        <v>261</v>
      </c>
      <c r="C639" s="29"/>
      <c r="D639" s="211">
        <v>276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10">
        <v>276</v>
      </c>
    </row>
    <row r="640" spans="1:65">
      <c r="A640" s="30"/>
      <c r="B640" s="3" t="s">
        <v>262</v>
      </c>
      <c r="C640" s="29"/>
      <c r="D640" s="211">
        <v>1.4142135623730951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  <c r="BI640" s="209"/>
      <c r="BJ640" s="209"/>
      <c r="BK640" s="209"/>
      <c r="BL640" s="209"/>
      <c r="BM640" s="210">
        <v>39</v>
      </c>
    </row>
    <row r="641" spans="1:65">
      <c r="A641" s="30"/>
      <c r="B641" s="3" t="s">
        <v>86</v>
      </c>
      <c r="C641" s="29"/>
      <c r="D641" s="13">
        <v>5.1239621825112146E-3</v>
      </c>
      <c r="E641" s="14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263</v>
      </c>
      <c r="C642" s="29"/>
      <c r="D642" s="13">
        <v>0</v>
      </c>
      <c r="E642" s="14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264</v>
      </c>
      <c r="C643" s="47"/>
      <c r="D643" s="45" t="s">
        <v>265</v>
      </c>
      <c r="E643" s="14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688</v>
      </c>
      <c r="BM645" s="28" t="s">
        <v>319</v>
      </c>
    </row>
    <row r="646" spans="1:65" ht="15">
      <c r="A646" s="25" t="s">
        <v>35</v>
      </c>
      <c r="B646" s="18" t="s">
        <v>110</v>
      </c>
      <c r="C646" s="15" t="s">
        <v>111</v>
      </c>
      <c r="D646" s="16" t="s">
        <v>337</v>
      </c>
      <c r="E646" s="14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229</v>
      </c>
      <c r="C647" s="9" t="s">
        <v>229</v>
      </c>
      <c r="D647" s="10" t="s">
        <v>112</v>
      </c>
      <c r="E647" s="14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347</v>
      </c>
      <c r="E648" s="14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4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20">
        <v>16.5</v>
      </c>
      <c r="E650" s="217"/>
      <c r="F650" s="218"/>
      <c r="G650" s="218"/>
      <c r="H650" s="218"/>
      <c r="I650" s="218"/>
      <c r="J650" s="218"/>
      <c r="K650" s="218"/>
      <c r="L650" s="218"/>
      <c r="M650" s="218"/>
      <c r="N650" s="218"/>
      <c r="O650" s="218"/>
      <c r="P650" s="218"/>
      <c r="Q650" s="218"/>
      <c r="R650" s="218"/>
      <c r="S650" s="218"/>
      <c r="T650" s="218"/>
      <c r="U650" s="218"/>
      <c r="V650" s="218"/>
      <c r="W650" s="218"/>
      <c r="X650" s="218"/>
      <c r="Y650" s="218"/>
      <c r="Z650" s="218"/>
      <c r="AA650" s="218"/>
      <c r="AB650" s="218"/>
      <c r="AC650" s="218"/>
      <c r="AD650" s="218"/>
      <c r="AE650" s="218"/>
      <c r="AF650" s="218"/>
      <c r="AG650" s="218"/>
      <c r="AH650" s="218"/>
      <c r="AI650" s="218"/>
      <c r="AJ650" s="218"/>
      <c r="AK650" s="218"/>
      <c r="AL650" s="218"/>
      <c r="AM650" s="218"/>
      <c r="AN650" s="218"/>
      <c r="AO650" s="218"/>
      <c r="AP650" s="218"/>
      <c r="AQ650" s="218"/>
      <c r="AR650" s="218"/>
      <c r="AS650" s="218"/>
      <c r="AT650" s="218"/>
      <c r="AU650" s="218"/>
      <c r="AV650" s="218"/>
      <c r="AW650" s="218"/>
      <c r="AX650" s="218"/>
      <c r="AY650" s="218"/>
      <c r="AZ650" s="218"/>
      <c r="BA650" s="218"/>
      <c r="BB650" s="218"/>
      <c r="BC650" s="218"/>
      <c r="BD650" s="218"/>
      <c r="BE650" s="218"/>
      <c r="BF650" s="218"/>
      <c r="BG650" s="218"/>
      <c r="BH650" s="218"/>
      <c r="BI650" s="218"/>
      <c r="BJ650" s="218"/>
      <c r="BK650" s="218"/>
      <c r="BL650" s="218"/>
      <c r="BM650" s="221">
        <v>1</v>
      </c>
    </row>
    <row r="651" spans="1:65">
      <c r="A651" s="30"/>
      <c r="B651" s="19">
        <v>1</v>
      </c>
      <c r="C651" s="9">
        <v>2</v>
      </c>
      <c r="D651" s="216">
        <v>16.5</v>
      </c>
      <c r="E651" s="217"/>
      <c r="F651" s="218"/>
      <c r="G651" s="218"/>
      <c r="H651" s="218"/>
      <c r="I651" s="218"/>
      <c r="J651" s="218"/>
      <c r="K651" s="218"/>
      <c r="L651" s="218"/>
      <c r="M651" s="218"/>
      <c r="N651" s="218"/>
      <c r="O651" s="218"/>
      <c r="P651" s="218"/>
      <c r="Q651" s="218"/>
      <c r="R651" s="218"/>
      <c r="S651" s="218"/>
      <c r="T651" s="218"/>
      <c r="U651" s="218"/>
      <c r="V651" s="218"/>
      <c r="W651" s="218"/>
      <c r="X651" s="218"/>
      <c r="Y651" s="218"/>
      <c r="Z651" s="218"/>
      <c r="AA651" s="218"/>
      <c r="AB651" s="218"/>
      <c r="AC651" s="218"/>
      <c r="AD651" s="218"/>
      <c r="AE651" s="218"/>
      <c r="AF651" s="218"/>
      <c r="AG651" s="218"/>
      <c r="AH651" s="218"/>
      <c r="AI651" s="218"/>
      <c r="AJ651" s="218"/>
      <c r="AK651" s="218"/>
      <c r="AL651" s="218"/>
      <c r="AM651" s="218"/>
      <c r="AN651" s="218"/>
      <c r="AO651" s="218"/>
      <c r="AP651" s="218"/>
      <c r="AQ651" s="218"/>
      <c r="AR651" s="218"/>
      <c r="AS651" s="218"/>
      <c r="AT651" s="218"/>
      <c r="AU651" s="218"/>
      <c r="AV651" s="218"/>
      <c r="AW651" s="218"/>
      <c r="AX651" s="218"/>
      <c r="AY651" s="218"/>
      <c r="AZ651" s="218"/>
      <c r="BA651" s="218"/>
      <c r="BB651" s="218"/>
      <c r="BC651" s="218"/>
      <c r="BD651" s="218"/>
      <c r="BE651" s="218"/>
      <c r="BF651" s="218"/>
      <c r="BG651" s="218"/>
      <c r="BH651" s="218"/>
      <c r="BI651" s="218"/>
      <c r="BJ651" s="218"/>
      <c r="BK651" s="218"/>
      <c r="BL651" s="218"/>
      <c r="BM651" s="221">
        <v>34</v>
      </c>
    </row>
    <row r="652" spans="1:65">
      <c r="A652" s="30"/>
      <c r="B652" s="20" t="s">
        <v>260</v>
      </c>
      <c r="C652" s="12"/>
      <c r="D652" s="222">
        <v>16.5</v>
      </c>
      <c r="E652" s="217"/>
      <c r="F652" s="218"/>
      <c r="G652" s="218"/>
      <c r="H652" s="218"/>
      <c r="I652" s="218"/>
      <c r="J652" s="218"/>
      <c r="K652" s="218"/>
      <c r="L652" s="218"/>
      <c r="M652" s="218"/>
      <c r="N652" s="218"/>
      <c r="O652" s="218"/>
      <c r="P652" s="218"/>
      <c r="Q652" s="218"/>
      <c r="R652" s="218"/>
      <c r="S652" s="218"/>
      <c r="T652" s="218"/>
      <c r="U652" s="218"/>
      <c r="V652" s="218"/>
      <c r="W652" s="218"/>
      <c r="X652" s="218"/>
      <c r="Y652" s="218"/>
      <c r="Z652" s="218"/>
      <c r="AA652" s="218"/>
      <c r="AB652" s="218"/>
      <c r="AC652" s="218"/>
      <c r="AD652" s="218"/>
      <c r="AE652" s="218"/>
      <c r="AF652" s="218"/>
      <c r="AG652" s="218"/>
      <c r="AH652" s="218"/>
      <c r="AI652" s="218"/>
      <c r="AJ652" s="218"/>
      <c r="AK652" s="218"/>
      <c r="AL652" s="218"/>
      <c r="AM652" s="218"/>
      <c r="AN652" s="218"/>
      <c r="AO652" s="218"/>
      <c r="AP652" s="218"/>
      <c r="AQ652" s="218"/>
      <c r="AR652" s="218"/>
      <c r="AS652" s="218"/>
      <c r="AT652" s="218"/>
      <c r="AU652" s="218"/>
      <c r="AV652" s="218"/>
      <c r="AW652" s="218"/>
      <c r="AX652" s="218"/>
      <c r="AY652" s="218"/>
      <c r="AZ652" s="218"/>
      <c r="BA652" s="218"/>
      <c r="BB652" s="218"/>
      <c r="BC652" s="218"/>
      <c r="BD652" s="218"/>
      <c r="BE652" s="218"/>
      <c r="BF652" s="218"/>
      <c r="BG652" s="218"/>
      <c r="BH652" s="218"/>
      <c r="BI652" s="218"/>
      <c r="BJ652" s="218"/>
      <c r="BK652" s="218"/>
      <c r="BL652" s="218"/>
      <c r="BM652" s="221">
        <v>16</v>
      </c>
    </row>
    <row r="653" spans="1:65">
      <c r="A653" s="30"/>
      <c r="B653" s="3" t="s">
        <v>261</v>
      </c>
      <c r="C653" s="29"/>
      <c r="D653" s="216">
        <v>16.5</v>
      </c>
      <c r="E653" s="217"/>
      <c r="F653" s="218"/>
      <c r="G653" s="218"/>
      <c r="H653" s="218"/>
      <c r="I653" s="218"/>
      <c r="J653" s="218"/>
      <c r="K653" s="218"/>
      <c r="L653" s="218"/>
      <c r="M653" s="218"/>
      <c r="N653" s="218"/>
      <c r="O653" s="218"/>
      <c r="P653" s="218"/>
      <c r="Q653" s="218"/>
      <c r="R653" s="218"/>
      <c r="S653" s="218"/>
      <c r="T653" s="218"/>
      <c r="U653" s="218"/>
      <c r="V653" s="218"/>
      <c r="W653" s="218"/>
      <c r="X653" s="218"/>
      <c r="Y653" s="218"/>
      <c r="Z653" s="218"/>
      <c r="AA653" s="218"/>
      <c r="AB653" s="218"/>
      <c r="AC653" s="218"/>
      <c r="AD653" s="218"/>
      <c r="AE653" s="218"/>
      <c r="AF653" s="218"/>
      <c r="AG653" s="218"/>
      <c r="AH653" s="218"/>
      <c r="AI653" s="218"/>
      <c r="AJ653" s="218"/>
      <c r="AK653" s="218"/>
      <c r="AL653" s="218"/>
      <c r="AM653" s="218"/>
      <c r="AN653" s="218"/>
      <c r="AO653" s="218"/>
      <c r="AP653" s="218"/>
      <c r="AQ653" s="218"/>
      <c r="AR653" s="218"/>
      <c r="AS653" s="218"/>
      <c r="AT653" s="218"/>
      <c r="AU653" s="218"/>
      <c r="AV653" s="218"/>
      <c r="AW653" s="218"/>
      <c r="AX653" s="218"/>
      <c r="AY653" s="218"/>
      <c r="AZ653" s="218"/>
      <c r="BA653" s="218"/>
      <c r="BB653" s="218"/>
      <c r="BC653" s="218"/>
      <c r="BD653" s="218"/>
      <c r="BE653" s="218"/>
      <c r="BF653" s="218"/>
      <c r="BG653" s="218"/>
      <c r="BH653" s="218"/>
      <c r="BI653" s="218"/>
      <c r="BJ653" s="218"/>
      <c r="BK653" s="218"/>
      <c r="BL653" s="218"/>
      <c r="BM653" s="221">
        <v>16.5</v>
      </c>
    </row>
    <row r="654" spans="1:65">
      <c r="A654" s="30"/>
      <c r="B654" s="3" t="s">
        <v>262</v>
      </c>
      <c r="C654" s="29"/>
      <c r="D654" s="216">
        <v>0</v>
      </c>
      <c r="E654" s="217"/>
      <c r="F654" s="218"/>
      <c r="G654" s="218"/>
      <c r="H654" s="218"/>
      <c r="I654" s="218"/>
      <c r="J654" s="218"/>
      <c r="K654" s="218"/>
      <c r="L654" s="218"/>
      <c r="M654" s="218"/>
      <c r="N654" s="218"/>
      <c r="O654" s="218"/>
      <c r="P654" s="218"/>
      <c r="Q654" s="218"/>
      <c r="R654" s="218"/>
      <c r="S654" s="218"/>
      <c r="T654" s="218"/>
      <c r="U654" s="218"/>
      <c r="V654" s="218"/>
      <c r="W654" s="218"/>
      <c r="X654" s="218"/>
      <c r="Y654" s="218"/>
      <c r="Z654" s="218"/>
      <c r="AA654" s="218"/>
      <c r="AB654" s="218"/>
      <c r="AC654" s="218"/>
      <c r="AD654" s="218"/>
      <c r="AE654" s="218"/>
      <c r="AF654" s="218"/>
      <c r="AG654" s="218"/>
      <c r="AH654" s="218"/>
      <c r="AI654" s="218"/>
      <c r="AJ654" s="218"/>
      <c r="AK654" s="218"/>
      <c r="AL654" s="218"/>
      <c r="AM654" s="218"/>
      <c r="AN654" s="218"/>
      <c r="AO654" s="218"/>
      <c r="AP654" s="218"/>
      <c r="AQ654" s="218"/>
      <c r="AR654" s="218"/>
      <c r="AS654" s="218"/>
      <c r="AT654" s="218"/>
      <c r="AU654" s="218"/>
      <c r="AV654" s="218"/>
      <c r="AW654" s="218"/>
      <c r="AX654" s="218"/>
      <c r="AY654" s="218"/>
      <c r="AZ654" s="218"/>
      <c r="BA654" s="218"/>
      <c r="BB654" s="218"/>
      <c r="BC654" s="218"/>
      <c r="BD654" s="218"/>
      <c r="BE654" s="218"/>
      <c r="BF654" s="218"/>
      <c r="BG654" s="218"/>
      <c r="BH654" s="218"/>
      <c r="BI654" s="218"/>
      <c r="BJ654" s="218"/>
      <c r="BK654" s="218"/>
      <c r="BL654" s="218"/>
      <c r="BM654" s="221">
        <v>40</v>
      </c>
    </row>
    <row r="655" spans="1:65">
      <c r="A655" s="30"/>
      <c r="B655" s="3" t="s">
        <v>86</v>
      </c>
      <c r="C655" s="29"/>
      <c r="D655" s="13">
        <v>0</v>
      </c>
      <c r="E655" s="14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263</v>
      </c>
      <c r="C656" s="29"/>
      <c r="D656" s="13">
        <v>0</v>
      </c>
      <c r="E656" s="14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264</v>
      </c>
      <c r="C657" s="47"/>
      <c r="D657" s="45" t="s">
        <v>265</v>
      </c>
      <c r="E657" s="14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689</v>
      </c>
      <c r="BM659" s="28" t="s">
        <v>319</v>
      </c>
    </row>
    <row r="660" spans="1:65" ht="15">
      <c r="A660" s="25" t="s">
        <v>38</v>
      </c>
      <c r="B660" s="18" t="s">
        <v>110</v>
      </c>
      <c r="C660" s="15" t="s">
        <v>111</v>
      </c>
      <c r="D660" s="16" t="s">
        <v>337</v>
      </c>
      <c r="E660" s="14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229</v>
      </c>
      <c r="C661" s="9" t="s">
        <v>229</v>
      </c>
      <c r="D661" s="10" t="s">
        <v>112</v>
      </c>
      <c r="E661" s="14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347</v>
      </c>
      <c r="E662" s="14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0"/>
      <c r="B663" s="19"/>
      <c r="C663" s="9"/>
      <c r="D663" s="26"/>
      <c r="E663" s="14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0"/>
      <c r="B664" s="18">
        <v>1</v>
      </c>
      <c r="C664" s="14">
        <v>1</v>
      </c>
      <c r="D664" s="220">
        <v>20.7</v>
      </c>
      <c r="E664" s="217"/>
      <c r="F664" s="218"/>
      <c r="G664" s="218"/>
      <c r="H664" s="218"/>
      <c r="I664" s="218"/>
      <c r="J664" s="218"/>
      <c r="K664" s="218"/>
      <c r="L664" s="218"/>
      <c r="M664" s="218"/>
      <c r="N664" s="218"/>
      <c r="O664" s="218"/>
      <c r="P664" s="218"/>
      <c r="Q664" s="218"/>
      <c r="R664" s="218"/>
      <c r="S664" s="218"/>
      <c r="T664" s="218"/>
      <c r="U664" s="218"/>
      <c r="V664" s="218"/>
      <c r="W664" s="218"/>
      <c r="X664" s="218"/>
      <c r="Y664" s="218"/>
      <c r="Z664" s="218"/>
      <c r="AA664" s="218"/>
      <c r="AB664" s="218"/>
      <c r="AC664" s="218"/>
      <c r="AD664" s="218"/>
      <c r="AE664" s="218"/>
      <c r="AF664" s="218"/>
      <c r="AG664" s="218"/>
      <c r="AH664" s="218"/>
      <c r="AI664" s="218"/>
      <c r="AJ664" s="218"/>
      <c r="AK664" s="218"/>
      <c r="AL664" s="218"/>
      <c r="AM664" s="218"/>
      <c r="AN664" s="218"/>
      <c r="AO664" s="218"/>
      <c r="AP664" s="218"/>
      <c r="AQ664" s="218"/>
      <c r="AR664" s="218"/>
      <c r="AS664" s="218"/>
      <c r="AT664" s="218"/>
      <c r="AU664" s="218"/>
      <c r="AV664" s="218"/>
      <c r="AW664" s="218"/>
      <c r="AX664" s="218"/>
      <c r="AY664" s="218"/>
      <c r="AZ664" s="218"/>
      <c r="BA664" s="218"/>
      <c r="BB664" s="218"/>
      <c r="BC664" s="218"/>
      <c r="BD664" s="218"/>
      <c r="BE664" s="218"/>
      <c r="BF664" s="218"/>
      <c r="BG664" s="218"/>
      <c r="BH664" s="218"/>
      <c r="BI664" s="218"/>
      <c r="BJ664" s="218"/>
      <c r="BK664" s="218"/>
      <c r="BL664" s="218"/>
      <c r="BM664" s="221">
        <v>1</v>
      </c>
    </row>
    <row r="665" spans="1:65">
      <c r="A665" s="30"/>
      <c r="B665" s="19">
        <v>1</v>
      </c>
      <c r="C665" s="9">
        <v>2</v>
      </c>
      <c r="D665" s="216">
        <v>20.7</v>
      </c>
      <c r="E665" s="217"/>
      <c r="F665" s="218"/>
      <c r="G665" s="218"/>
      <c r="H665" s="218"/>
      <c r="I665" s="218"/>
      <c r="J665" s="218"/>
      <c r="K665" s="218"/>
      <c r="L665" s="218"/>
      <c r="M665" s="218"/>
      <c r="N665" s="218"/>
      <c r="O665" s="218"/>
      <c r="P665" s="218"/>
      <c r="Q665" s="218"/>
      <c r="R665" s="218"/>
      <c r="S665" s="218"/>
      <c r="T665" s="218"/>
      <c r="U665" s="218"/>
      <c r="V665" s="218"/>
      <c r="W665" s="218"/>
      <c r="X665" s="218"/>
      <c r="Y665" s="218"/>
      <c r="Z665" s="218"/>
      <c r="AA665" s="218"/>
      <c r="AB665" s="218"/>
      <c r="AC665" s="218"/>
      <c r="AD665" s="218"/>
      <c r="AE665" s="218"/>
      <c r="AF665" s="218"/>
      <c r="AG665" s="218"/>
      <c r="AH665" s="218"/>
      <c r="AI665" s="218"/>
      <c r="AJ665" s="218"/>
      <c r="AK665" s="218"/>
      <c r="AL665" s="218"/>
      <c r="AM665" s="218"/>
      <c r="AN665" s="218"/>
      <c r="AO665" s="218"/>
      <c r="AP665" s="218"/>
      <c r="AQ665" s="218"/>
      <c r="AR665" s="218"/>
      <c r="AS665" s="218"/>
      <c r="AT665" s="218"/>
      <c r="AU665" s="218"/>
      <c r="AV665" s="218"/>
      <c r="AW665" s="218"/>
      <c r="AX665" s="218"/>
      <c r="AY665" s="218"/>
      <c r="AZ665" s="218"/>
      <c r="BA665" s="218"/>
      <c r="BB665" s="218"/>
      <c r="BC665" s="218"/>
      <c r="BD665" s="218"/>
      <c r="BE665" s="218"/>
      <c r="BF665" s="218"/>
      <c r="BG665" s="218"/>
      <c r="BH665" s="218"/>
      <c r="BI665" s="218"/>
      <c r="BJ665" s="218"/>
      <c r="BK665" s="218"/>
      <c r="BL665" s="218"/>
      <c r="BM665" s="221">
        <v>35</v>
      </c>
    </row>
    <row r="666" spans="1:65">
      <c r="A666" s="30"/>
      <c r="B666" s="20" t="s">
        <v>260</v>
      </c>
      <c r="C666" s="12"/>
      <c r="D666" s="222">
        <v>20.7</v>
      </c>
      <c r="E666" s="217"/>
      <c r="F666" s="218"/>
      <c r="G666" s="218"/>
      <c r="H666" s="218"/>
      <c r="I666" s="218"/>
      <c r="J666" s="218"/>
      <c r="K666" s="218"/>
      <c r="L666" s="218"/>
      <c r="M666" s="218"/>
      <c r="N666" s="218"/>
      <c r="O666" s="218"/>
      <c r="P666" s="218"/>
      <c r="Q666" s="218"/>
      <c r="R666" s="218"/>
      <c r="S666" s="218"/>
      <c r="T666" s="218"/>
      <c r="U666" s="218"/>
      <c r="V666" s="218"/>
      <c r="W666" s="218"/>
      <c r="X666" s="218"/>
      <c r="Y666" s="218"/>
      <c r="Z666" s="218"/>
      <c r="AA666" s="218"/>
      <c r="AB666" s="218"/>
      <c r="AC666" s="218"/>
      <c r="AD666" s="218"/>
      <c r="AE666" s="218"/>
      <c r="AF666" s="218"/>
      <c r="AG666" s="218"/>
      <c r="AH666" s="218"/>
      <c r="AI666" s="218"/>
      <c r="AJ666" s="218"/>
      <c r="AK666" s="218"/>
      <c r="AL666" s="218"/>
      <c r="AM666" s="218"/>
      <c r="AN666" s="218"/>
      <c r="AO666" s="218"/>
      <c r="AP666" s="218"/>
      <c r="AQ666" s="218"/>
      <c r="AR666" s="218"/>
      <c r="AS666" s="218"/>
      <c r="AT666" s="218"/>
      <c r="AU666" s="218"/>
      <c r="AV666" s="218"/>
      <c r="AW666" s="218"/>
      <c r="AX666" s="218"/>
      <c r="AY666" s="218"/>
      <c r="AZ666" s="218"/>
      <c r="BA666" s="218"/>
      <c r="BB666" s="218"/>
      <c r="BC666" s="218"/>
      <c r="BD666" s="218"/>
      <c r="BE666" s="218"/>
      <c r="BF666" s="218"/>
      <c r="BG666" s="218"/>
      <c r="BH666" s="218"/>
      <c r="BI666" s="218"/>
      <c r="BJ666" s="218"/>
      <c r="BK666" s="218"/>
      <c r="BL666" s="218"/>
      <c r="BM666" s="221">
        <v>16</v>
      </c>
    </row>
    <row r="667" spans="1:65">
      <c r="A667" s="30"/>
      <c r="B667" s="3" t="s">
        <v>261</v>
      </c>
      <c r="C667" s="29"/>
      <c r="D667" s="216">
        <v>20.7</v>
      </c>
      <c r="E667" s="217"/>
      <c r="F667" s="218"/>
      <c r="G667" s="218"/>
      <c r="H667" s="218"/>
      <c r="I667" s="218"/>
      <c r="J667" s="218"/>
      <c r="K667" s="218"/>
      <c r="L667" s="218"/>
      <c r="M667" s="218"/>
      <c r="N667" s="218"/>
      <c r="O667" s="218"/>
      <c r="P667" s="218"/>
      <c r="Q667" s="218"/>
      <c r="R667" s="218"/>
      <c r="S667" s="218"/>
      <c r="T667" s="218"/>
      <c r="U667" s="218"/>
      <c r="V667" s="218"/>
      <c r="W667" s="218"/>
      <c r="X667" s="218"/>
      <c r="Y667" s="218"/>
      <c r="Z667" s="218"/>
      <c r="AA667" s="218"/>
      <c r="AB667" s="218"/>
      <c r="AC667" s="218"/>
      <c r="AD667" s="218"/>
      <c r="AE667" s="218"/>
      <c r="AF667" s="218"/>
      <c r="AG667" s="218"/>
      <c r="AH667" s="218"/>
      <c r="AI667" s="218"/>
      <c r="AJ667" s="218"/>
      <c r="AK667" s="218"/>
      <c r="AL667" s="218"/>
      <c r="AM667" s="218"/>
      <c r="AN667" s="218"/>
      <c r="AO667" s="218"/>
      <c r="AP667" s="218"/>
      <c r="AQ667" s="218"/>
      <c r="AR667" s="218"/>
      <c r="AS667" s="218"/>
      <c r="AT667" s="218"/>
      <c r="AU667" s="218"/>
      <c r="AV667" s="218"/>
      <c r="AW667" s="218"/>
      <c r="AX667" s="218"/>
      <c r="AY667" s="218"/>
      <c r="AZ667" s="218"/>
      <c r="BA667" s="218"/>
      <c r="BB667" s="218"/>
      <c r="BC667" s="218"/>
      <c r="BD667" s="218"/>
      <c r="BE667" s="218"/>
      <c r="BF667" s="218"/>
      <c r="BG667" s="218"/>
      <c r="BH667" s="218"/>
      <c r="BI667" s="218"/>
      <c r="BJ667" s="218"/>
      <c r="BK667" s="218"/>
      <c r="BL667" s="218"/>
      <c r="BM667" s="221">
        <v>20.7</v>
      </c>
    </row>
    <row r="668" spans="1:65">
      <c r="A668" s="30"/>
      <c r="B668" s="3" t="s">
        <v>262</v>
      </c>
      <c r="C668" s="29"/>
      <c r="D668" s="216">
        <v>0</v>
      </c>
      <c r="E668" s="217"/>
      <c r="F668" s="218"/>
      <c r="G668" s="218"/>
      <c r="H668" s="218"/>
      <c r="I668" s="218"/>
      <c r="J668" s="218"/>
      <c r="K668" s="218"/>
      <c r="L668" s="218"/>
      <c r="M668" s="218"/>
      <c r="N668" s="218"/>
      <c r="O668" s="218"/>
      <c r="P668" s="218"/>
      <c r="Q668" s="218"/>
      <c r="R668" s="218"/>
      <c r="S668" s="218"/>
      <c r="T668" s="218"/>
      <c r="U668" s="218"/>
      <c r="V668" s="218"/>
      <c r="W668" s="218"/>
      <c r="X668" s="218"/>
      <c r="Y668" s="218"/>
      <c r="Z668" s="218"/>
      <c r="AA668" s="218"/>
      <c r="AB668" s="218"/>
      <c r="AC668" s="218"/>
      <c r="AD668" s="218"/>
      <c r="AE668" s="218"/>
      <c r="AF668" s="218"/>
      <c r="AG668" s="218"/>
      <c r="AH668" s="218"/>
      <c r="AI668" s="218"/>
      <c r="AJ668" s="218"/>
      <c r="AK668" s="218"/>
      <c r="AL668" s="218"/>
      <c r="AM668" s="218"/>
      <c r="AN668" s="218"/>
      <c r="AO668" s="218"/>
      <c r="AP668" s="218"/>
      <c r="AQ668" s="218"/>
      <c r="AR668" s="218"/>
      <c r="AS668" s="218"/>
      <c r="AT668" s="218"/>
      <c r="AU668" s="218"/>
      <c r="AV668" s="218"/>
      <c r="AW668" s="218"/>
      <c r="AX668" s="218"/>
      <c r="AY668" s="218"/>
      <c r="AZ668" s="218"/>
      <c r="BA668" s="218"/>
      <c r="BB668" s="218"/>
      <c r="BC668" s="218"/>
      <c r="BD668" s="218"/>
      <c r="BE668" s="218"/>
      <c r="BF668" s="218"/>
      <c r="BG668" s="218"/>
      <c r="BH668" s="218"/>
      <c r="BI668" s="218"/>
      <c r="BJ668" s="218"/>
      <c r="BK668" s="218"/>
      <c r="BL668" s="218"/>
      <c r="BM668" s="221">
        <v>41</v>
      </c>
    </row>
    <row r="669" spans="1:65">
      <c r="A669" s="30"/>
      <c r="B669" s="3" t="s">
        <v>86</v>
      </c>
      <c r="C669" s="29"/>
      <c r="D669" s="13">
        <v>0</v>
      </c>
      <c r="E669" s="14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263</v>
      </c>
      <c r="C670" s="29"/>
      <c r="D670" s="13">
        <v>0</v>
      </c>
      <c r="E670" s="14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264</v>
      </c>
      <c r="C671" s="47"/>
      <c r="D671" s="45" t="s">
        <v>265</v>
      </c>
      <c r="E671" s="14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690</v>
      </c>
      <c r="BM673" s="28" t="s">
        <v>319</v>
      </c>
    </row>
    <row r="674" spans="1:65" ht="15">
      <c r="A674" s="25" t="s">
        <v>41</v>
      </c>
      <c r="B674" s="18" t="s">
        <v>110</v>
      </c>
      <c r="C674" s="15" t="s">
        <v>111</v>
      </c>
      <c r="D674" s="16" t="s">
        <v>337</v>
      </c>
      <c r="E674" s="14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229</v>
      </c>
      <c r="C675" s="9" t="s">
        <v>229</v>
      </c>
      <c r="D675" s="10" t="s">
        <v>112</v>
      </c>
      <c r="E675" s="14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347</v>
      </c>
      <c r="E676" s="14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0"/>
      <c r="B677" s="19"/>
      <c r="C677" s="9"/>
      <c r="D677" s="26"/>
      <c r="E677" s="14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8">
        <v>1</v>
      </c>
      <c r="C678" s="14">
        <v>1</v>
      </c>
      <c r="D678" s="22">
        <v>2.3199999999999998</v>
      </c>
      <c r="E678" s="14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>
        <v>1</v>
      </c>
      <c r="C679" s="9">
        <v>2</v>
      </c>
      <c r="D679" s="11">
        <v>2.31</v>
      </c>
      <c r="E679" s="14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5</v>
      </c>
    </row>
    <row r="680" spans="1:65">
      <c r="A680" s="30"/>
      <c r="B680" s="20" t="s">
        <v>260</v>
      </c>
      <c r="C680" s="12"/>
      <c r="D680" s="23">
        <v>2.3149999999999999</v>
      </c>
      <c r="E680" s="14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0"/>
      <c r="B681" s="3" t="s">
        <v>261</v>
      </c>
      <c r="C681" s="29"/>
      <c r="D681" s="11">
        <v>2.3149999999999999</v>
      </c>
      <c r="E681" s="14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2.3149999999999999</v>
      </c>
    </row>
    <row r="682" spans="1:65">
      <c r="A682" s="30"/>
      <c r="B682" s="3" t="s">
        <v>262</v>
      </c>
      <c r="C682" s="29"/>
      <c r="D682" s="24">
        <v>7.0710678118653244E-3</v>
      </c>
      <c r="E682" s="14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42</v>
      </c>
    </row>
    <row r="683" spans="1:65">
      <c r="A683" s="30"/>
      <c r="B683" s="3" t="s">
        <v>86</v>
      </c>
      <c r="C683" s="29"/>
      <c r="D683" s="13">
        <v>3.0544569381707664E-3</v>
      </c>
      <c r="E683" s="14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263</v>
      </c>
      <c r="C684" s="29"/>
      <c r="D684" s="13">
        <v>0</v>
      </c>
      <c r="E684" s="14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264</v>
      </c>
      <c r="C685" s="47"/>
      <c r="D685" s="45" t="s">
        <v>265</v>
      </c>
      <c r="E685" s="14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691</v>
      </c>
      <c r="BM687" s="28" t="s">
        <v>319</v>
      </c>
    </row>
    <row r="688" spans="1:65" ht="15">
      <c r="A688" s="25" t="s">
        <v>44</v>
      </c>
      <c r="B688" s="18" t="s">
        <v>110</v>
      </c>
      <c r="C688" s="15" t="s">
        <v>111</v>
      </c>
      <c r="D688" s="16" t="s">
        <v>337</v>
      </c>
      <c r="E688" s="14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229</v>
      </c>
      <c r="C689" s="9" t="s">
        <v>229</v>
      </c>
      <c r="D689" s="10" t="s">
        <v>112</v>
      </c>
      <c r="E689" s="14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347</v>
      </c>
      <c r="E690" s="14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4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05">
        <v>115</v>
      </c>
      <c r="E692" s="208"/>
      <c r="F692" s="209"/>
      <c r="G692" s="209"/>
      <c r="H692" s="209"/>
      <c r="I692" s="209"/>
      <c r="J692" s="209"/>
      <c r="K692" s="209"/>
      <c r="L692" s="209"/>
      <c r="M692" s="209"/>
      <c r="N692" s="209"/>
      <c r="O692" s="209"/>
      <c r="P692" s="209"/>
      <c r="Q692" s="209"/>
      <c r="R692" s="209"/>
      <c r="S692" s="209"/>
      <c r="T692" s="209"/>
      <c r="U692" s="209"/>
      <c r="V692" s="209"/>
      <c r="W692" s="209"/>
      <c r="X692" s="209"/>
      <c r="Y692" s="209"/>
      <c r="Z692" s="209"/>
      <c r="AA692" s="209"/>
      <c r="AB692" s="209"/>
      <c r="AC692" s="209"/>
      <c r="AD692" s="209"/>
      <c r="AE692" s="209"/>
      <c r="AF692" s="209"/>
      <c r="AG692" s="209"/>
      <c r="AH692" s="209"/>
      <c r="AI692" s="209"/>
      <c r="AJ692" s="209"/>
      <c r="AK692" s="209"/>
      <c r="AL692" s="209"/>
      <c r="AM692" s="209"/>
      <c r="AN692" s="209"/>
      <c r="AO692" s="209"/>
      <c r="AP692" s="209"/>
      <c r="AQ692" s="209"/>
      <c r="AR692" s="209"/>
      <c r="AS692" s="209"/>
      <c r="AT692" s="209"/>
      <c r="AU692" s="209"/>
      <c r="AV692" s="209"/>
      <c r="AW692" s="209"/>
      <c r="AX692" s="209"/>
      <c r="AY692" s="209"/>
      <c r="AZ692" s="209"/>
      <c r="BA692" s="209"/>
      <c r="BB692" s="209"/>
      <c r="BC692" s="209"/>
      <c r="BD692" s="209"/>
      <c r="BE692" s="209"/>
      <c r="BF692" s="209"/>
      <c r="BG692" s="209"/>
      <c r="BH692" s="209"/>
      <c r="BI692" s="209"/>
      <c r="BJ692" s="209"/>
      <c r="BK692" s="209"/>
      <c r="BL692" s="209"/>
      <c r="BM692" s="210">
        <v>1</v>
      </c>
    </row>
    <row r="693" spans="1:65">
      <c r="A693" s="30"/>
      <c r="B693" s="19">
        <v>1</v>
      </c>
      <c r="C693" s="9">
        <v>2</v>
      </c>
      <c r="D693" s="211">
        <v>120</v>
      </c>
      <c r="E693" s="208"/>
      <c r="F693" s="209"/>
      <c r="G693" s="209"/>
      <c r="H693" s="209"/>
      <c r="I693" s="209"/>
      <c r="J693" s="209"/>
      <c r="K693" s="209"/>
      <c r="L693" s="209"/>
      <c r="M693" s="209"/>
      <c r="N693" s="209"/>
      <c r="O693" s="209"/>
      <c r="P693" s="209"/>
      <c r="Q693" s="209"/>
      <c r="R693" s="209"/>
      <c r="S693" s="209"/>
      <c r="T693" s="209"/>
      <c r="U693" s="209"/>
      <c r="V693" s="209"/>
      <c r="W693" s="209"/>
      <c r="X693" s="209"/>
      <c r="Y693" s="209"/>
      <c r="Z693" s="209"/>
      <c r="AA693" s="209"/>
      <c r="AB693" s="209"/>
      <c r="AC693" s="209"/>
      <c r="AD693" s="209"/>
      <c r="AE693" s="209"/>
      <c r="AF693" s="209"/>
      <c r="AG693" s="209"/>
      <c r="AH693" s="209"/>
      <c r="AI693" s="209"/>
      <c r="AJ693" s="209"/>
      <c r="AK693" s="209"/>
      <c r="AL693" s="209"/>
      <c r="AM693" s="209"/>
      <c r="AN693" s="209"/>
      <c r="AO693" s="209"/>
      <c r="AP693" s="209"/>
      <c r="AQ693" s="209"/>
      <c r="AR693" s="209"/>
      <c r="AS693" s="209"/>
      <c r="AT693" s="209"/>
      <c r="AU693" s="209"/>
      <c r="AV693" s="209"/>
      <c r="AW693" s="209"/>
      <c r="AX693" s="209"/>
      <c r="AY693" s="209"/>
      <c r="AZ693" s="209"/>
      <c r="BA693" s="209"/>
      <c r="BB693" s="209"/>
      <c r="BC693" s="209"/>
      <c r="BD693" s="209"/>
      <c r="BE693" s="209"/>
      <c r="BF693" s="209"/>
      <c r="BG693" s="209"/>
      <c r="BH693" s="209"/>
      <c r="BI693" s="209"/>
      <c r="BJ693" s="209"/>
      <c r="BK693" s="209"/>
      <c r="BL693" s="209"/>
      <c r="BM693" s="210">
        <v>15</v>
      </c>
    </row>
    <row r="694" spans="1:65">
      <c r="A694" s="30"/>
      <c r="B694" s="20" t="s">
        <v>260</v>
      </c>
      <c r="C694" s="12"/>
      <c r="D694" s="215">
        <v>117.5</v>
      </c>
      <c r="E694" s="208"/>
      <c r="F694" s="209"/>
      <c r="G694" s="209"/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/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/>
      <c r="AI694" s="209"/>
      <c r="AJ694" s="209"/>
      <c r="AK694" s="209"/>
      <c r="AL694" s="209"/>
      <c r="AM694" s="209"/>
      <c r="AN694" s="209"/>
      <c r="AO694" s="209"/>
      <c r="AP694" s="209"/>
      <c r="AQ694" s="209"/>
      <c r="AR694" s="209"/>
      <c r="AS694" s="209"/>
      <c r="AT694" s="209"/>
      <c r="AU694" s="209"/>
      <c r="AV694" s="209"/>
      <c r="AW694" s="209"/>
      <c r="AX694" s="209"/>
      <c r="AY694" s="209"/>
      <c r="AZ694" s="209"/>
      <c r="BA694" s="209"/>
      <c r="BB694" s="209"/>
      <c r="BC694" s="209"/>
      <c r="BD694" s="209"/>
      <c r="BE694" s="209"/>
      <c r="BF694" s="209"/>
      <c r="BG694" s="209"/>
      <c r="BH694" s="209"/>
      <c r="BI694" s="209"/>
      <c r="BJ694" s="209"/>
      <c r="BK694" s="209"/>
      <c r="BL694" s="209"/>
      <c r="BM694" s="210">
        <v>16</v>
      </c>
    </row>
    <row r="695" spans="1:65">
      <c r="A695" s="30"/>
      <c r="B695" s="3" t="s">
        <v>261</v>
      </c>
      <c r="C695" s="29"/>
      <c r="D695" s="211">
        <v>117.5</v>
      </c>
      <c r="E695" s="208"/>
      <c r="F695" s="209"/>
      <c r="G695" s="209"/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/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/>
      <c r="AI695" s="209"/>
      <c r="AJ695" s="209"/>
      <c r="AK695" s="209"/>
      <c r="AL695" s="209"/>
      <c r="AM695" s="209"/>
      <c r="AN695" s="209"/>
      <c r="AO695" s="209"/>
      <c r="AP695" s="209"/>
      <c r="AQ695" s="209"/>
      <c r="AR695" s="209"/>
      <c r="AS695" s="209"/>
      <c r="AT695" s="209"/>
      <c r="AU695" s="209"/>
      <c r="AV695" s="209"/>
      <c r="AW695" s="209"/>
      <c r="AX695" s="209"/>
      <c r="AY695" s="209"/>
      <c r="AZ695" s="209"/>
      <c r="BA695" s="209"/>
      <c r="BB695" s="209"/>
      <c r="BC695" s="209"/>
      <c r="BD695" s="209"/>
      <c r="BE695" s="209"/>
      <c r="BF695" s="209"/>
      <c r="BG695" s="209"/>
      <c r="BH695" s="209"/>
      <c r="BI695" s="209"/>
      <c r="BJ695" s="209"/>
      <c r="BK695" s="209"/>
      <c r="BL695" s="209"/>
      <c r="BM695" s="210">
        <v>117.5</v>
      </c>
    </row>
    <row r="696" spans="1:65">
      <c r="A696" s="30"/>
      <c r="B696" s="3" t="s">
        <v>262</v>
      </c>
      <c r="C696" s="29"/>
      <c r="D696" s="211">
        <v>3.5355339059327378</v>
      </c>
      <c r="E696" s="208"/>
      <c r="F696" s="209"/>
      <c r="G696" s="209"/>
      <c r="H696" s="209"/>
      <c r="I696" s="209"/>
      <c r="J696" s="209"/>
      <c r="K696" s="209"/>
      <c r="L696" s="209"/>
      <c r="M696" s="209"/>
      <c r="N696" s="209"/>
      <c r="O696" s="209"/>
      <c r="P696" s="209"/>
      <c r="Q696" s="209"/>
      <c r="R696" s="209"/>
      <c r="S696" s="209"/>
      <c r="T696" s="209"/>
      <c r="U696" s="209"/>
      <c r="V696" s="209"/>
      <c r="W696" s="209"/>
      <c r="X696" s="209"/>
      <c r="Y696" s="209"/>
      <c r="Z696" s="209"/>
      <c r="AA696" s="209"/>
      <c r="AB696" s="209"/>
      <c r="AC696" s="209"/>
      <c r="AD696" s="209"/>
      <c r="AE696" s="209"/>
      <c r="AF696" s="209"/>
      <c r="AG696" s="209"/>
      <c r="AH696" s="209"/>
      <c r="AI696" s="209"/>
      <c r="AJ696" s="209"/>
      <c r="AK696" s="209"/>
      <c r="AL696" s="209"/>
      <c r="AM696" s="209"/>
      <c r="AN696" s="209"/>
      <c r="AO696" s="209"/>
      <c r="AP696" s="209"/>
      <c r="AQ696" s="209"/>
      <c r="AR696" s="209"/>
      <c r="AS696" s="209"/>
      <c r="AT696" s="209"/>
      <c r="AU696" s="209"/>
      <c r="AV696" s="209"/>
      <c r="AW696" s="209"/>
      <c r="AX696" s="209"/>
      <c r="AY696" s="209"/>
      <c r="AZ696" s="209"/>
      <c r="BA696" s="209"/>
      <c r="BB696" s="209"/>
      <c r="BC696" s="209"/>
      <c r="BD696" s="209"/>
      <c r="BE696" s="209"/>
      <c r="BF696" s="209"/>
      <c r="BG696" s="209"/>
      <c r="BH696" s="209"/>
      <c r="BI696" s="209"/>
      <c r="BJ696" s="209"/>
      <c r="BK696" s="209"/>
      <c r="BL696" s="209"/>
      <c r="BM696" s="210">
        <v>43</v>
      </c>
    </row>
    <row r="697" spans="1:65">
      <c r="A697" s="30"/>
      <c r="B697" s="3" t="s">
        <v>86</v>
      </c>
      <c r="C697" s="29"/>
      <c r="D697" s="13">
        <v>3.0089650263257342E-2</v>
      </c>
      <c r="E697" s="14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263</v>
      </c>
      <c r="C698" s="29"/>
      <c r="D698" s="13">
        <v>0</v>
      </c>
      <c r="E698" s="14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264</v>
      </c>
      <c r="C699" s="47"/>
      <c r="D699" s="45" t="s">
        <v>265</v>
      </c>
      <c r="E699" s="14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 ht="15">
      <c r="B701" s="8" t="s">
        <v>692</v>
      </c>
      <c r="BM701" s="28" t="s">
        <v>319</v>
      </c>
    </row>
    <row r="702" spans="1:65" ht="15">
      <c r="A702" s="25" t="s">
        <v>45</v>
      </c>
      <c r="B702" s="18" t="s">
        <v>110</v>
      </c>
      <c r="C702" s="15" t="s">
        <v>111</v>
      </c>
      <c r="D702" s="16" t="s">
        <v>337</v>
      </c>
      <c r="E702" s="14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0"/>
      <c r="B703" s="19" t="s">
        <v>229</v>
      </c>
      <c r="C703" s="9" t="s">
        <v>229</v>
      </c>
      <c r="D703" s="10" t="s">
        <v>112</v>
      </c>
      <c r="E703" s="14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0"/>
      <c r="B704" s="19"/>
      <c r="C704" s="9"/>
      <c r="D704" s="10" t="s">
        <v>347</v>
      </c>
      <c r="E704" s="14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0"/>
      <c r="B705" s="19"/>
      <c r="C705" s="9"/>
      <c r="D705" s="26"/>
      <c r="E705" s="14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0"/>
      <c r="B706" s="18">
        <v>1</v>
      </c>
      <c r="C706" s="14">
        <v>1</v>
      </c>
      <c r="D706" s="205">
        <v>70</v>
      </c>
      <c r="E706" s="208"/>
      <c r="F706" s="209"/>
      <c r="G706" s="209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0">
        <v>1</v>
      </c>
    </row>
    <row r="707" spans="1:65">
      <c r="A707" s="30"/>
      <c r="B707" s="19">
        <v>1</v>
      </c>
      <c r="C707" s="9">
        <v>2</v>
      </c>
      <c r="D707" s="211">
        <v>69.5</v>
      </c>
      <c r="E707" s="208"/>
      <c r="F707" s="209"/>
      <c r="G707" s="209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0">
        <v>16</v>
      </c>
    </row>
    <row r="708" spans="1:65">
      <c r="A708" s="30"/>
      <c r="B708" s="20" t="s">
        <v>260</v>
      </c>
      <c r="C708" s="12"/>
      <c r="D708" s="215">
        <v>69.75</v>
      </c>
      <c r="E708" s="208"/>
      <c r="F708" s="209"/>
      <c r="G708" s="209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0">
        <v>16</v>
      </c>
    </row>
    <row r="709" spans="1:65">
      <c r="A709" s="30"/>
      <c r="B709" s="3" t="s">
        <v>261</v>
      </c>
      <c r="C709" s="29"/>
      <c r="D709" s="211">
        <v>69.75</v>
      </c>
      <c r="E709" s="208"/>
      <c r="F709" s="209"/>
      <c r="G709" s="209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  <c r="BI709" s="209"/>
      <c r="BJ709" s="209"/>
      <c r="BK709" s="209"/>
      <c r="BL709" s="209"/>
      <c r="BM709" s="210">
        <v>69.75</v>
      </c>
    </row>
    <row r="710" spans="1:65">
      <c r="A710" s="30"/>
      <c r="B710" s="3" t="s">
        <v>262</v>
      </c>
      <c r="C710" s="29"/>
      <c r="D710" s="211">
        <v>0.35355339059327379</v>
      </c>
      <c r="E710" s="208"/>
      <c r="F710" s="209"/>
      <c r="G710" s="209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09"/>
      <c r="AT710" s="209"/>
      <c r="AU710" s="209"/>
      <c r="AV710" s="209"/>
      <c r="AW710" s="209"/>
      <c r="AX710" s="209"/>
      <c r="AY710" s="209"/>
      <c r="AZ710" s="209"/>
      <c r="BA710" s="209"/>
      <c r="BB710" s="209"/>
      <c r="BC710" s="209"/>
      <c r="BD710" s="209"/>
      <c r="BE710" s="209"/>
      <c r="BF710" s="209"/>
      <c r="BG710" s="209"/>
      <c r="BH710" s="209"/>
      <c r="BI710" s="209"/>
      <c r="BJ710" s="209"/>
      <c r="BK710" s="209"/>
      <c r="BL710" s="209"/>
      <c r="BM710" s="210">
        <v>44</v>
      </c>
    </row>
    <row r="711" spans="1:65">
      <c r="A711" s="30"/>
      <c r="B711" s="3" t="s">
        <v>86</v>
      </c>
      <c r="C711" s="29"/>
      <c r="D711" s="13">
        <v>5.0688658149573304E-3</v>
      </c>
      <c r="E711" s="14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30"/>
      <c r="B712" s="3" t="s">
        <v>263</v>
      </c>
      <c r="C712" s="29"/>
      <c r="D712" s="13">
        <v>0</v>
      </c>
      <c r="E712" s="14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30"/>
      <c r="B713" s="46" t="s">
        <v>264</v>
      </c>
      <c r="C713" s="47"/>
      <c r="D713" s="45" t="s">
        <v>265</v>
      </c>
      <c r="E713" s="14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1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697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9" t="s">
        <v>46</v>
      </c>
      <c r="D2" s="160" t="s">
        <v>47</v>
      </c>
      <c r="E2" s="77" t="s">
        <v>2</v>
      </c>
      <c r="F2" s="161" t="s">
        <v>46</v>
      </c>
      <c r="G2" s="78" t="s">
        <v>47</v>
      </c>
      <c r="H2" s="79" t="s">
        <v>2</v>
      </c>
      <c r="I2" s="161" t="s">
        <v>46</v>
      </c>
      <c r="J2" s="78" t="s">
        <v>47</v>
      </c>
      <c r="K2" s="74"/>
    </row>
    <row r="3" spans="1:11" ht="15.75" customHeight="1">
      <c r="A3" s="75"/>
      <c r="B3" s="163" t="s">
        <v>183</v>
      </c>
      <c r="C3" s="162"/>
      <c r="D3" s="164"/>
      <c r="E3" s="162"/>
      <c r="F3" s="162"/>
      <c r="G3" s="165"/>
      <c r="H3" s="162"/>
      <c r="I3" s="162"/>
      <c r="J3" s="166"/>
    </row>
    <row r="4" spans="1:11" ht="15.75" customHeight="1">
      <c r="A4" s="75"/>
      <c r="B4" s="168" t="s">
        <v>49</v>
      </c>
      <c r="C4" s="158" t="s">
        <v>3</v>
      </c>
      <c r="D4" s="167">
        <v>39.8333333333333</v>
      </c>
      <c r="E4" s="168" t="s">
        <v>124</v>
      </c>
      <c r="F4" s="158" t="s">
        <v>82</v>
      </c>
      <c r="G4" s="38">
        <v>13.8333333333333</v>
      </c>
      <c r="H4" s="7" t="s">
        <v>693</v>
      </c>
      <c r="I4" s="158" t="s">
        <v>693</v>
      </c>
      <c r="J4" s="37" t="s">
        <v>693</v>
      </c>
    </row>
    <row r="5" spans="1:11" ht="15.75" customHeight="1">
      <c r="A5" s="75"/>
      <c r="B5" s="168" t="s">
        <v>53</v>
      </c>
      <c r="C5" s="158" t="s">
        <v>3</v>
      </c>
      <c r="D5" s="36">
        <v>0.15083333333333299</v>
      </c>
      <c r="E5" s="168" t="s">
        <v>61</v>
      </c>
      <c r="F5" s="158" t="s">
        <v>3</v>
      </c>
      <c r="G5" s="169">
        <v>1.1231944444444399</v>
      </c>
      <c r="H5" s="7" t="s">
        <v>693</v>
      </c>
      <c r="I5" s="158" t="s">
        <v>693</v>
      </c>
      <c r="J5" s="37" t="s">
        <v>693</v>
      </c>
    </row>
    <row r="6" spans="1:11" ht="15.75" customHeight="1">
      <c r="A6" s="75"/>
      <c r="B6" s="163" t="s">
        <v>205</v>
      </c>
      <c r="C6" s="162"/>
      <c r="D6" s="164"/>
      <c r="E6" s="162"/>
      <c r="F6" s="162"/>
      <c r="G6" s="165"/>
      <c r="H6" s="162"/>
      <c r="I6" s="162"/>
      <c r="J6" s="166"/>
    </row>
    <row r="7" spans="1:11" ht="15.75" customHeight="1">
      <c r="A7" s="75"/>
      <c r="B7" s="168" t="s">
        <v>33</v>
      </c>
      <c r="C7" s="158" t="s">
        <v>3</v>
      </c>
      <c r="D7" s="36">
        <v>2.0148429494804598</v>
      </c>
      <c r="E7" s="168" t="s">
        <v>31</v>
      </c>
      <c r="F7" s="158" t="s">
        <v>3</v>
      </c>
      <c r="G7" s="169">
        <v>5.8303988416599797</v>
      </c>
      <c r="H7" s="170" t="s">
        <v>64</v>
      </c>
      <c r="I7" s="158" t="s">
        <v>3</v>
      </c>
      <c r="J7" s="169">
        <v>0.16789517336863899</v>
      </c>
    </row>
    <row r="8" spans="1:11" ht="15.75" customHeight="1">
      <c r="A8" s="75"/>
      <c r="B8" s="168" t="s">
        <v>36</v>
      </c>
      <c r="C8" s="158" t="s">
        <v>3</v>
      </c>
      <c r="D8" s="36">
        <v>1.1500320821818</v>
      </c>
      <c r="E8" s="168" t="s">
        <v>123</v>
      </c>
      <c r="F8" s="158" t="s">
        <v>82</v>
      </c>
      <c r="G8" s="38">
        <v>15.4650398915431</v>
      </c>
      <c r="H8" s="170" t="s">
        <v>41</v>
      </c>
      <c r="I8" s="158" t="s">
        <v>3</v>
      </c>
      <c r="J8" s="169">
        <v>1.2635313170384399</v>
      </c>
    </row>
    <row r="9" spans="1:11" ht="15.75" customHeight="1">
      <c r="A9" s="75"/>
      <c r="B9" s="168" t="s">
        <v>5</v>
      </c>
      <c r="C9" s="158" t="s">
        <v>3</v>
      </c>
      <c r="D9" s="36">
        <v>1.81559641745569</v>
      </c>
      <c r="E9" s="168" t="s">
        <v>124</v>
      </c>
      <c r="F9" s="158" t="s">
        <v>82</v>
      </c>
      <c r="G9" s="38">
        <v>12.3342670751768</v>
      </c>
      <c r="H9" s="7" t="s">
        <v>693</v>
      </c>
      <c r="I9" s="158" t="s">
        <v>693</v>
      </c>
      <c r="J9" s="37" t="s">
        <v>693</v>
      </c>
    </row>
    <row r="10" spans="1:11" ht="15.75" customHeight="1">
      <c r="A10" s="75"/>
      <c r="B10" s="168" t="s">
        <v>23</v>
      </c>
      <c r="C10" s="158" t="s">
        <v>3</v>
      </c>
      <c r="D10" s="36">
        <v>0.15259322527025601</v>
      </c>
      <c r="E10" s="168" t="s">
        <v>12</v>
      </c>
      <c r="F10" s="158" t="s">
        <v>3</v>
      </c>
      <c r="G10" s="169">
        <v>1.44144172316063</v>
      </c>
      <c r="H10" s="7" t="s">
        <v>693</v>
      </c>
      <c r="I10" s="158" t="s">
        <v>693</v>
      </c>
      <c r="J10" s="37" t="s">
        <v>693</v>
      </c>
    </row>
    <row r="11" spans="1:11" ht="15.75" customHeight="1">
      <c r="A11" s="75"/>
      <c r="B11" s="163" t="s">
        <v>134</v>
      </c>
      <c r="C11" s="162"/>
      <c r="D11" s="164"/>
      <c r="E11" s="162"/>
      <c r="F11" s="162"/>
      <c r="G11" s="165"/>
      <c r="H11" s="162"/>
      <c r="I11" s="162"/>
      <c r="J11" s="166"/>
    </row>
    <row r="12" spans="1:11" ht="15.75" customHeight="1">
      <c r="A12" s="75"/>
      <c r="B12" s="168" t="s">
        <v>411</v>
      </c>
      <c r="C12" s="158" t="s">
        <v>1</v>
      </c>
      <c r="D12" s="36">
        <v>12.775</v>
      </c>
      <c r="E12" s="168" t="s">
        <v>412</v>
      </c>
      <c r="F12" s="158" t="s">
        <v>1</v>
      </c>
      <c r="G12" s="169">
        <v>10.958650499999999</v>
      </c>
      <c r="H12" s="170" t="s">
        <v>60</v>
      </c>
      <c r="I12" s="158" t="s">
        <v>1</v>
      </c>
      <c r="J12" s="171">
        <v>0.25</v>
      </c>
    </row>
    <row r="13" spans="1:11" ht="15.75" customHeight="1">
      <c r="A13" s="75"/>
      <c r="B13" s="168" t="s">
        <v>7</v>
      </c>
      <c r="C13" s="158" t="s">
        <v>3</v>
      </c>
      <c r="D13" s="172">
        <v>60</v>
      </c>
      <c r="E13" s="168" t="s">
        <v>413</v>
      </c>
      <c r="F13" s="158" t="s">
        <v>1</v>
      </c>
      <c r="G13" s="171">
        <v>0.44700000000000001</v>
      </c>
      <c r="H13" s="170" t="s">
        <v>414</v>
      </c>
      <c r="I13" s="158" t="s">
        <v>1</v>
      </c>
      <c r="J13" s="169">
        <v>53.795000000000002</v>
      </c>
    </row>
    <row r="14" spans="1:11" ht="15.75" customHeight="1">
      <c r="A14" s="75"/>
      <c r="B14" s="168" t="s">
        <v>106</v>
      </c>
      <c r="C14" s="158" t="s">
        <v>3</v>
      </c>
      <c r="D14" s="172">
        <v>189.80500000000001</v>
      </c>
      <c r="E14" s="168" t="s">
        <v>107</v>
      </c>
      <c r="F14" s="158" t="s">
        <v>1</v>
      </c>
      <c r="G14" s="169">
        <v>5.93</v>
      </c>
      <c r="H14" s="170" t="s">
        <v>15</v>
      </c>
      <c r="I14" s="158" t="s">
        <v>3</v>
      </c>
      <c r="J14" s="38">
        <v>40</v>
      </c>
    </row>
    <row r="15" spans="1:11" ht="15.75" customHeight="1">
      <c r="A15" s="75"/>
      <c r="B15" s="168" t="s">
        <v>100</v>
      </c>
      <c r="C15" s="158" t="s">
        <v>1</v>
      </c>
      <c r="D15" s="36">
        <v>9.1850000000000005</v>
      </c>
      <c r="E15" s="168" t="s">
        <v>108</v>
      </c>
      <c r="F15" s="158" t="s">
        <v>1</v>
      </c>
      <c r="G15" s="171">
        <v>0.17100000000000001</v>
      </c>
      <c r="H15" s="170" t="s">
        <v>18</v>
      </c>
      <c r="I15" s="158" t="s">
        <v>3</v>
      </c>
      <c r="J15" s="37">
        <v>200</v>
      </c>
    </row>
    <row r="16" spans="1:11" ht="15.75" customHeight="1">
      <c r="A16" s="75"/>
      <c r="B16" s="168" t="s">
        <v>206</v>
      </c>
      <c r="C16" s="158" t="s">
        <v>3</v>
      </c>
      <c r="D16" s="172">
        <v>1250</v>
      </c>
      <c r="E16" s="168" t="s">
        <v>415</v>
      </c>
      <c r="F16" s="158" t="s">
        <v>1</v>
      </c>
      <c r="G16" s="169">
        <v>2.33</v>
      </c>
      <c r="H16" s="170" t="s">
        <v>416</v>
      </c>
      <c r="I16" s="158" t="s">
        <v>1</v>
      </c>
      <c r="J16" s="169">
        <v>1.016</v>
      </c>
    </row>
    <row r="17" spans="1:10" ht="15.75" customHeight="1">
      <c r="A17" s="75"/>
      <c r="B17" s="168" t="s">
        <v>25</v>
      </c>
      <c r="C17" s="158" t="s">
        <v>3</v>
      </c>
      <c r="D17" s="172">
        <v>50</v>
      </c>
      <c r="E17" s="168" t="s">
        <v>34</v>
      </c>
      <c r="F17" s="158" t="s">
        <v>3</v>
      </c>
      <c r="G17" s="37">
        <v>130</v>
      </c>
      <c r="H17" s="170" t="s">
        <v>417</v>
      </c>
      <c r="I17" s="158" t="s">
        <v>3</v>
      </c>
      <c r="J17" s="37">
        <v>482.00400000000002</v>
      </c>
    </row>
    <row r="18" spans="1:10" ht="15.75" customHeight="1">
      <c r="A18" s="75"/>
      <c r="B18" s="168" t="s">
        <v>418</v>
      </c>
      <c r="C18" s="158" t="s">
        <v>3</v>
      </c>
      <c r="D18" s="172">
        <v>211.91749999999999</v>
      </c>
      <c r="E18" s="168" t="s">
        <v>419</v>
      </c>
      <c r="F18" s="158" t="s">
        <v>1</v>
      </c>
      <c r="G18" s="171">
        <v>8.8226600000000002E-2</v>
      </c>
      <c r="H18" s="170" t="s">
        <v>44</v>
      </c>
      <c r="I18" s="158" t="s">
        <v>3</v>
      </c>
      <c r="J18" s="37">
        <v>125</v>
      </c>
    </row>
    <row r="19" spans="1:10" ht="15.75" customHeight="1">
      <c r="A19" s="75"/>
      <c r="B19" s="168" t="s">
        <v>0</v>
      </c>
      <c r="C19" s="158" t="s">
        <v>3</v>
      </c>
      <c r="D19" s="172">
        <v>205</v>
      </c>
      <c r="E19" s="168" t="s">
        <v>37</v>
      </c>
      <c r="F19" s="158" t="s">
        <v>3</v>
      </c>
      <c r="G19" s="37">
        <v>85</v>
      </c>
      <c r="H19" s="170" t="s">
        <v>45</v>
      </c>
      <c r="I19" s="158" t="s">
        <v>3</v>
      </c>
      <c r="J19" s="37">
        <v>100</v>
      </c>
    </row>
    <row r="20" spans="1:10" ht="15.75" customHeight="1">
      <c r="A20" s="75"/>
      <c r="B20" s="163" t="s">
        <v>182</v>
      </c>
      <c r="C20" s="162"/>
      <c r="D20" s="164"/>
      <c r="E20" s="162"/>
      <c r="F20" s="162"/>
      <c r="G20" s="165"/>
      <c r="H20" s="162"/>
      <c r="I20" s="162"/>
      <c r="J20" s="166"/>
    </row>
    <row r="21" spans="1:10" ht="15.75" customHeight="1">
      <c r="A21" s="75"/>
      <c r="B21" s="168" t="s">
        <v>420</v>
      </c>
      <c r="C21" s="158" t="s">
        <v>1</v>
      </c>
      <c r="D21" s="36">
        <v>2.9649999999999999</v>
      </c>
      <c r="E21" s="35" t="s">
        <v>693</v>
      </c>
      <c r="F21" s="158" t="s">
        <v>693</v>
      </c>
      <c r="G21" s="38" t="s">
        <v>693</v>
      </c>
      <c r="H21" s="7" t="s">
        <v>693</v>
      </c>
      <c r="I21" s="158" t="s">
        <v>693</v>
      </c>
      <c r="J21" s="37" t="s">
        <v>693</v>
      </c>
    </row>
    <row r="22" spans="1:10" ht="15.75" customHeight="1">
      <c r="A22" s="75"/>
      <c r="B22" s="163" t="s">
        <v>181</v>
      </c>
      <c r="C22" s="162"/>
      <c r="D22" s="164"/>
      <c r="E22" s="162"/>
      <c r="F22" s="162"/>
      <c r="G22" s="165"/>
      <c r="H22" s="162"/>
      <c r="I22" s="162"/>
      <c r="J22" s="166"/>
    </row>
    <row r="23" spans="1:10" ht="15.75" customHeight="1">
      <c r="A23" s="75"/>
      <c r="B23" s="168" t="s">
        <v>109</v>
      </c>
      <c r="C23" s="158" t="s">
        <v>1</v>
      </c>
      <c r="D23" s="173">
        <v>0.14000000000000001</v>
      </c>
      <c r="E23" s="168" t="s">
        <v>60</v>
      </c>
      <c r="F23" s="158" t="s">
        <v>1</v>
      </c>
      <c r="G23" s="171">
        <v>0.27</v>
      </c>
      <c r="H23" s="7" t="s">
        <v>693</v>
      </c>
      <c r="I23" s="158" t="s">
        <v>693</v>
      </c>
      <c r="J23" s="37" t="s">
        <v>693</v>
      </c>
    </row>
    <row r="24" spans="1:10" ht="15.75" customHeight="1">
      <c r="A24" s="75"/>
      <c r="B24" s="163" t="s">
        <v>207</v>
      </c>
      <c r="C24" s="162"/>
      <c r="D24" s="164"/>
      <c r="E24" s="162"/>
      <c r="F24" s="162"/>
      <c r="G24" s="165"/>
      <c r="H24" s="162"/>
      <c r="I24" s="162"/>
      <c r="J24" s="166"/>
    </row>
    <row r="25" spans="1:10" ht="15.75" customHeight="1">
      <c r="A25" s="75"/>
      <c r="B25" s="168" t="s">
        <v>4</v>
      </c>
      <c r="C25" s="158" t="s">
        <v>3</v>
      </c>
      <c r="D25" s="36">
        <v>4.0999999999999996</v>
      </c>
      <c r="E25" s="168" t="s">
        <v>8</v>
      </c>
      <c r="F25" s="158" t="s">
        <v>3</v>
      </c>
      <c r="G25" s="169">
        <v>2.12</v>
      </c>
      <c r="H25" s="170" t="s">
        <v>12</v>
      </c>
      <c r="I25" s="158" t="s">
        <v>3</v>
      </c>
      <c r="J25" s="169">
        <v>2.86</v>
      </c>
    </row>
    <row r="26" spans="1:10" ht="15.75" customHeight="1">
      <c r="A26" s="75"/>
      <c r="B26" s="168" t="s">
        <v>7</v>
      </c>
      <c r="C26" s="158" t="s">
        <v>3</v>
      </c>
      <c r="D26" s="172">
        <v>52.5</v>
      </c>
      <c r="E26" s="168" t="s">
        <v>11</v>
      </c>
      <c r="F26" s="158" t="s">
        <v>3</v>
      </c>
      <c r="G26" s="169">
        <v>0.83499999999999996</v>
      </c>
      <c r="H26" s="170" t="s">
        <v>15</v>
      </c>
      <c r="I26" s="158" t="s">
        <v>3</v>
      </c>
      <c r="J26" s="169">
        <v>0.9</v>
      </c>
    </row>
    <row r="27" spans="1:10" ht="15.75" customHeight="1">
      <c r="A27" s="75"/>
      <c r="B27" s="168" t="s">
        <v>10</v>
      </c>
      <c r="C27" s="158" t="s">
        <v>3</v>
      </c>
      <c r="D27" s="172">
        <v>154.5</v>
      </c>
      <c r="E27" s="168" t="s">
        <v>14</v>
      </c>
      <c r="F27" s="158" t="s">
        <v>3</v>
      </c>
      <c r="G27" s="171">
        <v>7.4999999999999997E-2</v>
      </c>
      <c r="H27" s="170" t="s">
        <v>18</v>
      </c>
      <c r="I27" s="158" t="s">
        <v>3</v>
      </c>
      <c r="J27" s="37">
        <v>183.5</v>
      </c>
    </row>
    <row r="28" spans="1:10" ht="15.75" customHeight="1">
      <c r="A28" s="75"/>
      <c r="B28" s="168" t="s">
        <v>13</v>
      </c>
      <c r="C28" s="158" t="s">
        <v>3</v>
      </c>
      <c r="D28" s="36">
        <v>0.5</v>
      </c>
      <c r="E28" s="168" t="s">
        <v>17</v>
      </c>
      <c r="F28" s="158" t="s">
        <v>3</v>
      </c>
      <c r="G28" s="169">
        <v>7.7549999999999999</v>
      </c>
      <c r="H28" s="170" t="s">
        <v>21</v>
      </c>
      <c r="I28" s="158" t="s">
        <v>3</v>
      </c>
      <c r="J28" s="169">
        <v>0.28000000000000003</v>
      </c>
    </row>
    <row r="29" spans="1:10" ht="15.75" customHeight="1">
      <c r="A29" s="75"/>
      <c r="B29" s="168" t="s">
        <v>16</v>
      </c>
      <c r="C29" s="158" t="s">
        <v>3</v>
      </c>
      <c r="D29" s="36">
        <v>0.4</v>
      </c>
      <c r="E29" s="168" t="s">
        <v>23</v>
      </c>
      <c r="F29" s="158" t="s">
        <v>3</v>
      </c>
      <c r="G29" s="169">
        <v>0.33</v>
      </c>
      <c r="H29" s="170" t="s">
        <v>24</v>
      </c>
      <c r="I29" s="158" t="s">
        <v>3</v>
      </c>
      <c r="J29" s="169">
        <v>0.57999999999999996</v>
      </c>
    </row>
    <row r="30" spans="1:10" ht="15.75" customHeight="1">
      <c r="A30" s="75"/>
      <c r="B30" s="168" t="s">
        <v>19</v>
      </c>
      <c r="C30" s="158" t="s">
        <v>3</v>
      </c>
      <c r="D30" s="36">
        <v>0.45</v>
      </c>
      <c r="E30" s="168" t="s">
        <v>56</v>
      </c>
      <c r="F30" s="158" t="s">
        <v>1</v>
      </c>
      <c r="G30" s="171">
        <v>0.13100000000000001</v>
      </c>
      <c r="H30" s="170" t="s">
        <v>27</v>
      </c>
      <c r="I30" s="158" t="s">
        <v>3</v>
      </c>
      <c r="J30" s="37" t="s">
        <v>96</v>
      </c>
    </row>
    <row r="31" spans="1:10" ht="15.75" customHeight="1">
      <c r="A31" s="75"/>
      <c r="B31" s="168" t="s">
        <v>22</v>
      </c>
      <c r="C31" s="158" t="s">
        <v>3</v>
      </c>
      <c r="D31" s="167">
        <v>16.899999999999999</v>
      </c>
      <c r="E31" s="168" t="s">
        <v>26</v>
      </c>
      <c r="F31" s="158" t="s">
        <v>3</v>
      </c>
      <c r="G31" s="169">
        <v>8.6</v>
      </c>
      <c r="H31" s="170" t="s">
        <v>30</v>
      </c>
      <c r="I31" s="158" t="s">
        <v>3</v>
      </c>
      <c r="J31" s="169">
        <v>1.63</v>
      </c>
    </row>
    <row r="32" spans="1:10" ht="15.75" customHeight="1">
      <c r="A32" s="75"/>
      <c r="B32" s="168" t="s">
        <v>25</v>
      </c>
      <c r="C32" s="158" t="s">
        <v>3</v>
      </c>
      <c r="D32" s="167">
        <v>41.05</v>
      </c>
      <c r="E32" s="168" t="s">
        <v>29</v>
      </c>
      <c r="F32" s="158" t="s">
        <v>3</v>
      </c>
      <c r="G32" s="169">
        <v>3.9750000000000001</v>
      </c>
      <c r="H32" s="170" t="s">
        <v>62</v>
      </c>
      <c r="I32" s="158" t="s">
        <v>1</v>
      </c>
      <c r="J32" s="171">
        <v>0.59699999999999998</v>
      </c>
    </row>
    <row r="33" spans="1:10" ht="15.75" customHeight="1">
      <c r="A33" s="75"/>
      <c r="B33" s="168" t="s">
        <v>51</v>
      </c>
      <c r="C33" s="158" t="s">
        <v>3</v>
      </c>
      <c r="D33" s="172">
        <v>128.5</v>
      </c>
      <c r="E33" s="168" t="s">
        <v>31</v>
      </c>
      <c r="F33" s="158" t="s">
        <v>3</v>
      </c>
      <c r="G33" s="38">
        <v>10.1</v>
      </c>
      <c r="H33" s="170" t="s">
        <v>63</v>
      </c>
      <c r="I33" s="158" t="s">
        <v>3</v>
      </c>
      <c r="J33" s="37" t="s">
        <v>96</v>
      </c>
    </row>
    <row r="34" spans="1:10" ht="15.75" customHeight="1">
      <c r="A34" s="75"/>
      <c r="B34" s="168" t="s">
        <v>28</v>
      </c>
      <c r="C34" s="158" t="s">
        <v>3</v>
      </c>
      <c r="D34" s="36">
        <v>1.095</v>
      </c>
      <c r="E34" s="168" t="s">
        <v>34</v>
      </c>
      <c r="F34" s="158" t="s">
        <v>3</v>
      </c>
      <c r="G34" s="37">
        <v>83</v>
      </c>
      <c r="H34" s="170" t="s">
        <v>64</v>
      </c>
      <c r="I34" s="158" t="s">
        <v>3</v>
      </c>
      <c r="J34" s="169">
        <v>0.35</v>
      </c>
    </row>
    <row r="35" spans="1:10" ht="15.75" customHeight="1">
      <c r="A35" s="75"/>
      <c r="B35" s="168" t="s">
        <v>0</v>
      </c>
      <c r="C35" s="158" t="s">
        <v>3</v>
      </c>
      <c r="D35" s="172">
        <v>165</v>
      </c>
      <c r="E35" s="168" t="s">
        <v>37</v>
      </c>
      <c r="F35" s="158" t="s">
        <v>3</v>
      </c>
      <c r="G35" s="38">
        <v>19</v>
      </c>
      <c r="H35" s="170" t="s">
        <v>32</v>
      </c>
      <c r="I35" s="158" t="s">
        <v>3</v>
      </c>
      <c r="J35" s="169">
        <v>0.45500000000000002</v>
      </c>
    </row>
    <row r="36" spans="1:10" ht="15.75" customHeight="1">
      <c r="A36" s="75"/>
      <c r="B36" s="168" t="s">
        <v>33</v>
      </c>
      <c r="C36" s="158" t="s">
        <v>3</v>
      </c>
      <c r="D36" s="36">
        <v>3.88</v>
      </c>
      <c r="E36" s="168" t="s">
        <v>40</v>
      </c>
      <c r="F36" s="158" t="s">
        <v>3</v>
      </c>
      <c r="G36" s="169">
        <v>2.2149999999999999</v>
      </c>
      <c r="H36" s="170" t="s">
        <v>65</v>
      </c>
      <c r="I36" s="158" t="s">
        <v>3</v>
      </c>
      <c r="J36" s="37">
        <v>276</v>
      </c>
    </row>
    <row r="37" spans="1:10" ht="15.75" customHeight="1">
      <c r="A37" s="75"/>
      <c r="B37" s="168" t="s">
        <v>36</v>
      </c>
      <c r="C37" s="158" t="s">
        <v>3</v>
      </c>
      <c r="D37" s="36">
        <v>2.335</v>
      </c>
      <c r="E37" s="168" t="s">
        <v>43</v>
      </c>
      <c r="F37" s="158" t="s">
        <v>3</v>
      </c>
      <c r="G37" s="38">
        <v>14.05</v>
      </c>
      <c r="H37" s="170" t="s">
        <v>35</v>
      </c>
      <c r="I37" s="158" t="s">
        <v>3</v>
      </c>
      <c r="J37" s="38">
        <v>16.5</v>
      </c>
    </row>
    <row r="38" spans="1:10" ht="15.75" customHeight="1">
      <c r="A38" s="75"/>
      <c r="B38" s="168" t="s">
        <v>39</v>
      </c>
      <c r="C38" s="158" t="s">
        <v>3</v>
      </c>
      <c r="D38" s="36">
        <v>0.83</v>
      </c>
      <c r="E38" s="168" t="s">
        <v>59</v>
      </c>
      <c r="F38" s="158" t="s">
        <v>3</v>
      </c>
      <c r="G38" s="38" t="s">
        <v>105</v>
      </c>
      <c r="H38" s="170" t="s">
        <v>38</v>
      </c>
      <c r="I38" s="158" t="s">
        <v>3</v>
      </c>
      <c r="J38" s="38">
        <v>20.7</v>
      </c>
    </row>
    <row r="39" spans="1:10" ht="15.75" customHeight="1">
      <c r="A39" s="75"/>
      <c r="B39" s="168" t="s">
        <v>42</v>
      </c>
      <c r="C39" s="158" t="s">
        <v>3</v>
      </c>
      <c r="D39" s="167">
        <v>15.35</v>
      </c>
      <c r="E39" s="168" t="s">
        <v>6</v>
      </c>
      <c r="F39" s="158" t="s">
        <v>3</v>
      </c>
      <c r="G39" s="169">
        <v>3.5</v>
      </c>
      <c r="H39" s="170" t="s">
        <v>41</v>
      </c>
      <c r="I39" s="158" t="s">
        <v>3</v>
      </c>
      <c r="J39" s="169">
        <v>2.3149999999999999</v>
      </c>
    </row>
    <row r="40" spans="1:10" ht="15.75" customHeight="1">
      <c r="A40" s="75"/>
      <c r="B40" s="168" t="s">
        <v>5</v>
      </c>
      <c r="C40" s="158" t="s">
        <v>3</v>
      </c>
      <c r="D40" s="36">
        <v>3.355</v>
      </c>
      <c r="E40" s="168" t="s">
        <v>9</v>
      </c>
      <c r="F40" s="158" t="s">
        <v>3</v>
      </c>
      <c r="G40" s="38">
        <v>36.9</v>
      </c>
      <c r="H40" s="170" t="s">
        <v>44</v>
      </c>
      <c r="I40" s="158" t="s">
        <v>3</v>
      </c>
      <c r="J40" s="37">
        <v>117.5</v>
      </c>
    </row>
    <row r="41" spans="1:10" ht="15.75" customHeight="1">
      <c r="A41" s="75"/>
      <c r="B41" s="191" t="s">
        <v>81</v>
      </c>
      <c r="C41" s="192" t="s">
        <v>3</v>
      </c>
      <c r="D41" s="193">
        <v>1.3</v>
      </c>
      <c r="E41" s="191" t="s">
        <v>61</v>
      </c>
      <c r="F41" s="192" t="s">
        <v>3</v>
      </c>
      <c r="G41" s="194" t="s">
        <v>103</v>
      </c>
      <c r="H41" s="195" t="s">
        <v>45</v>
      </c>
      <c r="I41" s="192" t="s">
        <v>3</v>
      </c>
      <c r="J41" s="196">
        <v>69.75</v>
      </c>
    </row>
    <row r="42" spans="1:10" ht="15.75" customHeight="1">
      <c r="B42" s="32" t="s">
        <v>700</v>
      </c>
    </row>
  </sheetData>
  <conditionalFormatting sqref="B3:J41">
    <cfRule type="expression" dxfId="35" priority="1">
      <formula>IF(IndVal_IsBlnkRow*IndVal_IsBlnkRowNext=1,TRUE,FALSE)</formula>
    </cfRule>
  </conditionalFormatting>
  <conditionalFormatting sqref="C3:C41 F3:F41 I3:I41">
    <cfRule type="expression" dxfId="34" priority="2">
      <formula>IndVal_LimitValDiffUOM</formula>
    </cfRule>
  </conditionalFormatting>
  <hyperlinks>
    <hyperlink ref="B4" location="'4-Acid'!$A$78" display="'4-Acid'!$A$78" xr:uid="{BB2B2994-19D6-4DE3-9A58-D4E0AF79A7F5}"/>
    <hyperlink ref="E4" location="'4-Acid'!$A$736" display="'4-Acid'!$A$736" xr:uid="{A8CA612B-FDCE-4DDA-9029-E660E3E34AE4}"/>
    <hyperlink ref="B5" location="'4-Acid'!$A$425" display="'4-Acid'!$A$425" xr:uid="{C552B9A2-95EA-4875-B9F4-4AAA23870D53}"/>
    <hyperlink ref="E5" location="'4-Acid'!$A$844" display="'4-Acid'!$A$844" xr:uid="{92C3C694-EBEC-4E5F-AC99-48C151540F29}"/>
    <hyperlink ref="B7" location="'Aqua Regia'!$A$280" display="'Aqua Regia'!$A$280" xr:uid="{FB9F1719-3162-46E1-B4ED-5EEBEF167C99}"/>
    <hyperlink ref="E7" location="'Aqua Regia'!$A$644" display="'Aqua Regia'!$A$644" xr:uid="{9DA631D1-713A-4064-A091-7936060B35ED}"/>
    <hyperlink ref="H7" location="'Aqua Regia'!$A$1044" display="'Aqua Regia'!$A$1044" xr:uid="{115BE978-9EFB-4232-9CDD-FF508FB6A11A}"/>
    <hyperlink ref="B8" location="'Aqua Regia'!$A$298" display="'Aqua Regia'!$A$298" xr:uid="{9C1DF802-0084-481C-B1D8-46ADE52A713B}"/>
    <hyperlink ref="E8" location="'Aqua Regia'!$A$717" display="'Aqua Regia'!$A$717" xr:uid="{81228711-0171-4E86-9BF3-4F3F27DF2AA6}"/>
    <hyperlink ref="H8" location="'Aqua Regia'!$A$1136" display="'Aqua Regia'!$A$1136" xr:uid="{DDD892F7-7DEF-4DA4-B1CF-1B381AE78AFF}"/>
    <hyperlink ref="B9" location="'Aqua Regia'!$A$370" display="'Aqua Regia'!$A$370" xr:uid="{98474638-5EF6-421C-8922-A7F39C445012}"/>
    <hyperlink ref="E9" location="'Aqua Regia'!$A$753" display="'Aqua Regia'!$A$753" xr:uid="{5386CC68-B1D2-4DC3-848B-426D2BCC2D23}"/>
    <hyperlink ref="B10" location="'Aqua Regia'!$A$534" display="'Aqua Regia'!$A$534" xr:uid="{D1FE01B3-C63F-43D8-86DB-0CF670BE9CC8}"/>
    <hyperlink ref="E10" location="'Aqua Regia'!$A$881" display="'Aqua Regia'!$A$881" xr:uid="{B9416759-35D9-488A-9DA1-CEDB6ADF94C0}"/>
    <hyperlink ref="B12" location="'Fusion XRF'!$A$1" display="'Fusion XRF'!$A$1" xr:uid="{FBD93C75-4C3B-41FA-905A-8A5923062148}"/>
    <hyperlink ref="E12" location="'Fusion XRF'!$A$136" display="'Fusion XRF'!$A$136" xr:uid="{4E4BF07C-54E4-4D39-8476-DE46D673983D}"/>
    <hyperlink ref="H12" location="'Fusion XRF'!$A$248" display="'Fusion XRF'!$A$248" xr:uid="{9A8A11F3-D211-45E2-91CB-E3D3BD032726}"/>
    <hyperlink ref="B13" location="'Fusion XRF'!$A$15" display="'Fusion XRF'!$A$15" xr:uid="{17A8C275-FDF3-4C28-B042-AE25D7CDE4FE}"/>
    <hyperlink ref="E13" location="'Fusion XRF'!$A$150" display="'Fusion XRF'!$A$150" xr:uid="{7A578957-7714-4CA6-9FD4-FE8E89C6704F}"/>
    <hyperlink ref="H13" location="'Fusion XRF'!$A$262" display="'Fusion XRF'!$A$262" xr:uid="{6AE8E0A9-9CA4-431C-A3DF-AE20BBA751AF}"/>
    <hyperlink ref="B14" location="'Fusion XRF'!$A$52" display="'Fusion XRF'!$A$52" xr:uid="{29AB3CD0-627E-4C4C-979B-6D2928BBD298}"/>
    <hyperlink ref="E14" location="'Fusion XRF'!$A$164" display="'Fusion XRF'!$A$164" xr:uid="{3051A181-C583-484C-A37A-DB03A2924ED2}"/>
    <hyperlink ref="H14" location="'Fusion XRF'!$A$276" display="'Fusion XRF'!$A$276" xr:uid="{634AA7C5-1338-450E-9E89-A084DAA63D21}"/>
    <hyperlink ref="B15" location="'Fusion XRF'!$A$66" display="'Fusion XRF'!$A$66" xr:uid="{37F4E8DA-6053-4480-9E74-7A5A703388C0}"/>
    <hyperlink ref="E15" location="'Fusion XRF'!$A$178" display="'Fusion XRF'!$A$178" xr:uid="{EFE99E1E-80BA-4666-A929-062C8C09A130}"/>
    <hyperlink ref="H15" location="'Fusion XRF'!$A$290" display="'Fusion XRF'!$A$290" xr:uid="{89F21CAD-AC07-4632-8BCE-BAF1783BE570}"/>
    <hyperlink ref="B16" location="'Fusion XRF'!$A$80" display="'Fusion XRF'!$A$80" xr:uid="{15E1EEB2-2E85-4B08-A982-0CC27077D0B8}"/>
    <hyperlink ref="E16" location="'Fusion XRF'!$A$192" display="'Fusion XRF'!$A$192" xr:uid="{3BE51944-B874-4E9B-931A-3BFC686A350F}"/>
    <hyperlink ref="H16" location="'Fusion XRF'!$A$304" display="'Fusion XRF'!$A$304" xr:uid="{ACEEF101-C18A-47AC-AF4C-2C860758B574}"/>
    <hyperlink ref="B17" location="'Fusion XRF'!$A$94" display="'Fusion XRF'!$A$94" xr:uid="{2093DF83-B874-48CA-93B1-01BD0589D177}"/>
    <hyperlink ref="E17" location="'Fusion XRF'!$A$206" display="'Fusion XRF'!$A$206" xr:uid="{6821EC31-9CD7-4694-BD5D-4A337ED3AFC4}"/>
    <hyperlink ref="H17" location="'Fusion XRF'!$A$318" display="'Fusion XRF'!$A$318" xr:uid="{150F1BC8-0DB5-46E8-B98E-96973102F17A}"/>
    <hyperlink ref="B18" location="'Fusion XRF'!$A$108" display="'Fusion XRF'!$A$108" xr:uid="{00D5BA9E-8C57-4968-8326-44CEFA82D08E}"/>
    <hyperlink ref="E18" location="'Fusion XRF'!$A$220" display="'Fusion XRF'!$A$220" xr:uid="{6EBF9BDF-51DC-4865-B700-4752C9860CEE}"/>
    <hyperlink ref="H18" location="'Fusion XRF'!$A$332" display="'Fusion XRF'!$A$332" xr:uid="{D800824B-4A95-4F1D-8B26-E451B91F7F59}"/>
    <hyperlink ref="B19" location="'Fusion XRF'!$A$122" display="'Fusion XRF'!$A$122" xr:uid="{D2E39567-18E8-449F-A3CA-A828B90944BE}"/>
    <hyperlink ref="E19" location="'Fusion XRF'!$A$234" display="'Fusion XRF'!$A$234" xr:uid="{AAC80C43-A81E-48BB-8E90-D81ACE94AEB3}"/>
    <hyperlink ref="H19" location="'Fusion XRF'!$A$346" display="'Fusion XRF'!$A$346" xr:uid="{D8AD0B07-A9CA-45EE-ADDC-AAD8F0B0F7F3}"/>
    <hyperlink ref="B21" location="'Thermograv'!$A$1" display="'Thermograv'!$A$1" xr:uid="{81017B39-CADC-4268-94BE-846CB1C2482F}"/>
    <hyperlink ref="B23" location="'IRC'!$A$1" display="'IRC'!$A$1" xr:uid="{A74E00C7-1CE8-4AAD-A7B5-CCEA846B872A}"/>
    <hyperlink ref="E23" location="'IRC'!$A$15" display="'IRC'!$A$15" xr:uid="{67B981E9-736F-47B6-8190-4B7C7BFBDD75}"/>
    <hyperlink ref="B25" location="'Laser Ablation'!$A$1" display="'Laser Ablation'!$A$1" xr:uid="{EF73A360-F68E-4115-BC31-1157B52E448F}"/>
    <hyperlink ref="E25" location="'Laser Ablation'!$A$262" display="'Laser Ablation'!$A$262" xr:uid="{22AF716C-D2E0-424C-BEA5-C17D784C0378}"/>
    <hyperlink ref="H25" location="'Laser Ablation'!$A$500" display="'Laser Ablation'!$A$500" xr:uid="{6E4C3A17-A8EA-4527-B5DB-0C543CF76596}"/>
    <hyperlink ref="B26" location="'Laser Ablation'!$A$15" display="'Laser Ablation'!$A$15" xr:uid="{A6882356-8501-44B8-AFF7-0855B1629608}"/>
    <hyperlink ref="E26" location="'Laser Ablation'!$A$276" display="'Laser Ablation'!$A$276" xr:uid="{0EE9BF28-3D27-4552-A6CC-7A75557073EC}"/>
    <hyperlink ref="H26" location="'Laser Ablation'!$A$514" display="'Laser Ablation'!$A$514" xr:uid="{61B66204-E6FD-4858-9B3C-C2A3FAEC95E9}"/>
    <hyperlink ref="B27" location="'Laser Ablation'!$A$52" display="'Laser Ablation'!$A$52" xr:uid="{5A445028-4CD1-4C2B-81A9-23D5C3A36BE5}"/>
    <hyperlink ref="E27" location="'Laser Ablation'!$A$290" display="'Laser Ablation'!$A$290" xr:uid="{983293D5-C67C-4CAC-A36F-9656CD07B298}"/>
    <hyperlink ref="H27" location="'Laser Ablation'!$A$528" display="'Laser Ablation'!$A$528" xr:uid="{46497095-9BED-43F3-8181-474D2E4EBDB0}"/>
    <hyperlink ref="B28" location="'Laser Ablation'!$A$66" display="'Laser Ablation'!$A$66" xr:uid="{F2C31921-E362-42D9-821D-2B90E448D272}"/>
    <hyperlink ref="E28" location="'Laser Ablation'!$A$304" display="'Laser Ablation'!$A$304" xr:uid="{169EB24C-D8B9-4B99-8DBD-7535FD1A9DDA}"/>
    <hyperlink ref="H28" location="'Laser Ablation'!$A$542" display="'Laser Ablation'!$A$542" xr:uid="{D60CB2AA-CE2E-4C30-969E-B832561687EA}"/>
    <hyperlink ref="B29" location="'Laser Ablation'!$A$80" display="'Laser Ablation'!$A$80" xr:uid="{E58D4684-36EE-43D5-8081-039B4D372660}"/>
    <hyperlink ref="E29" location="'Laser Ablation'!$A$318" display="'Laser Ablation'!$A$318" xr:uid="{F60CA6A8-083D-4004-BC6C-1193D5F9746E}"/>
    <hyperlink ref="H29" location="'Laser Ablation'!$A$556" display="'Laser Ablation'!$A$556" xr:uid="{5C4FA14C-52E7-4552-8C4F-0A4E744C6A55}"/>
    <hyperlink ref="B30" location="'Laser Ablation'!$A$94" display="'Laser Ablation'!$A$94" xr:uid="{E465DCB6-823C-40D4-8016-0AFE4FCA3606}"/>
    <hyperlink ref="E30" location="'Laser Ablation'!$A$332" display="'Laser Ablation'!$A$332" xr:uid="{C5C89EBA-F61B-4266-8A2F-2054E8A0E51A}"/>
    <hyperlink ref="H30" location="'Laser Ablation'!$A$570" display="'Laser Ablation'!$A$570" xr:uid="{5B8C5417-D389-4C76-BE2A-59E416FD9039}"/>
    <hyperlink ref="B31" location="'Laser Ablation'!$A$108" display="'Laser Ablation'!$A$108" xr:uid="{875F9264-10F4-4E30-8565-38C88389FF91}"/>
    <hyperlink ref="E31" location="'Laser Ablation'!$A$346" display="'Laser Ablation'!$A$346" xr:uid="{75306B71-8719-470A-9394-A8F3BB0AC835}"/>
    <hyperlink ref="H31" location="'Laser Ablation'!$A$584" display="'Laser Ablation'!$A$584" xr:uid="{4FB5368B-58C6-4E06-8356-EF22C9C8AF5A}"/>
    <hyperlink ref="B32" location="'Laser Ablation'!$A$122" display="'Laser Ablation'!$A$122" xr:uid="{DB0EAACC-3910-43E2-81F5-ED2A3B333B1C}"/>
    <hyperlink ref="E32" location="'Laser Ablation'!$A$360" display="'Laser Ablation'!$A$360" xr:uid="{B68C49B0-140F-4C94-91C9-9D1B5AB9188A}"/>
    <hyperlink ref="H32" location="'Laser Ablation'!$A$598" display="'Laser Ablation'!$A$598" xr:uid="{9CAE67B9-471D-488F-BC1A-4382A78DF117}"/>
    <hyperlink ref="B33" location="'Laser Ablation'!$A$136" display="'Laser Ablation'!$A$136" xr:uid="{C1AC3472-751D-4907-A08C-5BEC7391646F}"/>
    <hyperlink ref="E33" location="'Laser Ablation'!$A$374" display="'Laser Ablation'!$A$374" xr:uid="{64DF890F-CA42-4840-9B8A-D21D52C7D4D3}"/>
    <hyperlink ref="H33" location="'Laser Ablation'!$A$612" display="'Laser Ablation'!$A$612" xr:uid="{B86B1E4A-21A4-402B-B50D-F4763D2E8D37}"/>
    <hyperlink ref="B34" location="'Laser Ablation'!$A$150" display="'Laser Ablation'!$A$150" xr:uid="{6E689B66-6AC9-44FD-80CD-5E330ED6025F}"/>
    <hyperlink ref="E34" location="'Laser Ablation'!$A$388" display="'Laser Ablation'!$A$388" xr:uid="{03FF2474-B3A8-4C11-B299-AAA948F8D080}"/>
    <hyperlink ref="H34" location="'Laser Ablation'!$A$626" display="'Laser Ablation'!$A$626" xr:uid="{74C6A627-2940-4406-92C3-71FAC99A3863}"/>
    <hyperlink ref="B35" location="'Laser Ablation'!$A$164" display="'Laser Ablation'!$A$164" xr:uid="{52E170E6-8B38-417C-90D8-45026B14FFEF}"/>
    <hyperlink ref="E35" location="'Laser Ablation'!$A$402" display="'Laser Ablation'!$A$402" xr:uid="{482FB8AA-DDD4-4092-BF72-694210B29A38}"/>
    <hyperlink ref="H35" location="'Laser Ablation'!$A$640" display="'Laser Ablation'!$A$640" xr:uid="{9F3CB328-D424-4AF5-8B83-261A42749903}"/>
    <hyperlink ref="B36" location="'Laser Ablation'!$A$178" display="'Laser Ablation'!$A$178" xr:uid="{527AD62B-ECEA-4974-8820-DF612F7E55FB}"/>
    <hyperlink ref="E36" location="'Laser Ablation'!$A$416" display="'Laser Ablation'!$A$416" xr:uid="{F6904919-F9E1-4CE2-BE8A-16DAC8483D94}"/>
    <hyperlink ref="H36" location="'Laser Ablation'!$A$654" display="'Laser Ablation'!$A$654" xr:uid="{9E5C9231-01B9-407B-88FE-4717CED832C3}"/>
    <hyperlink ref="B37" location="'Laser Ablation'!$A$192" display="'Laser Ablation'!$A$192" xr:uid="{EA02CA0F-AF77-4892-A4A6-5EF8BC850BD5}"/>
    <hyperlink ref="E37" location="'Laser Ablation'!$A$430" display="'Laser Ablation'!$A$430" xr:uid="{C24E27A0-864D-4F1B-B54F-925ACE87DB80}"/>
    <hyperlink ref="H37" location="'Laser Ablation'!$A$668" display="'Laser Ablation'!$A$668" xr:uid="{D895B339-6BDC-4DA3-86F8-2E1A8F712074}"/>
    <hyperlink ref="B38" location="'Laser Ablation'!$A$206" display="'Laser Ablation'!$A$206" xr:uid="{91A2156F-858B-49E6-A022-287A917B0A80}"/>
    <hyperlink ref="E38" location="'Laser Ablation'!$A$444" display="'Laser Ablation'!$A$444" xr:uid="{8F9396CC-DD1B-400C-9323-100599F109D4}"/>
    <hyperlink ref="H38" location="'Laser Ablation'!$A$682" display="'Laser Ablation'!$A$682" xr:uid="{21A95396-DD64-458C-BE17-F34ED267F4FF}"/>
    <hyperlink ref="B39" location="'Laser Ablation'!$A$220" display="'Laser Ablation'!$A$220" xr:uid="{91AF10B2-BD53-4C88-8266-2E486B938F12}"/>
    <hyperlink ref="E39" location="'Laser Ablation'!$A$458" display="'Laser Ablation'!$A$458" xr:uid="{F418088C-60C5-4C42-9E8C-822FE3660EEB}"/>
    <hyperlink ref="H39" location="'Laser Ablation'!$A$696" display="'Laser Ablation'!$A$696" xr:uid="{D9D94DDA-58D0-4341-BFCD-98BDA33C2D72}"/>
    <hyperlink ref="B40" location="'Laser Ablation'!$A$234" display="'Laser Ablation'!$A$234" xr:uid="{9B819AC2-0BA2-4686-BFCB-FD4C7D63D1FC}"/>
    <hyperlink ref="E40" location="'Laser Ablation'!$A$472" display="'Laser Ablation'!$A$472" xr:uid="{4340A4E3-72A7-4859-BBBE-7E32259B08CB}"/>
    <hyperlink ref="H40" location="'Laser Ablation'!$A$710" display="'Laser Ablation'!$A$710" xr:uid="{3FB64B04-A01B-4F59-80B6-C77548C0F5DC}"/>
    <hyperlink ref="B41" location="'Laser Ablation'!$A$248" display="'Laser Ablation'!$A$248" xr:uid="{929E6AEC-3DD6-4A31-A501-9F728D70D32E}"/>
    <hyperlink ref="E41" location="'Laser Ablation'!$A$486" display="'Laser Ablation'!$A$486" xr:uid="{6026D9FF-6EF3-475C-B014-F06D4B171CF9}"/>
    <hyperlink ref="H41" location="'Laser Ablation'!$A$724" display="'Laser Ablation'!$A$724" xr:uid="{BE5FC42D-01BD-47AA-A886-C70512236CE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8" t="s">
        <v>696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13" s="48" customFormat="1" ht="15" customHeight="1">
      <c r="A2" s="49"/>
      <c r="B2" s="270" t="s">
        <v>2</v>
      </c>
      <c r="C2" s="272" t="s">
        <v>69</v>
      </c>
      <c r="D2" s="274" t="s">
        <v>70</v>
      </c>
      <c r="E2" s="275"/>
      <c r="F2" s="275"/>
      <c r="G2" s="275"/>
      <c r="H2" s="276"/>
      <c r="I2" s="277" t="s">
        <v>71</v>
      </c>
      <c r="J2" s="278"/>
      <c r="K2" s="279"/>
      <c r="L2" s="280" t="s">
        <v>72</v>
      </c>
      <c r="M2" s="280"/>
    </row>
    <row r="3" spans="1:13" s="48" customFormat="1" ht="15" customHeight="1">
      <c r="A3" s="49"/>
      <c r="B3" s="271"/>
      <c r="C3" s="273"/>
      <c r="D3" s="180" t="s">
        <v>80</v>
      </c>
      <c r="E3" s="180" t="s">
        <v>73</v>
      </c>
      <c r="F3" s="180" t="s">
        <v>74</v>
      </c>
      <c r="G3" s="180" t="s">
        <v>75</v>
      </c>
      <c r="H3" s="180" t="s">
        <v>76</v>
      </c>
      <c r="I3" s="181" t="s">
        <v>77</v>
      </c>
      <c r="J3" s="180" t="s">
        <v>78</v>
      </c>
      <c r="K3" s="182" t="s">
        <v>79</v>
      </c>
      <c r="L3" s="180" t="s">
        <v>67</v>
      </c>
      <c r="M3" s="180" t="s">
        <v>68</v>
      </c>
    </row>
    <row r="4" spans="1:13" s="48" customFormat="1" ht="15" customHeight="1">
      <c r="A4" s="49"/>
      <c r="B4" s="183" t="s">
        <v>208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9"/>
      <c r="B5" s="186" t="s">
        <v>212</v>
      </c>
      <c r="C5" s="178">
        <v>8.7278993383254146</v>
      </c>
      <c r="D5" s="50">
        <v>0.19805102138438105</v>
      </c>
      <c r="E5" s="179">
        <v>8.3317972955566528</v>
      </c>
      <c r="F5" s="179">
        <v>9.1240013810941765</v>
      </c>
      <c r="G5" s="179">
        <v>8.133746274172271</v>
      </c>
      <c r="H5" s="179">
        <v>9.3220524024785583</v>
      </c>
      <c r="I5" s="52">
        <v>2.2691716953552796E-2</v>
      </c>
      <c r="J5" s="51">
        <v>4.5383433907105593E-2</v>
      </c>
      <c r="K5" s="53">
        <v>6.8075150860658393E-2</v>
      </c>
      <c r="L5" s="179">
        <v>8.2915043714091432</v>
      </c>
      <c r="M5" s="179">
        <v>9.1642943052416861</v>
      </c>
    </row>
    <row r="6" spans="1:13" ht="15" customHeight="1">
      <c r="A6" s="49"/>
      <c r="B6" s="40" t="s">
        <v>209</v>
      </c>
      <c r="C6" s="176"/>
      <c r="D6" s="187"/>
      <c r="E6" s="189"/>
      <c r="F6" s="189"/>
      <c r="G6" s="189"/>
      <c r="H6" s="189"/>
      <c r="I6" s="188"/>
      <c r="J6" s="188"/>
      <c r="K6" s="188"/>
      <c r="L6" s="189"/>
      <c r="M6" s="190"/>
    </row>
    <row r="7" spans="1:13" ht="15" customHeight="1">
      <c r="A7" s="49"/>
      <c r="B7" s="186" t="s">
        <v>212</v>
      </c>
      <c r="C7" s="178">
        <v>8.7980735294117629</v>
      </c>
      <c r="D7" s="50">
        <v>0.18149927887257677</v>
      </c>
      <c r="E7" s="179">
        <v>8.4350749716666087</v>
      </c>
      <c r="F7" s="179">
        <v>9.1610720871569171</v>
      </c>
      <c r="G7" s="179">
        <v>8.2535756927940334</v>
      </c>
      <c r="H7" s="179">
        <v>9.3425713660294925</v>
      </c>
      <c r="I7" s="52">
        <v>2.0629434189863127E-2</v>
      </c>
      <c r="J7" s="51">
        <v>4.1258868379726255E-2</v>
      </c>
      <c r="K7" s="53">
        <v>6.1888302569589382E-2</v>
      </c>
      <c r="L7" s="179">
        <v>8.3581698529411739</v>
      </c>
      <c r="M7" s="179">
        <v>9.2379772058823519</v>
      </c>
    </row>
    <row r="8" spans="1:13" ht="15" customHeight="1">
      <c r="A8" s="49"/>
      <c r="B8" s="40" t="s">
        <v>210</v>
      </c>
      <c r="C8" s="176"/>
      <c r="D8" s="187"/>
      <c r="E8" s="189"/>
      <c r="F8" s="189"/>
      <c r="G8" s="189"/>
      <c r="H8" s="189"/>
      <c r="I8" s="188"/>
      <c r="J8" s="188"/>
      <c r="K8" s="188"/>
      <c r="L8" s="189"/>
      <c r="M8" s="190"/>
    </row>
    <row r="9" spans="1:13" ht="15" customHeight="1">
      <c r="A9" s="49"/>
      <c r="B9" s="186" t="s">
        <v>212</v>
      </c>
      <c r="C9" s="178">
        <v>8.5188135403173462</v>
      </c>
      <c r="D9" s="50">
        <v>0.32818555778819136</v>
      </c>
      <c r="E9" s="179">
        <v>7.8624424247409639</v>
      </c>
      <c r="F9" s="179">
        <v>9.1751846558937284</v>
      </c>
      <c r="G9" s="179">
        <v>7.5342568669527719</v>
      </c>
      <c r="H9" s="179">
        <v>9.5033702136819205</v>
      </c>
      <c r="I9" s="52">
        <v>3.8524796467838365E-2</v>
      </c>
      <c r="J9" s="51">
        <v>7.7049592935676731E-2</v>
      </c>
      <c r="K9" s="53">
        <v>0.1155743894035151</v>
      </c>
      <c r="L9" s="179">
        <v>8.0928728633014781</v>
      </c>
      <c r="M9" s="179">
        <v>8.9447542173332142</v>
      </c>
    </row>
    <row r="10" spans="1:13" ht="15" customHeight="1">
      <c r="A10" s="49"/>
      <c r="B10" s="40" t="s">
        <v>211</v>
      </c>
      <c r="C10" s="176"/>
      <c r="D10" s="187"/>
      <c r="E10" s="189"/>
      <c r="F10" s="189"/>
      <c r="G10" s="189"/>
      <c r="H10" s="189"/>
      <c r="I10" s="188"/>
      <c r="J10" s="188"/>
      <c r="K10" s="188"/>
      <c r="L10" s="189"/>
      <c r="M10" s="190"/>
    </row>
    <row r="11" spans="1:13" ht="15" customHeight="1">
      <c r="A11" s="49"/>
      <c r="B11" s="186" t="s">
        <v>212</v>
      </c>
      <c r="C11" s="178">
        <v>8.4247125592944023</v>
      </c>
      <c r="D11" s="50">
        <v>0.31137246061312568</v>
      </c>
      <c r="E11" s="179">
        <v>7.8019676380681506</v>
      </c>
      <c r="F11" s="179">
        <v>9.047457480520654</v>
      </c>
      <c r="G11" s="179">
        <v>7.4905951774550257</v>
      </c>
      <c r="H11" s="179">
        <v>9.358829941133779</v>
      </c>
      <c r="I11" s="52">
        <v>3.695941652865177E-2</v>
      </c>
      <c r="J11" s="51">
        <v>7.391883305730354E-2</v>
      </c>
      <c r="K11" s="53">
        <v>0.11087824958595531</v>
      </c>
      <c r="L11" s="179">
        <v>8.0034769313296827</v>
      </c>
      <c r="M11" s="179">
        <v>8.8459481872591219</v>
      </c>
    </row>
    <row r="12" spans="1:13" ht="15" customHeight="1">
      <c r="A12" s="49"/>
      <c r="B12" s="40" t="s">
        <v>183</v>
      </c>
      <c r="C12" s="176"/>
      <c r="D12" s="187"/>
      <c r="E12" s="189"/>
      <c r="F12" s="189"/>
      <c r="G12" s="189"/>
      <c r="H12" s="189"/>
      <c r="I12" s="188"/>
      <c r="J12" s="188"/>
      <c r="K12" s="188"/>
      <c r="L12" s="189"/>
      <c r="M12" s="190"/>
    </row>
    <row r="13" spans="1:13" ht="15" customHeight="1">
      <c r="A13" s="49"/>
      <c r="B13" s="186" t="s">
        <v>213</v>
      </c>
      <c r="C13" s="178">
        <v>4.7498578344671198</v>
      </c>
      <c r="D13" s="50">
        <v>0.15235509070459788</v>
      </c>
      <c r="E13" s="179">
        <v>4.4451476530579237</v>
      </c>
      <c r="F13" s="179">
        <v>5.054568015876316</v>
      </c>
      <c r="G13" s="179">
        <v>4.2927925623533261</v>
      </c>
      <c r="H13" s="179">
        <v>5.2069231065809136</v>
      </c>
      <c r="I13" s="52">
        <v>3.207571595070495E-2</v>
      </c>
      <c r="J13" s="51">
        <v>6.41514319014099E-2</v>
      </c>
      <c r="K13" s="53">
        <v>9.622714785211485E-2</v>
      </c>
      <c r="L13" s="179">
        <v>4.5123649427437638</v>
      </c>
      <c r="M13" s="179">
        <v>4.9873507261904759</v>
      </c>
    </row>
    <row r="14" spans="1:13" ht="15" customHeight="1">
      <c r="A14" s="49"/>
      <c r="B14" s="186" t="s">
        <v>136</v>
      </c>
      <c r="C14" s="178">
        <v>6.5314663985053709</v>
      </c>
      <c r="D14" s="50">
        <v>0.25486135386737835</v>
      </c>
      <c r="E14" s="179">
        <v>6.0217436907706139</v>
      </c>
      <c r="F14" s="179">
        <v>7.0411891062401279</v>
      </c>
      <c r="G14" s="179">
        <v>5.7668823369032358</v>
      </c>
      <c r="H14" s="179">
        <v>7.296050460107506</v>
      </c>
      <c r="I14" s="52">
        <v>3.9020541225734479E-2</v>
      </c>
      <c r="J14" s="51">
        <v>7.8041082451468957E-2</v>
      </c>
      <c r="K14" s="53">
        <v>0.11706162367720344</v>
      </c>
      <c r="L14" s="179">
        <v>6.2048930785801026</v>
      </c>
      <c r="M14" s="179">
        <v>6.8580397184306392</v>
      </c>
    </row>
    <row r="15" spans="1:13" s="48" customFormat="1" ht="15" customHeight="1">
      <c r="A15" s="49"/>
      <c r="B15" s="186" t="s">
        <v>214</v>
      </c>
      <c r="C15" s="242">
        <v>53.353065449399537</v>
      </c>
      <c r="D15" s="244">
        <v>2.8042877311994991</v>
      </c>
      <c r="E15" s="243">
        <v>47.744489987000541</v>
      </c>
      <c r="F15" s="243">
        <v>58.961640911798533</v>
      </c>
      <c r="G15" s="243">
        <v>44.94020225580104</v>
      </c>
      <c r="H15" s="243">
        <v>61.765928642998034</v>
      </c>
      <c r="I15" s="52">
        <v>5.2560948608643819E-2</v>
      </c>
      <c r="J15" s="51">
        <v>0.10512189721728764</v>
      </c>
      <c r="K15" s="53">
        <v>0.15768284582593145</v>
      </c>
      <c r="L15" s="243">
        <v>50.68541217692956</v>
      </c>
      <c r="M15" s="243">
        <v>56.020718721869514</v>
      </c>
    </row>
    <row r="16" spans="1:13" ht="15" customHeight="1">
      <c r="A16" s="49"/>
      <c r="B16" s="186" t="s">
        <v>137</v>
      </c>
      <c r="C16" s="242">
        <v>152.88900239430993</v>
      </c>
      <c r="D16" s="243">
        <v>5.524006832645262</v>
      </c>
      <c r="E16" s="243">
        <v>141.84098872901941</v>
      </c>
      <c r="F16" s="243">
        <v>163.93701605960044</v>
      </c>
      <c r="G16" s="243">
        <v>136.31698189637413</v>
      </c>
      <c r="H16" s="243">
        <v>169.46102289224572</v>
      </c>
      <c r="I16" s="52">
        <v>3.6130831820058031E-2</v>
      </c>
      <c r="J16" s="51">
        <v>7.2261663640116061E-2</v>
      </c>
      <c r="K16" s="53">
        <v>0.1083924954601741</v>
      </c>
      <c r="L16" s="243">
        <v>145.24455227459444</v>
      </c>
      <c r="M16" s="243">
        <v>160.53345251402541</v>
      </c>
    </row>
    <row r="17" spans="1:13" ht="15" customHeight="1">
      <c r="A17" s="49"/>
      <c r="B17" s="186" t="s">
        <v>138</v>
      </c>
      <c r="C17" s="178">
        <v>0.46117015252091381</v>
      </c>
      <c r="D17" s="179">
        <v>7.4293846667139479E-2</v>
      </c>
      <c r="E17" s="179">
        <v>0.31258245918663485</v>
      </c>
      <c r="F17" s="179">
        <v>0.60975784585519277</v>
      </c>
      <c r="G17" s="179">
        <v>0.23828861251949537</v>
      </c>
      <c r="H17" s="179">
        <v>0.68405169252233222</v>
      </c>
      <c r="I17" s="52">
        <v>0.16109855822416932</v>
      </c>
      <c r="J17" s="51">
        <v>0.32219711644833865</v>
      </c>
      <c r="K17" s="53">
        <v>0.483295674672508</v>
      </c>
      <c r="L17" s="179">
        <v>0.43811164489486809</v>
      </c>
      <c r="M17" s="179">
        <v>0.48422866014695953</v>
      </c>
    </row>
    <row r="18" spans="1:13" ht="15" customHeight="1">
      <c r="A18" s="49"/>
      <c r="B18" s="186" t="s">
        <v>215</v>
      </c>
      <c r="C18" s="178">
        <v>0.39181658645045803</v>
      </c>
      <c r="D18" s="50">
        <v>1.979712528493156E-2</v>
      </c>
      <c r="E18" s="179">
        <v>0.35222233588059493</v>
      </c>
      <c r="F18" s="179">
        <v>0.43141083702032113</v>
      </c>
      <c r="G18" s="179">
        <v>0.33242521059566332</v>
      </c>
      <c r="H18" s="179">
        <v>0.45120796230525273</v>
      </c>
      <c r="I18" s="52">
        <v>5.0526511560619561E-2</v>
      </c>
      <c r="J18" s="51">
        <v>0.10105302312123912</v>
      </c>
      <c r="K18" s="53">
        <v>0.1515795346818587</v>
      </c>
      <c r="L18" s="179">
        <v>0.37222575712793515</v>
      </c>
      <c r="M18" s="179">
        <v>0.4114074157729809</v>
      </c>
    </row>
    <row r="19" spans="1:13" ht="15" customHeight="1">
      <c r="A19" s="49"/>
      <c r="B19" s="186" t="s">
        <v>139</v>
      </c>
      <c r="C19" s="178">
        <v>6.3110589785685409</v>
      </c>
      <c r="D19" s="50">
        <v>0.24936518623084708</v>
      </c>
      <c r="E19" s="179">
        <v>5.8123286061068464</v>
      </c>
      <c r="F19" s="179">
        <v>6.8097893510302354</v>
      </c>
      <c r="G19" s="179">
        <v>5.5629634198759996</v>
      </c>
      <c r="H19" s="179">
        <v>7.0591545372610822</v>
      </c>
      <c r="I19" s="52">
        <v>3.9512415757427685E-2</v>
      </c>
      <c r="J19" s="51">
        <v>7.902483151485537E-2</v>
      </c>
      <c r="K19" s="53">
        <v>0.11853724727228306</v>
      </c>
      <c r="L19" s="179">
        <v>5.9955060296401141</v>
      </c>
      <c r="M19" s="179">
        <v>6.6266119274969677</v>
      </c>
    </row>
    <row r="20" spans="1:13" ht="15" customHeight="1">
      <c r="A20" s="49"/>
      <c r="B20" s="186" t="s">
        <v>216</v>
      </c>
      <c r="C20" s="178">
        <v>0.39693419288145548</v>
      </c>
      <c r="D20" s="50">
        <v>3.1738774228282689E-2</v>
      </c>
      <c r="E20" s="179">
        <v>0.33345664442489009</v>
      </c>
      <c r="F20" s="179">
        <v>0.46041174133802087</v>
      </c>
      <c r="G20" s="179">
        <v>0.30171787019660745</v>
      </c>
      <c r="H20" s="179">
        <v>0.49215051556630351</v>
      </c>
      <c r="I20" s="52">
        <v>7.9959788794918663E-2</v>
      </c>
      <c r="J20" s="51">
        <v>0.15991957758983733</v>
      </c>
      <c r="K20" s="53">
        <v>0.23987936638475599</v>
      </c>
      <c r="L20" s="179">
        <v>0.37708748323738273</v>
      </c>
      <c r="M20" s="179">
        <v>0.41678090252552824</v>
      </c>
    </row>
    <row r="21" spans="1:13" ht="15" customHeight="1">
      <c r="A21" s="49"/>
      <c r="B21" s="186" t="s">
        <v>140</v>
      </c>
      <c r="C21" s="248">
        <v>16.962739793761187</v>
      </c>
      <c r="D21" s="179">
        <v>0.61787807785181115</v>
      </c>
      <c r="E21" s="244">
        <v>15.726983638057565</v>
      </c>
      <c r="F21" s="244">
        <v>18.19849594946481</v>
      </c>
      <c r="G21" s="244">
        <v>15.109105560205753</v>
      </c>
      <c r="H21" s="244">
        <v>18.81637402731662</v>
      </c>
      <c r="I21" s="52">
        <v>3.6425606085112715E-2</v>
      </c>
      <c r="J21" s="51">
        <v>7.2851212170225429E-2</v>
      </c>
      <c r="K21" s="53">
        <v>0.10927681825533814</v>
      </c>
      <c r="L21" s="244">
        <v>16.11460280407313</v>
      </c>
      <c r="M21" s="244">
        <v>17.810876783449245</v>
      </c>
    </row>
    <row r="22" spans="1:13" ht="15" customHeight="1">
      <c r="A22" s="49"/>
      <c r="B22" s="186" t="s">
        <v>165</v>
      </c>
      <c r="C22" s="248">
        <v>39.615577457534478</v>
      </c>
      <c r="D22" s="179">
        <v>1.3909786681398379</v>
      </c>
      <c r="E22" s="244">
        <v>36.833620121254803</v>
      </c>
      <c r="F22" s="244">
        <v>42.397534793814152</v>
      </c>
      <c r="G22" s="244">
        <v>35.442641453114966</v>
      </c>
      <c r="H22" s="244">
        <v>43.78851346195399</v>
      </c>
      <c r="I22" s="52">
        <v>3.5111911965208221E-2</v>
      </c>
      <c r="J22" s="51">
        <v>7.0223823930416443E-2</v>
      </c>
      <c r="K22" s="53">
        <v>0.10533573589562467</v>
      </c>
      <c r="L22" s="244">
        <v>37.634798584657752</v>
      </c>
      <c r="M22" s="244">
        <v>41.596356330411204</v>
      </c>
    </row>
    <row r="23" spans="1:13" ht="15" customHeight="1">
      <c r="A23" s="49"/>
      <c r="B23" s="186" t="s">
        <v>141</v>
      </c>
      <c r="C23" s="242">
        <v>106.98923865734862</v>
      </c>
      <c r="D23" s="243">
        <v>8.3804526280600093</v>
      </c>
      <c r="E23" s="243">
        <v>90.22833340122861</v>
      </c>
      <c r="F23" s="243">
        <v>123.75014391346863</v>
      </c>
      <c r="G23" s="243">
        <v>81.847880773168598</v>
      </c>
      <c r="H23" s="243">
        <v>132.13059654152866</v>
      </c>
      <c r="I23" s="52">
        <v>7.8329865070821236E-2</v>
      </c>
      <c r="J23" s="51">
        <v>0.15665973014164247</v>
      </c>
      <c r="K23" s="53">
        <v>0.23498959521246371</v>
      </c>
      <c r="L23" s="243">
        <v>101.63977672448119</v>
      </c>
      <c r="M23" s="243">
        <v>112.33870059021605</v>
      </c>
    </row>
    <row r="24" spans="1:13" ht="15" customHeight="1">
      <c r="A24" s="49"/>
      <c r="B24" s="186" t="s">
        <v>166</v>
      </c>
      <c r="C24" s="178">
        <v>1.0794546962331415</v>
      </c>
      <c r="D24" s="50">
        <v>4.3415834039381061E-2</v>
      </c>
      <c r="E24" s="179">
        <v>0.99262302815437942</v>
      </c>
      <c r="F24" s="179">
        <v>1.1662863643119037</v>
      </c>
      <c r="G24" s="179">
        <v>0.94920719411499832</v>
      </c>
      <c r="H24" s="179">
        <v>1.2097021983512848</v>
      </c>
      <c r="I24" s="52">
        <v>4.0220153926686028E-2</v>
      </c>
      <c r="J24" s="51">
        <v>8.0440307853372056E-2</v>
      </c>
      <c r="K24" s="53">
        <v>0.12066046178005808</v>
      </c>
      <c r="L24" s="179">
        <v>1.0254819614214845</v>
      </c>
      <c r="M24" s="179">
        <v>1.1334274310447985</v>
      </c>
    </row>
    <row r="25" spans="1:13" ht="15" customHeight="1">
      <c r="A25" s="49"/>
      <c r="B25" s="186" t="s">
        <v>217</v>
      </c>
      <c r="C25" s="242">
        <v>173.38281954469915</v>
      </c>
      <c r="D25" s="243">
        <v>5.1482508858928631</v>
      </c>
      <c r="E25" s="243">
        <v>163.08631777291342</v>
      </c>
      <c r="F25" s="243">
        <v>183.67932131648487</v>
      </c>
      <c r="G25" s="243">
        <v>157.93806688702057</v>
      </c>
      <c r="H25" s="243">
        <v>188.82757220237772</v>
      </c>
      <c r="I25" s="52">
        <v>2.9692970153629396E-2</v>
      </c>
      <c r="J25" s="51">
        <v>5.9385940307258793E-2</v>
      </c>
      <c r="K25" s="53">
        <v>8.9078910460888186E-2</v>
      </c>
      <c r="L25" s="243">
        <v>164.7136785674642</v>
      </c>
      <c r="M25" s="243">
        <v>182.05196052193409</v>
      </c>
    </row>
    <row r="26" spans="1:13" ht="15" customHeight="1">
      <c r="A26" s="49"/>
      <c r="B26" s="186" t="s">
        <v>142</v>
      </c>
      <c r="C26" s="178">
        <v>3.8324564526360581</v>
      </c>
      <c r="D26" s="50">
        <v>0.16017741096053789</v>
      </c>
      <c r="E26" s="179">
        <v>3.5121016307149824</v>
      </c>
      <c r="F26" s="179">
        <v>4.1528112745571342</v>
      </c>
      <c r="G26" s="179">
        <v>3.3519242197544443</v>
      </c>
      <c r="H26" s="179">
        <v>4.3129886855176718</v>
      </c>
      <c r="I26" s="52">
        <v>4.179497221693515E-2</v>
      </c>
      <c r="J26" s="51">
        <v>8.35899444338703E-2</v>
      </c>
      <c r="K26" s="53">
        <v>0.12538491665080545</v>
      </c>
      <c r="L26" s="179">
        <v>3.6408336300042552</v>
      </c>
      <c r="M26" s="179">
        <v>4.0240792752678614</v>
      </c>
    </row>
    <row r="27" spans="1:13" ht="15" customHeight="1">
      <c r="A27" s="49"/>
      <c r="B27" s="186" t="s">
        <v>218</v>
      </c>
      <c r="C27" s="178">
        <v>2.297487521589054</v>
      </c>
      <c r="D27" s="50">
        <v>0.1246558461153172</v>
      </c>
      <c r="E27" s="179">
        <v>2.0481758293584198</v>
      </c>
      <c r="F27" s="179">
        <v>2.5467992138196882</v>
      </c>
      <c r="G27" s="179">
        <v>1.9235199832431025</v>
      </c>
      <c r="H27" s="179">
        <v>2.6714550599350058</v>
      </c>
      <c r="I27" s="52">
        <v>5.4257463835581207E-2</v>
      </c>
      <c r="J27" s="51">
        <v>0.10851492767116241</v>
      </c>
      <c r="K27" s="53">
        <v>0.16277239150674361</v>
      </c>
      <c r="L27" s="179">
        <v>2.1826131455096012</v>
      </c>
      <c r="M27" s="179">
        <v>2.4123618976685068</v>
      </c>
    </row>
    <row r="28" spans="1:13" ht="15" customHeight="1">
      <c r="A28" s="49"/>
      <c r="B28" s="186" t="s">
        <v>143</v>
      </c>
      <c r="C28" s="178">
        <v>0.90097604496166828</v>
      </c>
      <c r="D28" s="50">
        <v>7.5233136700315853E-2</v>
      </c>
      <c r="E28" s="179">
        <v>0.7505097715610366</v>
      </c>
      <c r="F28" s="179">
        <v>1.0514423183623001</v>
      </c>
      <c r="G28" s="179">
        <v>0.67527663486072065</v>
      </c>
      <c r="H28" s="179">
        <v>1.1266754550626159</v>
      </c>
      <c r="I28" s="52">
        <v>8.3501816858534375E-2</v>
      </c>
      <c r="J28" s="51">
        <v>0.16700363371706875</v>
      </c>
      <c r="K28" s="53">
        <v>0.25050545057560314</v>
      </c>
      <c r="L28" s="179">
        <v>0.85592724271358489</v>
      </c>
      <c r="M28" s="179">
        <v>0.94602484720975166</v>
      </c>
    </row>
    <row r="29" spans="1:13" ht="15" customHeight="1">
      <c r="A29" s="49"/>
      <c r="B29" s="186" t="s">
        <v>144</v>
      </c>
      <c r="C29" s="178">
        <v>7.5001767103293302</v>
      </c>
      <c r="D29" s="50">
        <v>0.28877762131590645</v>
      </c>
      <c r="E29" s="179">
        <v>6.9226214676975175</v>
      </c>
      <c r="F29" s="179">
        <v>8.0777319529611429</v>
      </c>
      <c r="G29" s="179">
        <v>6.6338438463816107</v>
      </c>
      <c r="H29" s="179">
        <v>8.3665095742770497</v>
      </c>
      <c r="I29" s="52">
        <v>3.8502775663698509E-2</v>
      </c>
      <c r="J29" s="51">
        <v>7.7005551327397018E-2</v>
      </c>
      <c r="K29" s="53">
        <v>0.11550832699109553</v>
      </c>
      <c r="L29" s="179">
        <v>7.1251678748128633</v>
      </c>
      <c r="M29" s="179">
        <v>7.8751855458457971</v>
      </c>
    </row>
    <row r="30" spans="1:13" ht="15" customHeight="1">
      <c r="A30" s="49"/>
      <c r="B30" s="186" t="s">
        <v>145</v>
      </c>
      <c r="C30" s="248">
        <v>15.805136097242295</v>
      </c>
      <c r="D30" s="179">
        <v>0.70783260460672048</v>
      </c>
      <c r="E30" s="244">
        <v>14.389470888028853</v>
      </c>
      <c r="F30" s="244">
        <v>17.220801306455737</v>
      </c>
      <c r="G30" s="244">
        <v>13.681638283422133</v>
      </c>
      <c r="H30" s="244">
        <v>17.928633911062455</v>
      </c>
      <c r="I30" s="52">
        <v>4.478497371055376E-2</v>
      </c>
      <c r="J30" s="51">
        <v>8.9569947421107521E-2</v>
      </c>
      <c r="K30" s="53">
        <v>0.13435492113166128</v>
      </c>
      <c r="L30" s="244">
        <v>15.014879292380181</v>
      </c>
      <c r="M30" s="244">
        <v>16.595392902104411</v>
      </c>
    </row>
    <row r="31" spans="1:13" ht="15" customHeight="1">
      <c r="A31" s="49"/>
      <c r="B31" s="186" t="s">
        <v>146</v>
      </c>
      <c r="C31" s="178">
        <v>3.3479499477765815</v>
      </c>
      <c r="D31" s="50">
        <v>0.13970992909296209</v>
      </c>
      <c r="E31" s="179">
        <v>3.0685300895906575</v>
      </c>
      <c r="F31" s="179">
        <v>3.6273698059625055</v>
      </c>
      <c r="G31" s="179">
        <v>2.9288201604976951</v>
      </c>
      <c r="H31" s="179">
        <v>3.7670797350554679</v>
      </c>
      <c r="I31" s="52">
        <v>4.1729993360786449E-2</v>
      </c>
      <c r="J31" s="51">
        <v>8.3459986721572899E-2</v>
      </c>
      <c r="K31" s="53">
        <v>0.12518998008235935</v>
      </c>
      <c r="L31" s="179">
        <v>3.1805524503877525</v>
      </c>
      <c r="M31" s="179">
        <v>3.5153474451654105</v>
      </c>
    </row>
    <row r="32" spans="1:13" ht="15" customHeight="1">
      <c r="A32" s="49"/>
      <c r="B32" s="186" t="s">
        <v>219</v>
      </c>
      <c r="C32" s="178">
        <v>0.12659285714285715</v>
      </c>
      <c r="D32" s="179">
        <v>4.0449506272540806E-2</v>
      </c>
      <c r="E32" s="179">
        <v>4.5693844597775535E-2</v>
      </c>
      <c r="F32" s="179">
        <v>0.20749186968793876</v>
      </c>
      <c r="G32" s="179">
        <v>5.2443383252347292E-3</v>
      </c>
      <c r="H32" s="179">
        <v>0.24794137596047955</v>
      </c>
      <c r="I32" s="52">
        <v>0.31952439644279823</v>
      </c>
      <c r="J32" s="51">
        <v>0.63904879288559646</v>
      </c>
      <c r="K32" s="53">
        <v>0.95857318932839464</v>
      </c>
      <c r="L32" s="179">
        <v>0.12026321428571429</v>
      </c>
      <c r="M32" s="179">
        <v>0.1329225</v>
      </c>
    </row>
    <row r="33" spans="1:13" ht="15" customHeight="1">
      <c r="A33" s="49"/>
      <c r="B33" s="186" t="s">
        <v>147</v>
      </c>
      <c r="C33" s="178">
        <v>1.7365392031151692</v>
      </c>
      <c r="D33" s="50">
        <v>6.7233088633087357E-2</v>
      </c>
      <c r="E33" s="179">
        <v>1.6020730258489944</v>
      </c>
      <c r="F33" s="179">
        <v>1.871005380381344</v>
      </c>
      <c r="G33" s="179">
        <v>1.5348399372159072</v>
      </c>
      <c r="H33" s="179">
        <v>1.9382384690144312</v>
      </c>
      <c r="I33" s="52">
        <v>3.8716712247254911E-2</v>
      </c>
      <c r="J33" s="51">
        <v>7.7433424494509823E-2</v>
      </c>
      <c r="K33" s="53">
        <v>0.11615013674176473</v>
      </c>
      <c r="L33" s="179">
        <v>1.6497122429594107</v>
      </c>
      <c r="M33" s="179">
        <v>1.8233661632709277</v>
      </c>
    </row>
    <row r="34" spans="1:13" ht="15" customHeight="1">
      <c r="A34" s="49"/>
      <c r="B34" s="186" t="s">
        <v>148</v>
      </c>
      <c r="C34" s="178">
        <v>0.76604689617765076</v>
      </c>
      <c r="D34" s="50">
        <v>3.449229829686664E-2</v>
      </c>
      <c r="E34" s="179">
        <v>0.69706229958391752</v>
      </c>
      <c r="F34" s="179">
        <v>0.835031492771384</v>
      </c>
      <c r="G34" s="179">
        <v>0.66257000128705079</v>
      </c>
      <c r="H34" s="179">
        <v>0.86952379106825073</v>
      </c>
      <c r="I34" s="52">
        <v>4.5026353437332738E-2</v>
      </c>
      <c r="J34" s="51">
        <v>9.0052706874665475E-2</v>
      </c>
      <c r="K34" s="53">
        <v>0.13507906031199821</v>
      </c>
      <c r="L34" s="179">
        <v>0.72774455136876826</v>
      </c>
      <c r="M34" s="179">
        <v>0.80434924098653326</v>
      </c>
    </row>
    <row r="35" spans="1:13" ht="15" customHeight="1">
      <c r="A35" s="49"/>
      <c r="B35" s="186" t="s">
        <v>167</v>
      </c>
      <c r="C35" s="251">
        <v>7.3789735781794874E-2</v>
      </c>
      <c r="D35" s="50">
        <v>5.265677244190946E-3</v>
      </c>
      <c r="E35" s="50">
        <v>6.3258381293412977E-2</v>
      </c>
      <c r="F35" s="50">
        <v>8.4321090270176771E-2</v>
      </c>
      <c r="G35" s="50">
        <v>5.7992704049222035E-2</v>
      </c>
      <c r="H35" s="50">
        <v>8.9586767514367713E-2</v>
      </c>
      <c r="I35" s="52">
        <v>7.1360565103013612E-2</v>
      </c>
      <c r="J35" s="51">
        <v>0.14272113020602722</v>
      </c>
      <c r="K35" s="53">
        <v>0.21408169530904084</v>
      </c>
      <c r="L35" s="50">
        <v>7.010024899270513E-2</v>
      </c>
      <c r="M35" s="50">
        <v>7.7479222570884618E-2</v>
      </c>
    </row>
    <row r="36" spans="1:13" ht="15" customHeight="1">
      <c r="A36" s="49"/>
      <c r="B36" s="186" t="s">
        <v>149</v>
      </c>
      <c r="C36" s="251">
        <v>0.3631297745425105</v>
      </c>
      <c r="D36" s="50">
        <v>1.7124915990608718E-2</v>
      </c>
      <c r="E36" s="50">
        <v>0.32887994256129305</v>
      </c>
      <c r="F36" s="50">
        <v>0.39737960652372795</v>
      </c>
      <c r="G36" s="50">
        <v>0.31175502657068432</v>
      </c>
      <c r="H36" s="50">
        <v>0.41450452251433667</v>
      </c>
      <c r="I36" s="52">
        <v>4.7159217423532851E-2</v>
      </c>
      <c r="J36" s="51">
        <v>9.4318434847065702E-2</v>
      </c>
      <c r="K36" s="53">
        <v>0.14147765227059855</v>
      </c>
      <c r="L36" s="50">
        <v>0.344973285815385</v>
      </c>
      <c r="M36" s="50">
        <v>0.38128626326963599</v>
      </c>
    </row>
    <row r="37" spans="1:13" ht="15" customHeight="1">
      <c r="A37" s="49"/>
      <c r="B37" s="186" t="s">
        <v>150</v>
      </c>
      <c r="C37" s="178">
        <v>7.6023392807437844</v>
      </c>
      <c r="D37" s="50">
        <v>0.54795222165432389</v>
      </c>
      <c r="E37" s="179">
        <v>6.5064348374351368</v>
      </c>
      <c r="F37" s="179">
        <v>8.698243724052432</v>
      </c>
      <c r="G37" s="179">
        <v>5.9584826157808131</v>
      </c>
      <c r="H37" s="179">
        <v>9.2461959457067557</v>
      </c>
      <c r="I37" s="52">
        <v>7.2076791290050693E-2</v>
      </c>
      <c r="J37" s="51">
        <v>0.14415358258010139</v>
      </c>
      <c r="K37" s="53">
        <v>0.21623037387015209</v>
      </c>
      <c r="L37" s="179">
        <v>7.2222223167065955</v>
      </c>
      <c r="M37" s="179">
        <v>7.9824562447809733</v>
      </c>
    </row>
    <row r="38" spans="1:13" ht="15" customHeight="1">
      <c r="A38" s="49"/>
      <c r="B38" s="186" t="s">
        <v>168</v>
      </c>
      <c r="C38" s="248">
        <v>19.661824969757067</v>
      </c>
      <c r="D38" s="179">
        <v>1.3555730505647441</v>
      </c>
      <c r="E38" s="244">
        <v>16.950678868627577</v>
      </c>
      <c r="F38" s="244">
        <v>22.372971070886557</v>
      </c>
      <c r="G38" s="244">
        <v>15.595105818062834</v>
      </c>
      <c r="H38" s="244">
        <v>23.7285441214513</v>
      </c>
      <c r="I38" s="52">
        <v>6.8944416535587388E-2</v>
      </c>
      <c r="J38" s="51">
        <v>0.13788883307117478</v>
      </c>
      <c r="K38" s="53">
        <v>0.20683324960676217</v>
      </c>
      <c r="L38" s="244">
        <v>18.678733721269214</v>
      </c>
      <c r="M38" s="244">
        <v>20.644916218244919</v>
      </c>
    </row>
    <row r="39" spans="1:13" ht="15" customHeight="1">
      <c r="A39" s="49"/>
      <c r="B39" s="186" t="s">
        <v>151</v>
      </c>
      <c r="C39" s="178">
        <v>0.32405156966857412</v>
      </c>
      <c r="D39" s="50">
        <v>1.3641568581669348E-2</v>
      </c>
      <c r="E39" s="179">
        <v>0.29676843250523544</v>
      </c>
      <c r="F39" s="179">
        <v>0.35133470683191281</v>
      </c>
      <c r="G39" s="179">
        <v>0.28312686392356606</v>
      </c>
      <c r="H39" s="179">
        <v>0.36497627541358219</v>
      </c>
      <c r="I39" s="52">
        <v>4.2096906352348029E-2</v>
      </c>
      <c r="J39" s="51">
        <v>8.4193812704696058E-2</v>
      </c>
      <c r="K39" s="53">
        <v>0.12629071905704409</v>
      </c>
      <c r="L39" s="179">
        <v>0.30784899118514542</v>
      </c>
      <c r="M39" s="179">
        <v>0.34025414815200283</v>
      </c>
    </row>
    <row r="40" spans="1:13" ht="15" customHeight="1">
      <c r="A40" s="49"/>
      <c r="B40" s="186" t="s">
        <v>152</v>
      </c>
      <c r="C40" s="178">
        <v>3.5158049694175295</v>
      </c>
      <c r="D40" s="50">
        <v>8.8431663063770122E-2</v>
      </c>
      <c r="E40" s="179">
        <v>3.3389416432899894</v>
      </c>
      <c r="F40" s="179">
        <v>3.6926682955450696</v>
      </c>
      <c r="G40" s="179">
        <v>3.2505099802262194</v>
      </c>
      <c r="H40" s="179">
        <v>3.7810999586088396</v>
      </c>
      <c r="I40" s="52">
        <v>2.5152607676762223E-2</v>
      </c>
      <c r="J40" s="51">
        <v>5.0305215353524446E-2</v>
      </c>
      <c r="K40" s="53">
        <v>7.5457823030286669E-2</v>
      </c>
      <c r="L40" s="179">
        <v>3.3400147209466531</v>
      </c>
      <c r="M40" s="179">
        <v>3.6915952178884059</v>
      </c>
    </row>
    <row r="41" spans="1:13" ht="15" customHeight="1">
      <c r="A41" s="49"/>
      <c r="B41" s="186" t="s">
        <v>153</v>
      </c>
      <c r="C41" s="251">
        <v>0.12605308534166515</v>
      </c>
      <c r="D41" s="50">
        <v>4.7174434935507584E-3</v>
      </c>
      <c r="E41" s="50">
        <v>0.11661819835456363</v>
      </c>
      <c r="F41" s="50">
        <v>0.13548797232876666</v>
      </c>
      <c r="G41" s="50">
        <v>0.11190075486101288</v>
      </c>
      <c r="H41" s="50">
        <v>0.14020541582231744</v>
      </c>
      <c r="I41" s="52">
        <v>3.7424260427772894E-2</v>
      </c>
      <c r="J41" s="51">
        <v>7.4848520855545789E-2</v>
      </c>
      <c r="K41" s="53">
        <v>0.11227278128331869</v>
      </c>
      <c r="L41" s="50">
        <v>0.11975043107458189</v>
      </c>
      <c r="M41" s="50">
        <v>0.13235573960874841</v>
      </c>
    </row>
    <row r="42" spans="1:13" ht="15" customHeight="1">
      <c r="A42" s="49"/>
      <c r="B42" s="186" t="s">
        <v>169</v>
      </c>
      <c r="C42" s="178">
        <v>8.1965781987409017</v>
      </c>
      <c r="D42" s="50">
        <v>0.4671510739392763</v>
      </c>
      <c r="E42" s="179">
        <v>7.262276050862349</v>
      </c>
      <c r="F42" s="179">
        <v>9.1308803466194544</v>
      </c>
      <c r="G42" s="179">
        <v>6.7951249769230726</v>
      </c>
      <c r="H42" s="179">
        <v>9.5980314205587298</v>
      </c>
      <c r="I42" s="52">
        <v>5.6993426111769011E-2</v>
      </c>
      <c r="J42" s="51">
        <v>0.11398685222353802</v>
      </c>
      <c r="K42" s="53">
        <v>0.17098027833530705</v>
      </c>
      <c r="L42" s="179">
        <v>7.7867492888038568</v>
      </c>
      <c r="M42" s="179">
        <v>8.6064071086779474</v>
      </c>
    </row>
    <row r="43" spans="1:13" ht="15" customHeight="1">
      <c r="A43" s="49"/>
      <c r="B43" s="186" t="s">
        <v>170</v>
      </c>
      <c r="C43" s="178">
        <v>1.7306637969779151</v>
      </c>
      <c r="D43" s="50">
        <v>5.6686930592980585E-2</v>
      </c>
      <c r="E43" s="179">
        <v>1.6172899357919539</v>
      </c>
      <c r="F43" s="179">
        <v>1.8440376581638762</v>
      </c>
      <c r="G43" s="179">
        <v>1.5606030051989732</v>
      </c>
      <c r="H43" s="179">
        <v>1.9007245887568569</v>
      </c>
      <c r="I43" s="52">
        <v>3.2754444099406997E-2</v>
      </c>
      <c r="J43" s="51">
        <v>6.5508888198813994E-2</v>
      </c>
      <c r="K43" s="53">
        <v>9.8263332298220984E-2</v>
      </c>
      <c r="L43" s="179">
        <v>1.6441306071290194</v>
      </c>
      <c r="M43" s="179">
        <v>1.8171969868268107</v>
      </c>
    </row>
    <row r="44" spans="1:13" ht="15" customHeight="1">
      <c r="A44" s="49"/>
      <c r="B44" s="186" t="s">
        <v>171</v>
      </c>
      <c r="C44" s="178">
        <v>3.8943199145890843</v>
      </c>
      <c r="D44" s="50">
        <v>0.19010129038036441</v>
      </c>
      <c r="E44" s="179">
        <v>3.5141173338283553</v>
      </c>
      <c r="F44" s="179">
        <v>4.2745224953498129</v>
      </c>
      <c r="G44" s="179">
        <v>3.3240160434479913</v>
      </c>
      <c r="H44" s="179">
        <v>4.4646237857301774</v>
      </c>
      <c r="I44" s="52">
        <v>4.8815016369918154E-2</v>
      </c>
      <c r="J44" s="51">
        <v>9.7630032739836309E-2</v>
      </c>
      <c r="K44" s="53">
        <v>0.14644504910975448</v>
      </c>
      <c r="L44" s="179">
        <v>3.6996039188596299</v>
      </c>
      <c r="M44" s="179">
        <v>4.0890359103185387</v>
      </c>
    </row>
    <row r="45" spans="1:13" ht="15" customHeight="1">
      <c r="A45" s="49"/>
      <c r="B45" s="186" t="s">
        <v>154</v>
      </c>
      <c r="C45" s="178">
        <v>9.9038754793440216</v>
      </c>
      <c r="D45" s="50">
        <v>0.3310840221203018</v>
      </c>
      <c r="E45" s="179">
        <v>9.2417074351034181</v>
      </c>
      <c r="F45" s="179">
        <v>10.566043523584625</v>
      </c>
      <c r="G45" s="179">
        <v>8.9106234129831154</v>
      </c>
      <c r="H45" s="179">
        <v>10.897127545704928</v>
      </c>
      <c r="I45" s="52">
        <v>3.3429744024026341E-2</v>
      </c>
      <c r="J45" s="51">
        <v>6.6859488048052682E-2</v>
      </c>
      <c r="K45" s="53">
        <v>0.10028923207207902</v>
      </c>
      <c r="L45" s="179">
        <v>9.4086817053768197</v>
      </c>
      <c r="M45" s="179">
        <v>10.399069253311223</v>
      </c>
    </row>
    <row r="46" spans="1:13" ht="15" customHeight="1">
      <c r="A46" s="49"/>
      <c r="B46" s="186" t="s">
        <v>172</v>
      </c>
      <c r="C46" s="242">
        <v>75.248447358825402</v>
      </c>
      <c r="D46" s="244">
        <v>2.8288572051575747</v>
      </c>
      <c r="E46" s="243">
        <v>69.590732948510251</v>
      </c>
      <c r="F46" s="243">
        <v>80.906161769140553</v>
      </c>
      <c r="G46" s="243">
        <v>66.761875743352675</v>
      </c>
      <c r="H46" s="243">
        <v>83.735018974298129</v>
      </c>
      <c r="I46" s="52">
        <v>3.7593562451435705E-2</v>
      </c>
      <c r="J46" s="51">
        <v>7.5187124902871411E-2</v>
      </c>
      <c r="K46" s="53">
        <v>0.11278068735430712</v>
      </c>
      <c r="L46" s="243">
        <v>71.486024990884133</v>
      </c>
      <c r="M46" s="243">
        <v>79.010869726766671</v>
      </c>
    </row>
    <row r="47" spans="1:13" ht="15" customHeight="1">
      <c r="A47" s="49"/>
      <c r="B47" s="186" t="s">
        <v>173</v>
      </c>
      <c r="C47" s="251">
        <v>3.9944328012003601E-2</v>
      </c>
      <c r="D47" s="50">
        <v>1.656401490336078E-3</v>
      </c>
      <c r="E47" s="50">
        <v>3.6631525031331442E-2</v>
      </c>
      <c r="F47" s="50">
        <v>4.3257130992675759E-2</v>
      </c>
      <c r="G47" s="50">
        <v>3.497512354099537E-2</v>
      </c>
      <c r="H47" s="50">
        <v>4.4913532483011831E-2</v>
      </c>
      <c r="I47" s="52">
        <v>4.1467752063279566E-2</v>
      </c>
      <c r="J47" s="51">
        <v>8.2935504126559131E-2</v>
      </c>
      <c r="K47" s="53">
        <v>0.12440325618983869</v>
      </c>
      <c r="L47" s="50">
        <v>3.794711161140342E-2</v>
      </c>
      <c r="M47" s="50">
        <v>4.1941544412603782E-2</v>
      </c>
    </row>
    <row r="48" spans="1:13" s="48" customFormat="1" ht="15" customHeight="1">
      <c r="A48" s="49"/>
      <c r="B48" s="186" t="s">
        <v>174</v>
      </c>
      <c r="C48" s="248">
        <v>19.023074786428406</v>
      </c>
      <c r="D48" s="179">
        <v>1.0575026125187048</v>
      </c>
      <c r="E48" s="244">
        <v>16.908069561390995</v>
      </c>
      <c r="F48" s="244">
        <v>21.138080011465817</v>
      </c>
      <c r="G48" s="244">
        <v>15.850566948872292</v>
      </c>
      <c r="H48" s="244">
        <v>22.195582623984521</v>
      </c>
      <c r="I48" s="52">
        <v>5.5590519639504163E-2</v>
      </c>
      <c r="J48" s="51">
        <v>0.11118103927900833</v>
      </c>
      <c r="K48" s="53">
        <v>0.16677155891851247</v>
      </c>
      <c r="L48" s="244">
        <v>18.071921047106986</v>
      </c>
      <c r="M48" s="244">
        <v>19.974228525749826</v>
      </c>
    </row>
    <row r="49" spans="1:13" ht="15" customHeight="1">
      <c r="A49" s="49"/>
      <c r="B49" s="186" t="s">
        <v>155</v>
      </c>
      <c r="C49" s="178">
        <v>2.2059382238910947</v>
      </c>
      <c r="D49" s="50">
        <v>9.6144027501523857E-2</v>
      </c>
      <c r="E49" s="179">
        <v>2.0136501688880468</v>
      </c>
      <c r="F49" s="179">
        <v>2.3982262788941426</v>
      </c>
      <c r="G49" s="179">
        <v>1.9175061413865231</v>
      </c>
      <c r="H49" s="179">
        <v>2.4943703063956661</v>
      </c>
      <c r="I49" s="52">
        <v>4.3584188559883448E-2</v>
      </c>
      <c r="J49" s="51">
        <v>8.7168377119766896E-2</v>
      </c>
      <c r="K49" s="53">
        <v>0.13075256567965035</v>
      </c>
      <c r="L49" s="179">
        <v>2.0956413126965399</v>
      </c>
      <c r="M49" s="179">
        <v>2.3162351350856496</v>
      </c>
    </row>
    <row r="50" spans="1:13" ht="15" customHeight="1">
      <c r="A50" s="49"/>
      <c r="B50" s="186" t="s">
        <v>156</v>
      </c>
      <c r="C50" s="248">
        <v>14.688768667674925</v>
      </c>
      <c r="D50" s="179">
        <v>0.87568586828521866</v>
      </c>
      <c r="E50" s="244">
        <v>12.937396931104487</v>
      </c>
      <c r="F50" s="244">
        <v>16.440140404245362</v>
      </c>
      <c r="G50" s="244">
        <v>12.061711062819269</v>
      </c>
      <c r="H50" s="244">
        <v>17.315826272530579</v>
      </c>
      <c r="I50" s="52">
        <v>5.9616016025380726E-2</v>
      </c>
      <c r="J50" s="51">
        <v>0.11923203205076145</v>
      </c>
      <c r="K50" s="53">
        <v>0.17884804807614219</v>
      </c>
      <c r="L50" s="244">
        <v>13.954330234291179</v>
      </c>
      <c r="M50" s="244">
        <v>15.42320710105867</v>
      </c>
    </row>
    <row r="51" spans="1:13" ht="15" customHeight="1">
      <c r="A51" s="49"/>
      <c r="B51" s="186" t="s">
        <v>220</v>
      </c>
      <c r="C51" s="251">
        <v>2.4555555555555559E-3</v>
      </c>
      <c r="D51" s="50">
        <v>5.523841101336966E-4</v>
      </c>
      <c r="E51" s="50">
        <v>1.3507873352881627E-3</v>
      </c>
      <c r="F51" s="50">
        <v>3.5603237758229491E-3</v>
      </c>
      <c r="G51" s="50">
        <v>7.9840322515446608E-4</v>
      </c>
      <c r="H51" s="50">
        <v>4.1127078859566459E-3</v>
      </c>
      <c r="I51" s="52">
        <v>0.22495280503182211</v>
      </c>
      <c r="J51" s="51">
        <v>0.44990561006364421</v>
      </c>
      <c r="K51" s="53">
        <v>0.67485841509546629</v>
      </c>
      <c r="L51" s="50">
        <v>2.3327777777777782E-3</v>
      </c>
      <c r="M51" s="50">
        <v>2.5783333333333335E-3</v>
      </c>
    </row>
    <row r="52" spans="1:13" ht="15" customHeight="1">
      <c r="A52" s="49"/>
      <c r="B52" s="186" t="s">
        <v>221</v>
      </c>
      <c r="C52" s="251">
        <v>0.26461058006038701</v>
      </c>
      <c r="D52" s="50">
        <v>1.531412356975495E-2</v>
      </c>
      <c r="E52" s="50">
        <v>0.23398233292087711</v>
      </c>
      <c r="F52" s="50">
        <v>0.29523882719989691</v>
      </c>
      <c r="G52" s="50">
        <v>0.21866820935112216</v>
      </c>
      <c r="H52" s="50">
        <v>0.31055295076965184</v>
      </c>
      <c r="I52" s="52">
        <v>5.787419220448442E-2</v>
      </c>
      <c r="J52" s="51">
        <v>0.11574838440896884</v>
      </c>
      <c r="K52" s="53">
        <v>0.17362257661345326</v>
      </c>
      <c r="L52" s="50">
        <v>0.25138005105736766</v>
      </c>
      <c r="M52" s="50">
        <v>0.27784110906340637</v>
      </c>
    </row>
    <row r="53" spans="1:13" ht="15" customHeight="1">
      <c r="A53" s="49"/>
      <c r="B53" s="186" t="s">
        <v>222</v>
      </c>
      <c r="C53" s="178">
        <v>3.4569155063606627</v>
      </c>
      <c r="D53" s="50">
        <v>0.26384487850171096</v>
      </c>
      <c r="E53" s="179">
        <v>2.9292257493572409</v>
      </c>
      <c r="F53" s="179">
        <v>3.9846052633640845</v>
      </c>
      <c r="G53" s="179">
        <v>2.6653808708555298</v>
      </c>
      <c r="H53" s="179">
        <v>4.2484501418657956</v>
      </c>
      <c r="I53" s="52">
        <v>7.6323785761104407E-2</v>
      </c>
      <c r="J53" s="51">
        <v>0.15264757152220881</v>
      </c>
      <c r="K53" s="53">
        <v>0.22897135728331322</v>
      </c>
      <c r="L53" s="179">
        <v>3.2840697310426297</v>
      </c>
      <c r="M53" s="179">
        <v>3.6297612816786957</v>
      </c>
    </row>
    <row r="54" spans="1:13" ht="15" customHeight="1">
      <c r="A54" s="49"/>
      <c r="B54" s="186" t="s">
        <v>175</v>
      </c>
      <c r="C54" s="248">
        <v>37.185329217452342</v>
      </c>
      <c r="D54" s="179">
        <v>1.8384664092386458</v>
      </c>
      <c r="E54" s="244">
        <v>33.508396398975052</v>
      </c>
      <c r="F54" s="244">
        <v>40.862262035929632</v>
      </c>
      <c r="G54" s="244">
        <v>31.669929989736403</v>
      </c>
      <c r="H54" s="244">
        <v>42.700728445168281</v>
      </c>
      <c r="I54" s="52">
        <v>4.9440638228255646E-2</v>
      </c>
      <c r="J54" s="51">
        <v>9.8881276456511291E-2</v>
      </c>
      <c r="K54" s="53">
        <v>0.14832191468476694</v>
      </c>
      <c r="L54" s="244">
        <v>35.326062756579724</v>
      </c>
      <c r="M54" s="244">
        <v>39.04459567832496</v>
      </c>
    </row>
    <row r="55" spans="1:13" ht="15" customHeight="1">
      <c r="A55" s="49"/>
      <c r="B55" s="186" t="s">
        <v>157</v>
      </c>
      <c r="C55" s="178">
        <v>2.7845852862415472</v>
      </c>
      <c r="D55" s="50">
        <v>0.15991461481074509</v>
      </c>
      <c r="E55" s="179">
        <v>2.464756056620057</v>
      </c>
      <c r="F55" s="179">
        <v>3.1044145158630374</v>
      </c>
      <c r="G55" s="179">
        <v>2.3048414418093119</v>
      </c>
      <c r="H55" s="179">
        <v>3.2643291306737825</v>
      </c>
      <c r="I55" s="52">
        <v>5.7428521080274568E-2</v>
      </c>
      <c r="J55" s="51">
        <v>0.11485704216054914</v>
      </c>
      <c r="K55" s="53">
        <v>0.1722855632408237</v>
      </c>
      <c r="L55" s="179">
        <v>2.6453560219294698</v>
      </c>
      <c r="M55" s="179">
        <v>2.9238145505536246</v>
      </c>
    </row>
    <row r="56" spans="1:13" ht="15" customHeight="1">
      <c r="A56" s="49"/>
      <c r="B56" s="186" t="s">
        <v>176</v>
      </c>
      <c r="C56" s="178">
        <v>0.99669230351781535</v>
      </c>
      <c r="D56" s="179">
        <v>0.13511223026201719</v>
      </c>
      <c r="E56" s="179">
        <v>0.72646784299378098</v>
      </c>
      <c r="F56" s="179">
        <v>1.2669167640418497</v>
      </c>
      <c r="G56" s="179">
        <v>0.59135561273176385</v>
      </c>
      <c r="H56" s="179">
        <v>1.4020289943038668</v>
      </c>
      <c r="I56" s="52">
        <v>0.1355606236600202</v>
      </c>
      <c r="J56" s="51">
        <v>0.27112124732004039</v>
      </c>
      <c r="K56" s="53">
        <v>0.40668187098006059</v>
      </c>
      <c r="L56" s="179">
        <v>0.94685768834192463</v>
      </c>
      <c r="M56" s="179">
        <v>1.0465269186937061</v>
      </c>
    </row>
    <row r="57" spans="1:13" ht="15" customHeight="1">
      <c r="A57" s="49"/>
      <c r="B57" s="186" t="s">
        <v>158</v>
      </c>
      <c r="C57" s="242">
        <v>185.28712110769825</v>
      </c>
      <c r="D57" s="243">
        <v>7.9440013987746179</v>
      </c>
      <c r="E57" s="243">
        <v>169.39911831014902</v>
      </c>
      <c r="F57" s="243">
        <v>201.17512390524749</v>
      </c>
      <c r="G57" s="243">
        <v>161.4551169113744</v>
      </c>
      <c r="H57" s="243">
        <v>209.11912530402211</v>
      </c>
      <c r="I57" s="52">
        <v>4.2874007385311802E-2</v>
      </c>
      <c r="J57" s="51">
        <v>8.5748014770623604E-2</v>
      </c>
      <c r="K57" s="53">
        <v>0.12862202215593541</v>
      </c>
      <c r="L57" s="243">
        <v>176.02276505231333</v>
      </c>
      <c r="M57" s="243">
        <v>194.55147716308318</v>
      </c>
    </row>
    <row r="58" spans="1:13" ht="15" customHeight="1">
      <c r="A58" s="49"/>
      <c r="B58" s="186" t="s">
        <v>177</v>
      </c>
      <c r="C58" s="178">
        <v>0.26345484489450283</v>
      </c>
      <c r="D58" s="50">
        <v>9.1223007452513934E-3</v>
      </c>
      <c r="E58" s="179">
        <v>0.24521024340400005</v>
      </c>
      <c r="F58" s="179">
        <v>0.2816994463850056</v>
      </c>
      <c r="G58" s="179">
        <v>0.23608794265874866</v>
      </c>
      <c r="H58" s="179">
        <v>0.29082174713025699</v>
      </c>
      <c r="I58" s="52">
        <v>3.4625670857957855E-2</v>
      </c>
      <c r="J58" s="51">
        <v>6.925134171591571E-2</v>
      </c>
      <c r="K58" s="53">
        <v>0.10387701257387356</v>
      </c>
      <c r="L58" s="179">
        <v>0.25028210264977768</v>
      </c>
      <c r="M58" s="179">
        <v>0.27662758713922797</v>
      </c>
    </row>
    <row r="59" spans="1:13" ht="15" customHeight="1">
      <c r="A59" s="49"/>
      <c r="B59" s="186" t="s">
        <v>159</v>
      </c>
      <c r="C59" s="178">
        <v>0.58011260994448521</v>
      </c>
      <c r="D59" s="179">
        <v>6.3810733764633365E-2</v>
      </c>
      <c r="E59" s="179">
        <v>0.45249114241521848</v>
      </c>
      <c r="F59" s="179">
        <v>0.70773407747375194</v>
      </c>
      <c r="G59" s="179">
        <v>0.38868040865058512</v>
      </c>
      <c r="H59" s="179">
        <v>0.77154481123838536</v>
      </c>
      <c r="I59" s="52">
        <v>0.10999714998565509</v>
      </c>
      <c r="J59" s="51">
        <v>0.21999429997131018</v>
      </c>
      <c r="K59" s="53">
        <v>0.32999144995696528</v>
      </c>
      <c r="L59" s="179">
        <v>0.55110697944726095</v>
      </c>
      <c r="M59" s="179">
        <v>0.60911824044170948</v>
      </c>
    </row>
    <row r="60" spans="1:13" ht="15" customHeight="1">
      <c r="A60" s="49"/>
      <c r="B60" s="186" t="s">
        <v>223</v>
      </c>
      <c r="C60" s="178">
        <v>0.16479285581755554</v>
      </c>
      <c r="D60" s="179">
        <v>2.8319836643254648E-2</v>
      </c>
      <c r="E60" s="179">
        <v>0.10815318253104625</v>
      </c>
      <c r="F60" s="179">
        <v>0.22143252910406483</v>
      </c>
      <c r="G60" s="179">
        <v>7.983334588779159E-2</v>
      </c>
      <c r="H60" s="179">
        <v>0.24975236574731949</v>
      </c>
      <c r="I60" s="52">
        <v>0.17185111880461573</v>
      </c>
      <c r="J60" s="51">
        <v>0.34370223760923146</v>
      </c>
      <c r="K60" s="53">
        <v>0.51555335641384725</v>
      </c>
      <c r="L60" s="179">
        <v>0.15655321302667777</v>
      </c>
      <c r="M60" s="179">
        <v>0.17303249860843331</v>
      </c>
    </row>
    <row r="61" spans="1:13" ht="15" customHeight="1">
      <c r="A61" s="49"/>
      <c r="B61" s="186" t="s">
        <v>160</v>
      </c>
      <c r="C61" s="178">
        <v>1.63098373670687</v>
      </c>
      <c r="D61" s="50">
        <v>0.11673130570236309</v>
      </c>
      <c r="E61" s="179">
        <v>1.3975211253021438</v>
      </c>
      <c r="F61" s="179">
        <v>1.8644463481115963</v>
      </c>
      <c r="G61" s="179">
        <v>1.2807898195997809</v>
      </c>
      <c r="H61" s="179">
        <v>1.9811776538139592</v>
      </c>
      <c r="I61" s="52">
        <v>7.1571103423787683E-2</v>
      </c>
      <c r="J61" s="51">
        <v>0.14314220684757537</v>
      </c>
      <c r="K61" s="53">
        <v>0.21471331027136303</v>
      </c>
      <c r="L61" s="179">
        <v>1.5494345498715265</v>
      </c>
      <c r="M61" s="179">
        <v>1.7125329235422135</v>
      </c>
    </row>
    <row r="62" spans="1:13" ht="15" customHeight="1">
      <c r="A62" s="49"/>
      <c r="B62" s="186" t="s">
        <v>161</v>
      </c>
      <c r="C62" s="251">
        <v>0.5677146830140678</v>
      </c>
      <c r="D62" s="50">
        <v>2.0162100529606514E-2</v>
      </c>
      <c r="E62" s="50">
        <v>0.52739048195485472</v>
      </c>
      <c r="F62" s="50">
        <v>0.60803888407328088</v>
      </c>
      <c r="G62" s="50">
        <v>0.50722838142524829</v>
      </c>
      <c r="H62" s="50">
        <v>0.62820098460288731</v>
      </c>
      <c r="I62" s="52">
        <v>3.5514495454941231E-2</v>
      </c>
      <c r="J62" s="51">
        <v>7.1028990909882461E-2</v>
      </c>
      <c r="K62" s="53">
        <v>0.10654348636482369</v>
      </c>
      <c r="L62" s="50">
        <v>0.53932894886336435</v>
      </c>
      <c r="M62" s="50">
        <v>0.59610041716477125</v>
      </c>
    </row>
    <row r="63" spans="1:13" ht="15" customHeight="1">
      <c r="A63" s="49"/>
      <c r="B63" s="186" t="s">
        <v>178</v>
      </c>
      <c r="C63" s="178">
        <v>0.17172041726186227</v>
      </c>
      <c r="D63" s="50">
        <v>8.5825307056256826E-3</v>
      </c>
      <c r="E63" s="179">
        <v>0.15455535585061089</v>
      </c>
      <c r="F63" s="179">
        <v>0.18888547867311364</v>
      </c>
      <c r="G63" s="179">
        <v>0.14597282514498522</v>
      </c>
      <c r="H63" s="179">
        <v>0.19746800937873932</v>
      </c>
      <c r="I63" s="52">
        <v>4.9979675349483291E-2</v>
      </c>
      <c r="J63" s="51">
        <v>9.9959350698966581E-2</v>
      </c>
      <c r="K63" s="53">
        <v>0.14993902604844989</v>
      </c>
      <c r="L63" s="179">
        <v>0.16313439639876914</v>
      </c>
      <c r="M63" s="179">
        <v>0.18030643812495539</v>
      </c>
    </row>
    <row r="64" spans="1:13" ht="15" customHeight="1">
      <c r="A64" s="49"/>
      <c r="B64" s="186" t="s">
        <v>162</v>
      </c>
      <c r="C64" s="178">
        <v>0.31046016469760446</v>
      </c>
      <c r="D64" s="50">
        <v>1.6075485245082E-2</v>
      </c>
      <c r="E64" s="179">
        <v>0.27830919420744044</v>
      </c>
      <c r="F64" s="179">
        <v>0.34261113518776848</v>
      </c>
      <c r="G64" s="179">
        <v>0.26223370896235842</v>
      </c>
      <c r="H64" s="179">
        <v>0.35868662043285049</v>
      </c>
      <c r="I64" s="52">
        <v>5.1779542347211931E-2</v>
      </c>
      <c r="J64" s="51">
        <v>0.10355908469442386</v>
      </c>
      <c r="K64" s="53">
        <v>0.15533862704163579</v>
      </c>
      <c r="L64" s="179">
        <v>0.29493715646272423</v>
      </c>
      <c r="M64" s="179">
        <v>0.32598317293248469</v>
      </c>
    </row>
    <row r="65" spans="1:13" ht="15" customHeight="1">
      <c r="A65" s="49"/>
      <c r="B65" s="186" t="s">
        <v>135</v>
      </c>
      <c r="C65" s="178">
        <v>0.43839411523315908</v>
      </c>
      <c r="D65" s="50">
        <v>3.9778737461632893E-2</v>
      </c>
      <c r="E65" s="179">
        <v>0.35883664030989326</v>
      </c>
      <c r="F65" s="179">
        <v>0.51795159015642489</v>
      </c>
      <c r="G65" s="179">
        <v>0.31905790284826041</v>
      </c>
      <c r="H65" s="179">
        <v>0.55773032761805774</v>
      </c>
      <c r="I65" s="52">
        <v>9.0737389210794148E-2</v>
      </c>
      <c r="J65" s="51">
        <v>0.1814747784215883</v>
      </c>
      <c r="K65" s="53">
        <v>0.27221216763238243</v>
      </c>
      <c r="L65" s="179">
        <v>0.41647440947150111</v>
      </c>
      <c r="M65" s="179">
        <v>0.46031382099481705</v>
      </c>
    </row>
    <row r="66" spans="1:13" ht="15" customHeight="1">
      <c r="A66" s="49"/>
      <c r="B66" s="186" t="s">
        <v>179</v>
      </c>
      <c r="C66" s="242">
        <v>256.82318308036827</v>
      </c>
      <c r="D66" s="243">
        <v>6.5420618724150312</v>
      </c>
      <c r="E66" s="243">
        <v>243.7390593355382</v>
      </c>
      <c r="F66" s="243">
        <v>269.9073068251983</v>
      </c>
      <c r="G66" s="243">
        <v>237.19699746312318</v>
      </c>
      <c r="H66" s="243">
        <v>276.44936869761335</v>
      </c>
      <c r="I66" s="52">
        <v>2.5473019195341912E-2</v>
      </c>
      <c r="J66" s="51">
        <v>5.0946038390683825E-2</v>
      </c>
      <c r="K66" s="53">
        <v>7.641905758602574E-2</v>
      </c>
      <c r="L66" s="243">
        <v>243.98202392634985</v>
      </c>
      <c r="M66" s="243">
        <v>269.66434223438671</v>
      </c>
    </row>
    <row r="67" spans="1:13" ht="15" customHeight="1">
      <c r="A67" s="49"/>
      <c r="B67" s="186" t="s">
        <v>224</v>
      </c>
      <c r="C67" s="248">
        <v>16.069690099277736</v>
      </c>
      <c r="D67" s="179">
        <v>0.74701539738104594</v>
      </c>
      <c r="E67" s="244">
        <v>14.575659304515645</v>
      </c>
      <c r="F67" s="244">
        <v>17.563720894039829</v>
      </c>
      <c r="G67" s="244">
        <v>13.828643907134598</v>
      </c>
      <c r="H67" s="244">
        <v>18.310736291420874</v>
      </c>
      <c r="I67" s="52">
        <v>4.6485986522827913E-2</v>
      </c>
      <c r="J67" s="51">
        <v>9.2971973045655826E-2</v>
      </c>
      <c r="K67" s="53">
        <v>0.13945795956848372</v>
      </c>
      <c r="L67" s="244">
        <v>15.266205594313849</v>
      </c>
      <c r="M67" s="244">
        <v>16.873174604241623</v>
      </c>
    </row>
    <row r="68" spans="1:13" ht="15" customHeight="1">
      <c r="A68" s="49"/>
      <c r="B68" s="186" t="s">
        <v>163</v>
      </c>
      <c r="C68" s="248">
        <v>20.067032241653504</v>
      </c>
      <c r="D68" s="179">
        <v>0.81559681579253085</v>
      </c>
      <c r="E68" s="244">
        <v>18.435838610068441</v>
      </c>
      <c r="F68" s="244">
        <v>21.698225873238567</v>
      </c>
      <c r="G68" s="244">
        <v>17.620241794275913</v>
      </c>
      <c r="H68" s="244">
        <v>22.513822689031095</v>
      </c>
      <c r="I68" s="52">
        <v>4.0643619144617796E-2</v>
      </c>
      <c r="J68" s="51">
        <v>8.1287238289235592E-2</v>
      </c>
      <c r="K68" s="53">
        <v>0.12193085743385339</v>
      </c>
      <c r="L68" s="244">
        <v>19.063680629570829</v>
      </c>
      <c r="M68" s="244">
        <v>21.070383853736178</v>
      </c>
    </row>
    <row r="69" spans="1:13" ht="15" customHeight="1">
      <c r="A69" s="49"/>
      <c r="B69" s="186" t="s">
        <v>164</v>
      </c>
      <c r="C69" s="178">
        <v>2.1629388427063057</v>
      </c>
      <c r="D69" s="50">
        <v>0.10854595898444862</v>
      </c>
      <c r="E69" s="179">
        <v>1.9458469247374084</v>
      </c>
      <c r="F69" s="179">
        <v>2.3800307606752029</v>
      </c>
      <c r="G69" s="179">
        <v>1.8373009657529598</v>
      </c>
      <c r="H69" s="179">
        <v>2.4885767196596515</v>
      </c>
      <c r="I69" s="52">
        <v>5.0184479025136966E-2</v>
      </c>
      <c r="J69" s="51">
        <v>0.10036895805027393</v>
      </c>
      <c r="K69" s="53">
        <v>0.15055343707541091</v>
      </c>
      <c r="L69" s="179">
        <v>2.0547919005709905</v>
      </c>
      <c r="M69" s="179">
        <v>2.2710857848416208</v>
      </c>
    </row>
    <row r="70" spans="1:13" ht="15" customHeight="1">
      <c r="A70" s="49"/>
      <c r="B70" s="186" t="s">
        <v>180</v>
      </c>
      <c r="C70" s="242">
        <v>115.30516135360863</v>
      </c>
      <c r="D70" s="243">
        <v>6.9734213998564041</v>
      </c>
      <c r="E70" s="243">
        <v>101.35831855389581</v>
      </c>
      <c r="F70" s="243">
        <v>129.25200415332142</v>
      </c>
      <c r="G70" s="243">
        <v>94.384897154039407</v>
      </c>
      <c r="H70" s="243">
        <v>136.22542555317784</v>
      </c>
      <c r="I70" s="52">
        <v>6.0477964021670064E-2</v>
      </c>
      <c r="J70" s="51">
        <v>0.12095592804334013</v>
      </c>
      <c r="K70" s="53">
        <v>0.1814338920650102</v>
      </c>
      <c r="L70" s="243">
        <v>109.53990328592819</v>
      </c>
      <c r="M70" s="243">
        <v>121.07041942128906</v>
      </c>
    </row>
    <row r="71" spans="1:13" ht="15" customHeight="1">
      <c r="A71" s="49"/>
      <c r="B71" s="186" t="s">
        <v>184</v>
      </c>
      <c r="C71" s="242">
        <v>54.667713341831515</v>
      </c>
      <c r="D71" s="244">
        <v>3.75132410617725</v>
      </c>
      <c r="E71" s="243">
        <v>47.165065129477014</v>
      </c>
      <c r="F71" s="243">
        <v>62.170361554186016</v>
      </c>
      <c r="G71" s="243">
        <v>43.413741023299764</v>
      </c>
      <c r="H71" s="243">
        <v>65.921685660363266</v>
      </c>
      <c r="I71" s="52">
        <v>6.8620468588481309E-2</v>
      </c>
      <c r="J71" s="51">
        <v>0.13724093717696262</v>
      </c>
      <c r="K71" s="53">
        <v>0.20586140576544393</v>
      </c>
      <c r="L71" s="243">
        <v>51.93432767473994</v>
      </c>
      <c r="M71" s="243">
        <v>57.40109900892309</v>
      </c>
    </row>
    <row r="72" spans="1:13" ht="15" customHeight="1">
      <c r="A72" s="49"/>
      <c r="B72" s="40" t="s">
        <v>205</v>
      </c>
      <c r="C72" s="176"/>
      <c r="D72" s="187"/>
      <c r="E72" s="189"/>
      <c r="F72" s="189"/>
      <c r="G72" s="189"/>
      <c r="H72" s="189"/>
      <c r="I72" s="188"/>
      <c r="J72" s="188"/>
      <c r="K72" s="188"/>
      <c r="L72" s="189"/>
      <c r="M72" s="190"/>
    </row>
    <row r="73" spans="1:13" ht="15" customHeight="1">
      <c r="A73" s="49"/>
      <c r="B73" s="186" t="s">
        <v>213</v>
      </c>
      <c r="C73" s="178">
        <v>4.5837030903441232</v>
      </c>
      <c r="D73" s="50">
        <v>0.15617973526616566</v>
      </c>
      <c r="E73" s="179">
        <v>4.271343619811792</v>
      </c>
      <c r="F73" s="179">
        <v>4.8960625608764543</v>
      </c>
      <c r="G73" s="179">
        <v>4.115163884545626</v>
      </c>
      <c r="H73" s="179">
        <v>5.0522422961426203</v>
      </c>
      <c r="I73" s="52">
        <v>3.4072829803302208E-2</v>
      </c>
      <c r="J73" s="51">
        <v>6.8145659606604417E-2</v>
      </c>
      <c r="K73" s="53">
        <v>0.10221848940990663</v>
      </c>
      <c r="L73" s="179">
        <v>4.3545179358269168</v>
      </c>
      <c r="M73" s="179">
        <v>4.8128882448613295</v>
      </c>
    </row>
    <row r="74" spans="1:13" ht="15" customHeight="1">
      <c r="A74" s="49"/>
      <c r="B74" s="186" t="s">
        <v>136</v>
      </c>
      <c r="C74" s="178">
        <v>2.9963665682600626</v>
      </c>
      <c r="D74" s="50">
        <v>0.11632618718114425</v>
      </c>
      <c r="E74" s="179">
        <v>2.7637141938977741</v>
      </c>
      <c r="F74" s="179">
        <v>3.2290189426223512</v>
      </c>
      <c r="G74" s="179">
        <v>2.6473880067166298</v>
      </c>
      <c r="H74" s="179">
        <v>3.3453451298034955</v>
      </c>
      <c r="I74" s="52">
        <v>3.8822415258989093E-2</v>
      </c>
      <c r="J74" s="51">
        <v>7.7644830517978186E-2</v>
      </c>
      <c r="K74" s="53">
        <v>0.11646724577696728</v>
      </c>
      <c r="L74" s="179">
        <v>2.8465482398470594</v>
      </c>
      <c r="M74" s="179">
        <v>3.1461848966730659</v>
      </c>
    </row>
    <row r="75" spans="1:13" ht="15" customHeight="1">
      <c r="A75" s="49"/>
      <c r="B75" s="186" t="s">
        <v>214</v>
      </c>
      <c r="C75" s="242">
        <v>50.845792116070776</v>
      </c>
      <c r="D75" s="244">
        <v>2.1945300191604193</v>
      </c>
      <c r="E75" s="243">
        <v>46.456732077749933</v>
      </c>
      <c r="F75" s="243">
        <v>55.234852154391618</v>
      </c>
      <c r="G75" s="243">
        <v>44.262202058589516</v>
      </c>
      <c r="H75" s="243">
        <v>57.429382173552035</v>
      </c>
      <c r="I75" s="52">
        <v>4.3160504101317693E-2</v>
      </c>
      <c r="J75" s="51">
        <v>8.6321008202635385E-2</v>
      </c>
      <c r="K75" s="53">
        <v>0.12948151230395308</v>
      </c>
      <c r="L75" s="243">
        <v>48.303502510267236</v>
      </c>
      <c r="M75" s="243">
        <v>53.388081721874315</v>
      </c>
    </row>
    <row r="76" spans="1:13" ht="15" customHeight="1">
      <c r="A76" s="49"/>
      <c r="B76" s="186" t="s">
        <v>225</v>
      </c>
      <c r="C76" s="248">
        <v>14.714514597365971</v>
      </c>
      <c r="D76" s="244">
        <v>4.5612158935363096</v>
      </c>
      <c r="E76" s="244">
        <v>5.592082810293352</v>
      </c>
      <c r="F76" s="244">
        <v>23.83694638443859</v>
      </c>
      <c r="G76" s="244">
        <v>1.0308669167570432</v>
      </c>
      <c r="H76" s="244">
        <v>28.398162277974897</v>
      </c>
      <c r="I76" s="52">
        <v>0.30998072436265128</v>
      </c>
      <c r="J76" s="51">
        <v>0.61996144872530257</v>
      </c>
      <c r="K76" s="53">
        <v>0.92994217308795379</v>
      </c>
      <c r="L76" s="244">
        <v>13.978788867497673</v>
      </c>
      <c r="M76" s="244">
        <v>15.450240327234269</v>
      </c>
    </row>
    <row r="77" spans="1:13" ht="15" customHeight="1">
      <c r="A77" s="49"/>
      <c r="B77" s="186" t="s">
        <v>137</v>
      </c>
      <c r="C77" s="248">
        <v>30.278601691558741</v>
      </c>
      <c r="D77" s="179">
        <v>2.2449782814037871</v>
      </c>
      <c r="E77" s="244">
        <v>25.788645128751167</v>
      </c>
      <c r="F77" s="244">
        <v>34.768558254366312</v>
      </c>
      <c r="G77" s="244">
        <v>23.543666847347382</v>
      </c>
      <c r="H77" s="244">
        <v>37.0135365357701</v>
      </c>
      <c r="I77" s="52">
        <v>7.4144054083899666E-2</v>
      </c>
      <c r="J77" s="51">
        <v>0.14828810816779933</v>
      </c>
      <c r="K77" s="53">
        <v>0.22243216225169898</v>
      </c>
      <c r="L77" s="244">
        <v>28.764671606980805</v>
      </c>
      <c r="M77" s="244">
        <v>31.792531776136677</v>
      </c>
    </row>
    <row r="78" spans="1:13" ht="15" customHeight="1">
      <c r="A78" s="49"/>
      <c r="B78" s="186" t="s">
        <v>138</v>
      </c>
      <c r="C78" s="178">
        <v>0.20374999999999999</v>
      </c>
      <c r="D78" s="179">
        <v>2.6062527105961235E-2</v>
      </c>
      <c r="E78" s="179">
        <v>0.1516249457880775</v>
      </c>
      <c r="F78" s="179">
        <v>0.25587505421192247</v>
      </c>
      <c r="G78" s="179">
        <v>0.12556241868211629</v>
      </c>
      <c r="H78" s="179">
        <v>0.28193758131788371</v>
      </c>
      <c r="I78" s="52">
        <v>0.12791424346484043</v>
      </c>
      <c r="J78" s="51">
        <v>0.25582848692968085</v>
      </c>
      <c r="K78" s="53">
        <v>0.38374273039452128</v>
      </c>
      <c r="L78" s="179">
        <v>0.1935625</v>
      </c>
      <c r="M78" s="179">
        <v>0.21393749999999997</v>
      </c>
    </row>
    <row r="79" spans="1:13" ht="15" customHeight="1">
      <c r="A79" s="49"/>
      <c r="B79" s="186" t="s">
        <v>215</v>
      </c>
      <c r="C79" s="178">
        <v>0.39971021804641027</v>
      </c>
      <c r="D79" s="50">
        <v>1.8575189725159744E-2</v>
      </c>
      <c r="E79" s="179">
        <v>0.36255983859609076</v>
      </c>
      <c r="F79" s="179">
        <v>0.43686059749672979</v>
      </c>
      <c r="G79" s="179">
        <v>0.34398464887093105</v>
      </c>
      <c r="H79" s="179">
        <v>0.45543578722188949</v>
      </c>
      <c r="I79" s="52">
        <v>4.6471640920130251E-2</v>
      </c>
      <c r="J79" s="51">
        <v>9.2943281840260503E-2</v>
      </c>
      <c r="K79" s="53">
        <v>0.13941492276039075</v>
      </c>
      <c r="L79" s="179">
        <v>0.37972470714408973</v>
      </c>
      <c r="M79" s="179">
        <v>0.41969572894873081</v>
      </c>
    </row>
    <row r="80" spans="1:13" ht="15" customHeight="1">
      <c r="A80" s="49"/>
      <c r="B80" s="186" t="s">
        <v>139</v>
      </c>
      <c r="C80" s="178">
        <v>2.2208325528923174</v>
      </c>
      <c r="D80" s="179">
        <v>0.44411961239912423</v>
      </c>
      <c r="E80" s="179">
        <v>1.3325933280940689</v>
      </c>
      <c r="F80" s="179">
        <v>3.1090717776905659</v>
      </c>
      <c r="G80" s="179">
        <v>0.88847371569494471</v>
      </c>
      <c r="H80" s="179">
        <v>3.5531913900896903</v>
      </c>
      <c r="I80" s="52">
        <v>0.1999788826135144</v>
      </c>
      <c r="J80" s="51">
        <v>0.39995776522702881</v>
      </c>
      <c r="K80" s="53">
        <v>0.59993664784054324</v>
      </c>
      <c r="L80" s="179">
        <v>2.1097909252477014</v>
      </c>
      <c r="M80" s="179">
        <v>2.3318741805369334</v>
      </c>
    </row>
    <row r="81" spans="1:13" ht="15" customHeight="1">
      <c r="A81" s="49"/>
      <c r="B81" s="186" t="s">
        <v>216</v>
      </c>
      <c r="C81" s="178">
        <v>0.37325058666514471</v>
      </c>
      <c r="D81" s="50">
        <v>2.8181886386676999E-2</v>
      </c>
      <c r="E81" s="179">
        <v>0.31688681389179074</v>
      </c>
      <c r="F81" s="179">
        <v>0.42961435943849868</v>
      </c>
      <c r="G81" s="179">
        <v>0.28870492750511373</v>
      </c>
      <c r="H81" s="179">
        <v>0.4577962458251757</v>
      </c>
      <c r="I81" s="52">
        <v>7.5503930585807469E-2</v>
      </c>
      <c r="J81" s="51">
        <v>0.15100786117161494</v>
      </c>
      <c r="K81" s="53">
        <v>0.22651179175742242</v>
      </c>
      <c r="L81" s="179">
        <v>0.35458805733188747</v>
      </c>
      <c r="M81" s="179">
        <v>0.39191311599840195</v>
      </c>
    </row>
    <row r="82" spans="1:13" ht="15" customHeight="1">
      <c r="A82" s="49"/>
      <c r="B82" s="186" t="s">
        <v>140</v>
      </c>
      <c r="C82" s="248">
        <v>10.84225579226683</v>
      </c>
      <c r="D82" s="244">
        <v>1.3981082012604882</v>
      </c>
      <c r="E82" s="244">
        <v>8.0460393897458538</v>
      </c>
      <c r="F82" s="244">
        <v>13.638472194787806</v>
      </c>
      <c r="G82" s="244">
        <v>6.6479311884853649</v>
      </c>
      <c r="H82" s="244">
        <v>15.036580396048294</v>
      </c>
      <c r="I82" s="52">
        <v>0.12894993699168028</v>
      </c>
      <c r="J82" s="51">
        <v>0.25789987398336056</v>
      </c>
      <c r="K82" s="53">
        <v>0.38684981097504084</v>
      </c>
      <c r="L82" s="244">
        <v>10.300143002653488</v>
      </c>
      <c r="M82" s="244">
        <v>11.384368581880171</v>
      </c>
    </row>
    <row r="83" spans="1:13" ht="15" customHeight="1">
      <c r="A83" s="49"/>
      <c r="B83" s="186" t="s">
        <v>165</v>
      </c>
      <c r="C83" s="248">
        <v>27.331338713366041</v>
      </c>
      <c r="D83" s="179">
        <v>1.4407727588201191</v>
      </c>
      <c r="E83" s="244">
        <v>24.449793195725803</v>
      </c>
      <c r="F83" s="244">
        <v>30.212884231006278</v>
      </c>
      <c r="G83" s="244">
        <v>23.009020436905683</v>
      </c>
      <c r="H83" s="244">
        <v>31.653656989826398</v>
      </c>
      <c r="I83" s="52">
        <v>5.2715045315929868E-2</v>
      </c>
      <c r="J83" s="51">
        <v>0.10543009063185974</v>
      </c>
      <c r="K83" s="53">
        <v>0.15814513594778962</v>
      </c>
      <c r="L83" s="244">
        <v>25.964771777697738</v>
      </c>
      <c r="M83" s="244">
        <v>28.697905649034343</v>
      </c>
    </row>
    <row r="84" spans="1:13" ht="15" customHeight="1">
      <c r="A84" s="49"/>
      <c r="B84" s="186" t="s">
        <v>141</v>
      </c>
      <c r="C84" s="248">
        <v>21.015734301215772</v>
      </c>
      <c r="D84" s="179">
        <v>1.6771376074859332</v>
      </c>
      <c r="E84" s="244">
        <v>17.661459086243905</v>
      </c>
      <c r="F84" s="244">
        <v>24.37000951618764</v>
      </c>
      <c r="G84" s="244">
        <v>15.984321478757973</v>
      </c>
      <c r="H84" s="244">
        <v>26.047147123673572</v>
      </c>
      <c r="I84" s="52">
        <v>7.9803902326120946E-2</v>
      </c>
      <c r="J84" s="51">
        <v>0.15960780465224189</v>
      </c>
      <c r="K84" s="53">
        <v>0.23941170697836284</v>
      </c>
      <c r="L84" s="244">
        <v>19.964947586154985</v>
      </c>
      <c r="M84" s="244">
        <v>22.06652101627656</v>
      </c>
    </row>
    <row r="85" spans="1:13" ht="15" customHeight="1">
      <c r="A85" s="49"/>
      <c r="B85" s="186" t="s">
        <v>166</v>
      </c>
      <c r="C85" s="178">
        <v>0.57704169472720268</v>
      </c>
      <c r="D85" s="50">
        <v>3.5597993750473997E-2</v>
      </c>
      <c r="E85" s="179">
        <v>0.50584570722625466</v>
      </c>
      <c r="F85" s="179">
        <v>0.6482376822281507</v>
      </c>
      <c r="G85" s="179">
        <v>0.4702477134757807</v>
      </c>
      <c r="H85" s="179">
        <v>0.68383567597862471</v>
      </c>
      <c r="I85" s="52">
        <v>6.1690505340871428E-2</v>
      </c>
      <c r="J85" s="51">
        <v>0.12338101068174286</v>
      </c>
      <c r="K85" s="53">
        <v>0.18507151602261429</v>
      </c>
      <c r="L85" s="179">
        <v>0.54818960999084254</v>
      </c>
      <c r="M85" s="179">
        <v>0.60589377946356282</v>
      </c>
    </row>
    <row r="86" spans="1:13" ht="15" customHeight="1">
      <c r="A86" s="49"/>
      <c r="B86" s="186" t="s">
        <v>217</v>
      </c>
      <c r="C86" s="242">
        <v>170.23150655587179</v>
      </c>
      <c r="D86" s="243">
        <v>5.4412230392335177</v>
      </c>
      <c r="E86" s="243">
        <v>159.34906047740475</v>
      </c>
      <c r="F86" s="243">
        <v>181.11395263433883</v>
      </c>
      <c r="G86" s="243">
        <v>153.90783743817124</v>
      </c>
      <c r="H86" s="243">
        <v>186.55517567357234</v>
      </c>
      <c r="I86" s="52">
        <v>3.1963666123389738E-2</v>
      </c>
      <c r="J86" s="51">
        <v>6.3927332246779475E-2</v>
      </c>
      <c r="K86" s="53">
        <v>9.5890998370169206E-2</v>
      </c>
      <c r="L86" s="243">
        <v>161.7199312280782</v>
      </c>
      <c r="M86" s="243">
        <v>178.74308188366538</v>
      </c>
    </row>
    <row r="87" spans="1:13" ht="15" customHeight="1">
      <c r="A87" s="49"/>
      <c r="B87" s="186" t="s">
        <v>143</v>
      </c>
      <c r="C87" s="178">
        <v>0.44473976337001914</v>
      </c>
      <c r="D87" s="179">
        <v>9.9246696039850257E-2</v>
      </c>
      <c r="E87" s="179">
        <v>0.24624637129031862</v>
      </c>
      <c r="F87" s="179">
        <v>0.64323315544971971</v>
      </c>
      <c r="G87" s="179">
        <v>0.14699967525046836</v>
      </c>
      <c r="H87" s="179">
        <v>0.74247985148956985</v>
      </c>
      <c r="I87" s="52">
        <v>0.22315678563978095</v>
      </c>
      <c r="J87" s="51">
        <v>0.44631357127956189</v>
      </c>
      <c r="K87" s="53">
        <v>0.66947035691934287</v>
      </c>
      <c r="L87" s="179">
        <v>0.42250277520151819</v>
      </c>
      <c r="M87" s="179">
        <v>0.46697675153852009</v>
      </c>
    </row>
    <row r="88" spans="1:13" s="48" customFormat="1" ht="15" customHeight="1">
      <c r="A88" s="49"/>
      <c r="B88" s="186" t="s">
        <v>144</v>
      </c>
      <c r="C88" s="178">
        <v>5.2872681198416958</v>
      </c>
      <c r="D88" s="50">
        <v>0.15273201937662259</v>
      </c>
      <c r="E88" s="179">
        <v>4.981804081088451</v>
      </c>
      <c r="F88" s="179">
        <v>5.5927321585949406</v>
      </c>
      <c r="G88" s="179">
        <v>4.8290720617118277</v>
      </c>
      <c r="H88" s="179">
        <v>5.7454641779715638</v>
      </c>
      <c r="I88" s="52">
        <v>2.8886755109592491E-2</v>
      </c>
      <c r="J88" s="51">
        <v>5.7773510219184983E-2</v>
      </c>
      <c r="K88" s="53">
        <v>8.6660265328777478E-2</v>
      </c>
      <c r="L88" s="179">
        <v>5.022904713849611</v>
      </c>
      <c r="M88" s="179">
        <v>5.5516315258337805</v>
      </c>
    </row>
    <row r="89" spans="1:13" ht="15" customHeight="1">
      <c r="A89" s="49"/>
      <c r="B89" s="186" t="s">
        <v>145</v>
      </c>
      <c r="C89" s="178">
        <v>9.4955617219529991</v>
      </c>
      <c r="D89" s="50">
        <v>0.53622494566938284</v>
      </c>
      <c r="E89" s="179">
        <v>8.4231118306142339</v>
      </c>
      <c r="F89" s="179">
        <v>10.568011613291764</v>
      </c>
      <c r="G89" s="179">
        <v>7.8868868849448504</v>
      </c>
      <c r="H89" s="179">
        <v>11.104236558961148</v>
      </c>
      <c r="I89" s="52">
        <v>5.6471113702486135E-2</v>
      </c>
      <c r="J89" s="51">
        <v>0.11294222740497227</v>
      </c>
      <c r="K89" s="53">
        <v>0.1694133411074584</v>
      </c>
      <c r="L89" s="179">
        <v>9.0207836358553486</v>
      </c>
      <c r="M89" s="179">
        <v>9.9703398080506496</v>
      </c>
    </row>
    <row r="90" spans="1:13" s="48" customFormat="1" ht="15" customHeight="1">
      <c r="A90" s="49"/>
      <c r="B90" s="186" t="s">
        <v>219</v>
      </c>
      <c r="C90" s="178">
        <v>0.13916666666666669</v>
      </c>
      <c r="D90" s="179">
        <v>2.1162635536651299E-2</v>
      </c>
      <c r="E90" s="179">
        <v>9.6841395593364091E-2</v>
      </c>
      <c r="F90" s="179">
        <v>0.1814919377399693</v>
      </c>
      <c r="G90" s="179">
        <v>7.5678760056712785E-2</v>
      </c>
      <c r="H90" s="179">
        <v>0.20265457327662059</v>
      </c>
      <c r="I90" s="52">
        <v>0.15206684217953026</v>
      </c>
      <c r="J90" s="51">
        <v>0.30413368435906052</v>
      </c>
      <c r="K90" s="53">
        <v>0.45620052653859078</v>
      </c>
      <c r="L90" s="179">
        <v>0.13220833333333334</v>
      </c>
      <c r="M90" s="179">
        <v>0.14612500000000003</v>
      </c>
    </row>
    <row r="91" spans="1:13" s="48" customFormat="1" ht="15" customHeight="1">
      <c r="A91" s="49"/>
      <c r="B91" s="186" t="s">
        <v>147</v>
      </c>
      <c r="C91" s="178">
        <v>0.47031809260458879</v>
      </c>
      <c r="D91" s="50">
        <v>4.013813286527184E-2</v>
      </c>
      <c r="E91" s="179">
        <v>0.39004182687404509</v>
      </c>
      <c r="F91" s="179">
        <v>0.55059435833513248</v>
      </c>
      <c r="G91" s="179">
        <v>0.3499036940087733</v>
      </c>
      <c r="H91" s="179">
        <v>0.59073249120040427</v>
      </c>
      <c r="I91" s="52">
        <v>8.5342523488708799E-2</v>
      </c>
      <c r="J91" s="51">
        <v>0.1706850469774176</v>
      </c>
      <c r="K91" s="53">
        <v>0.2560275704661264</v>
      </c>
      <c r="L91" s="179">
        <v>0.44680218797435933</v>
      </c>
      <c r="M91" s="179">
        <v>0.49383399723481824</v>
      </c>
    </row>
    <row r="92" spans="1:13" ht="15" customHeight="1">
      <c r="A92" s="49"/>
      <c r="B92" s="186" t="s">
        <v>226</v>
      </c>
      <c r="C92" s="251">
        <v>6.9916666666666669E-2</v>
      </c>
      <c r="D92" s="50">
        <v>1.4737177381137737E-2</v>
      </c>
      <c r="E92" s="50">
        <v>4.0442311904391195E-2</v>
      </c>
      <c r="F92" s="50">
        <v>9.9391021428942142E-2</v>
      </c>
      <c r="G92" s="50">
        <v>2.5705134523253459E-2</v>
      </c>
      <c r="H92" s="50">
        <v>0.11412819881007988</v>
      </c>
      <c r="I92" s="52">
        <v>0.21078203644058741</v>
      </c>
      <c r="J92" s="51">
        <v>0.42156407288117481</v>
      </c>
      <c r="K92" s="53">
        <v>0.63234610932176216</v>
      </c>
      <c r="L92" s="50">
        <v>6.6420833333333332E-2</v>
      </c>
      <c r="M92" s="50">
        <v>7.3412500000000006E-2</v>
      </c>
    </row>
    <row r="93" spans="1:13" ht="15" customHeight="1">
      <c r="A93" s="49"/>
      <c r="B93" s="186" t="s">
        <v>148</v>
      </c>
      <c r="C93" s="178">
        <v>0.43993732344415698</v>
      </c>
      <c r="D93" s="179">
        <v>6.759808133563118E-2</v>
      </c>
      <c r="E93" s="179">
        <v>0.30474116077289459</v>
      </c>
      <c r="F93" s="179">
        <v>0.57513348611541937</v>
      </c>
      <c r="G93" s="179">
        <v>0.23714307943726343</v>
      </c>
      <c r="H93" s="179">
        <v>0.64273156745105053</v>
      </c>
      <c r="I93" s="52">
        <v>0.15365389052791215</v>
      </c>
      <c r="J93" s="51">
        <v>0.30730778105582429</v>
      </c>
      <c r="K93" s="53">
        <v>0.46096167158373647</v>
      </c>
      <c r="L93" s="179">
        <v>0.41794045727194912</v>
      </c>
      <c r="M93" s="179">
        <v>0.46193418961636484</v>
      </c>
    </row>
    <row r="94" spans="1:13" ht="15" customHeight="1">
      <c r="A94" s="49"/>
      <c r="B94" s="186" t="s">
        <v>167</v>
      </c>
      <c r="C94" s="251">
        <v>3.2000000000000001E-2</v>
      </c>
      <c r="D94" s="50">
        <v>1.6077543187871968E-3</v>
      </c>
      <c r="E94" s="50">
        <v>2.8784491362425606E-2</v>
      </c>
      <c r="F94" s="50">
        <v>3.5215508637574396E-2</v>
      </c>
      <c r="G94" s="50">
        <v>2.7176737043638412E-2</v>
      </c>
      <c r="H94" s="50">
        <v>3.682326295636159E-2</v>
      </c>
      <c r="I94" s="52">
        <v>5.0242322462099899E-2</v>
      </c>
      <c r="J94" s="51">
        <v>0.1004846449241998</v>
      </c>
      <c r="K94" s="53">
        <v>0.1507269673862997</v>
      </c>
      <c r="L94" s="50">
        <v>3.04E-2</v>
      </c>
      <c r="M94" s="50">
        <v>3.3599999999999998E-2</v>
      </c>
    </row>
    <row r="95" spans="1:13" ht="15" customHeight="1">
      <c r="A95" s="49"/>
      <c r="B95" s="186" t="s">
        <v>149</v>
      </c>
      <c r="C95" s="251">
        <v>0.10849716889091783</v>
      </c>
      <c r="D95" s="50">
        <v>7.4443960362684655E-3</v>
      </c>
      <c r="E95" s="50">
        <v>9.3608376818380898E-2</v>
      </c>
      <c r="F95" s="50">
        <v>0.12338596096345476</v>
      </c>
      <c r="G95" s="50">
        <v>8.6163980782112432E-2</v>
      </c>
      <c r="H95" s="50">
        <v>0.13083035699972323</v>
      </c>
      <c r="I95" s="52">
        <v>6.8613735384680866E-2</v>
      </c>
      <c r="J95" s="51">
        <v>0.13722747076936173</v>
      </c>
      <c r="K95" s="53">
        <v>0.20584120615404261</v>
      </c>
      <c r="L95" s="50">
        <v>0.10307231044637194</v>
      </c>
      <c r="M95" s="50">
        <v>0.11392202733546372</v>
      </c>
    </row>
    <row r="96" spans="1:13" ht="15" customHeight="1">
      <c r="A96" s="49"/>
      <c r="B96" s="186" t="s">
        <v>150</v>
      </c>
      <c r="C96" s="178">
        <v>3.9155575462066237</v>
      </c>
      <c r="D96" s="179">
        <v>0.45459937848193377</v>
      </c>
      <c r="E96" s="179">
        <v>3.0063587892427561</v>
      </c>
      <c r="F96" s="179">
        <v>4.8247563031704912</v>
      </c>
      <c r="G96" s="179">
        <v>2.5517594107608224</v>
      </c>
      <c r="H96" s="179">
        <v>5.279355681652425</v>
      </c>
      <c r="I96" s="52">
        <v>0.11610080381077474</v>
      </c>
      <c r="J96" s="51">
        <v>0.23220160762154948</v>
      </c>
      <c r="K96" s="53">
        <v>0.34830241143232421</v>
      </c>
      <c r="L96" s="179">
        <v>3.7197796688962925</v>
      </c>
      <c r="M96" s="179">
        <v>4.1113354235169552</v>
      </c>
    </row>
    <row r="97" spans="1:13" ht="15" customHeight="1">
      <c r="A97" s="49"/>
      <c r="B97" s="186" t="s">
        <v>168</v>
      </c>
      <c r="C97" s="178">
        <v>9.1654670385246551</v>
      </c>
      <c r="D97" s="50">
        <v>0.7819721319091445</v>
      </c>
      <c r="E97" s="179">
        <v>7.6015227747063658</v>
      </c>
      <c r="F97" s="179">
        <v>10.729411302342944</v>
      </c>
      <c r="G97" s="179">
        <v>6.8195506427972212</v>
      </c>
      <c r="H97" s="179">
        <v>11.511383434252089</v>
      </c>
      <c r="I97" s="52">
        <v>8.5317216091916337E-2</v>
      </c>
      <c r="J97" s="51">
        <v>0.17063443218383267</v>
      </c>
      <c r="K97" s="53">
        <v>0.25595164827574901</v>
      </c>
      <c r="L97" s="179">
        <v>8.7071936865984227</v>
      </c>
      <c r="M97" s="179">
        <v>9.6237403904508874</v>
      </c>
    </row>
    <row r="98" spans="1:13" ht="15" customHeight="1">
      <c r="A98" s="49"/>
      <c r="B98" s="186" t="s">
        <v>152</v>
      </c>
      <c r="C98" s="178">
        <v>1.5604300226027932</v>
      </c>
      <c r="D98" s="50">
        <v>5.2608457404256251E-2</v>
      </c>
      <c r="E98" s="179">
        <v>1.4552131077942807</v>
      </c>
      <c r="F98" s="179">
        <v>1.6656469374113057</v>
      </c>
      <c r="G98" s="179">
        <v>1.4026046503900245</v>
      </c>
      <c r="H98" s="179">
        <v>1.7182553948155619</v>
      </c>
      <c r="I98" s="52">
        <v>3.3714076659782204E-2</v>
      </c>
      <c r="J98" s="51">
        <v>6.7428153319564407E-2</v>
      </c>
      <c r="K98" s="53">
        <v>0.1011422299793466</v>
      </c>
      <c r="L98" s="179">
        <v>1.4824085214726535</v>
      </c>
      <c r="M98" s="179">
        <v>1.6384515237329329</v>
      </c>
    </row>
    <row r="99" spans="1:13" ht="15" customHeight="1">
      <c r="A99" s="49"/>
      <c r="B99" s="186" t="s">
        <v>153</v>
      </c>
      <c r="C99" s="251">
        <v>6.6646051538087989E-2</v>
      </c>
      <c r="D99" s="50">
        <v>1.7019395023478931E-3</v>
      </c>
      <c r="E99" s="50">
        <v>6.3242172533392205E-2</v>
      </c>
      <c r="F99" s="50">
        <v>7.0049930542783773E-2</v>
      </c>
      <c r="G99" s="50">
        <v>6.1540233031044306E-2</v>
      </c>
      <c r="H99" s="50">
        <v>7.1751870045131672E-2</v>
      </c>
      <c r="I99" s="52">
        <v>2.5536989259974996E-2</v>
      </c>
      <c r="J99" s="51">
        <v>5.1073978519949992E-2</v>
      </c>
      <c r="K99" s="53">
        <v>7.6610967779924988E-2</v>
      </c>
      <c r="L99" s="50">
        <v>6.3313748961183594E-2</v>
      </c>
      <c r="M99" s="50">
        <v>6.9978354114992383E-2</v>
      </c>
    </row>
    <row r="100" spans="1:13" ht="15" customHeight="1">
      <c r="A100" s="49"/>
      <c r="B100" s="186" t="s">
        <v>169</v>
      </c>
      <c r="C100" s="178">
        <v>7.8494358427777957</v>
      </c>
      <c r="D100" s="50">
        <v>0.51693195922120982</v>
      </c>
      <c r="E100" s="179">
        <v>6.8155719243353765</v>
      </c>
      <c r="F100" s="179">
        <v>8.8832997612202149</v>
      </c>
      <c r="G100" s="179">
        <v>6.298639965114166</v>
      </c>
      <c r="H100" s="179">
        <v>9.4002317204414254</v>
      </c>
      <c r="I100" s="52">
        <v>6.5855937875692661E-2</v>
      </c>
      <c r="J100" s="51">
        <v>0.13171187575138532</v>
      </c>
      <c r="K100" s="53">
        <v>0.19756781362707798</v>
      </c>
      <c r="L100" s="179">
        <v>7.4569640506389057</v>
      </c>
      <c r="M100" s="179">
        <v>8.2419076349166858</v>
      </c>
    </row>
    <row r="101" spans="1:13" ht="15" customHeight="1">
      <c r="A101" s="49"/>
      <c r="B101" s="186" t="s">
        <v>170</v>
      </c>
      <c r="C101" s="251">
        <v>0.11720261042559654</v>
      </c>
      <c r="D101" s="50">
        <v>9.7479808233896133E-3</v>
      </c>
      <c r="E101" s="50">
        <v>9.7706648778817323E-2</v>
      </c>
      <c r="F101" s="50">
        <v>0.13669857207237576</v>
      </c>
      <c r="G101" s="50">
        <v>8.79586679554277E-2</v>
      </c>
      <c r="H101" s="50">
        <v>0.14644655289576539</v>
      </c>
      <c r="I101" s="52">
        <v>8.3172045298239336E-2</v>
      </c>
      <c r="J101" s="51">
        <v>0.16634409059647867</v>
      </c>
      <c r="K101" s="53">
        <v>0.24951613589471799</v>
      </c>
      <c r="L101" s="50">
        <v>0.11134247990431671</v>
      </c>
      <c r="M101" s="50">
        <v>0.12306274094687637</v>
      </c>
    </row>
    <row r="102" spans="1:13" ht="15" customHeight="1">
      <c r="A102" s="49"/>
      <c r="B102" s="186" t="s">
        <v>171</v>
      </c>
      <c r="C102" s="178">
        <v>0.11750573249678964</v>
      </c>
      <c r="D102" s="179">
        <v>3.0723085908342298E-2</v>
      </c>
      <c r="E102" s="179">
        <v>5.6059560680105043E-2</v>
      </c>
      <c r="F102" s="179">
        <v>0.17895190431347424</v>
      </c>
      <c r="G102" s="179">
        <v>2.5336474771762749E-2</v>
      </c>
      <c r="H102" s="179">
        <v>0.20967499022181652</v>
      </c>
      <c r="I102" s="52">
        <v>0.26146031564189159</v>
      </c>
      <c r="J102" s="51">
        <v>0.52292063128378319</v>
      </c>
      <c r="K102" s="53">
        <v>0.78438094692567484</v>
      </c>
      <c r="L102" s="179">
        <v>0.11163044587195016</v>
      </c>
      <c r="M102" s="179">
        <v>0.12338101912162912</v>
      </c>
    </row>
    <row r="103" spans="1:13" ht="15" customHeight="1">
      <c r="A103" s="49"/>
      <c r="B103" s="186" t="s">
        <v>172</v>
      </c>
      <c r="C103" s="248">
        <v>48.487984559389886</v>
      </c>
      <c r="D103" s="179">
        <v>2.1991634759892631</v>
      </c>
      <c r="E103" s="244">
        <v>44.089657607411361</v>
      </c>
      <c r="F103" s="244">
        <v>52.886311511368412</v>
      </c>
      <c r="G103" s="244">
        <v>41.890494131422095</v>
      </c>
      <c r="H103" s="244">
        <v>55.085474987357678</v>
      </c>
      <c r="I103" s="52">
        <v>4.5354813073239741E-2</v>
      </c>
      <c r="J103" s="51">
        <v>9.0709626146479483E-2</v>
      </c>
      <c r="K103" s="53">
        <v>0.13606443921971922</v>
      </c>
      <c r="L103" s="244">
        <v>46.063585331420391</v>
      </c>
      <c r="M103" s="244">
        <v>50.912383787359381</v>
      </c>
    </row>
    <row r="104" spans="1:13" ht="15" customHeight="1">
      <c r="A104" s="49"/>
      <c r="B104" s="186" t="s">
        <v>173</v>
      </c>
      <c r="C104" s="251">
        <v>3.780337866619831E-2</v>
      </c>
      <c r="D104" s="50">
        <v>1.7044339855566732E-3</v>
      </c>
      <c r="E104" s="50">
        <v>3.4394510695084965E-2</v>
      </c>
      <c r="F104" s="50">
        <v>4.1212246637311656E-2</v>
      </c>
      <c r="G104" s="50">
        <v>3.2690076709528289E-2</v>
      </c>
      <c r="H104" s="50">
        <v>4.2916680622868332E-2</v>
      </c>
      <c r="I104" s="52">
        <v>4.5086816197216883E-2</v>
      </c>
      <c r="J104" s="51">
        <v>9.0173632394433767E-2</v>
      </c>
      <c r="K104" s="53">
        <v>0.13526044859165065</v>
      </c>
      <c r="L104" s="50">
        <v>3.5913209732888397E-2</v>
      </c>
      <c r="M104" s="50">
        <v>3.9693547599508223E-2</v>
      </c>
    </row>
    <row r="105" spans="1:13" ht="15" customHeight="1">
      <c r="A105" s="49"/>
      <c r="B105" s="186" t="s">
        <v>174</v>
      </c>
      <c r="C105" s="248">
        <v>16.862978602065034</v>
      </c>
      <c r="D105" s="179">
        <v>0.75946010857263413</v>
      </c>
      <c r="E105" s="244">
        <v>15.344058384919766</v>
      </c>
      <c r="F105" s="244">
        <v>18.381898819210303</v>
      </c>
      <c r="G105" s="244">
        <v>14.584598276347132</v>
      </c>
      <c r="H105" s="244">
        <v>19.141358927782935</v>
      </c>
      <c r="I105" s="52">
        <v>4.503712698061723E-2</v>
      </c>
      <c r="J105" s="51">
        <v>9.007425396123446E-2</v>
      </c>
      <c r="K105" s="53">
        <v>0.13511138094185168</v>
      </c>
      <c r="L105" s="244">
        <v>16.019829671961784</v>
      </c>
      <c r="M105" s="244">
        <v>17.706127532168285</v>
      </c>
    </row>
    <row r="106" spans="1:13" ht="15" customHeight="1">
      <c r="A106" s="49"/>
      <c r="B106" s="186" t="s">
        <v>155</v>
      </c>
      <c r="C106" s="178">
        <v>1.4078554998994057</v>
      </c>
      <c r="D106" s="179">
        <v>0.28905931296049781</v>
      </c>
      <c r="E106" s="179">
        <v>0.82973687397841012</v>
      </c>
      <c r="F106" s="179">
        <v>1.9859741258204013</v>
      </c>
      <c r="G106" s="179">
        <v>0.54067756101791231</v>
      </c>
      <c r="H106" s="179">
        <v>2.2750334387808993</v>
      </c>
      <c r="I106" s="52">
        <v>0.20531887894826686</v>
      </c>
      <c r="J106" s="51">
        <v>0.41063775789653373</v>
      </c>
      <c r="K106" s="53">
        <v>0.61595663684480062</v>
      </c>
      <c r="L106" s="179">
        <v>1.3374627249044355</v>
      </c>
      <c r="M106" s="179">
        <v>1.4782482748943759</v>
      </c>
    </row>
    <row r="107" spans="1:13" ht="15" customHeight="1">
      <c r="A107" s="49"/>
      <c r="B107" s="186" t="s">
        <v>156</v>
      </c>
      <c r="C107" s="178">
        <v>6.02561665654249</v>
      </c>
      <c r="D107" s="50">
        <v>0.43957139207084911</v>
      </c>
      <c r="E107" s="179">
        <v>5.1464738724007919</v>
      </c>
      <c r="F107" s="179">
        <v>6.9047594406841881</v>
      </c>
      <c r="G107" s="179">
        <v>4.7069024803299424</v>
      </c>
      <c r="H107" s="179">
        <v>7.3443308327550376</v>
      </c>
      <c r="I107" s="52">
        <v>7.2950440946748837E-2</v>
      </c>
      <c r="J107" s="51">
        <v>0.14590088189349767</v>
      </c>
      <c r="K107" s="53">
        <v>0.2188513228402465</v>
      </c>
      <c r="L107" s="179">
        <v>5.7243358237153652</v>
      </c>
      <c r="M107" s="179">
        <v>6.3268974893696148</v>
      </c>
    </row>
    <row r="108" spans="1:13" ht="15" customHeight="1">
      <c r="A108" s="49"/>
      <c r="B108" s="186" t="s">
        <v>220</v>
      </c>
      <c r="C108" s="251">
        <v>1.5037037037037039E-3</v>
      </c>
      <c r="D108" s="50">
        <v>4.9976867914560828E-4</v>
      </c>
      <c r="E108" s="50">
        <v>5.0416634541248736E-4</v>
      </c>
      <c r="F108" s="50">
        <v>2.5032410619949203E-3</v>
      </c>
      <c r="G108" s="50">
        <v>4.3976662668790759E-6</v>
      </c>
      <c r="H108" s="50">
        <v>3.0030097411405288E-3</v>
      </c>
      <c r="I108" s="52">
        <v>0.33235848120520745</v>
      </c>
      <c r="J108" s="51">
        <v>0.66471696241041489</v>
      </c>
      <c r="K108" s="53">
        <v>0.99707544361562239</v>
      </c>
      <c r="L108" s="50">
        <v>1.4285185185185186E-3</v>
      </c>
      <c r="M108" s="50">
        <v>1.5788888888888892E-3</v>
      </c>
    </row>
    <row r="109" spans="1:13" ht="15" customHeight="1">
      <c r="A109" s="49"/>
      <c r="B109" s="186" t="s">
        <v>221</v>
      </c>
      <c r="C109" s="251">
        <v>0.26063668779513244</v>
      </c>
      <c r="D109" s="50">
        <v>1.1403625896203114E-2</v>
      </c>
      <c r="E109" s="50">
        <v>0.23782943600272621</v>
      </c>
      <c r="F109" s="50">
        <v>0.28344393958753866</v>
      </c>
      <c r="G109" s="50">
        <v>0.2264258101065231</v>
      </c>
      <c r="H109" s="50">
        <v>0.2948475654837418</v>
      </c>
      <c r="I109" s="52">
        <v>4.3752957393191995E-2</v>
      </c>
      <c r="J109" s="51">
        <v>8.750591478638399E-2</v>
      </c>
      <c r="K109" s="53">
        <v>0.13125887217957599</v>
      </c>
      <c r="L109" s="50">
        <v>0.2476048534053758</v>
      </c>
      <c r="M109" s="50">
        <v>0.27366852218488907</v>
      </c>
    </row>
    <row r="110" spans="1:13" ht="15" customHeight="1">
      <c r="A110" s="49"/>
      <c r="B110" s="186" t="s">
        <v>222</v>
      </c>
      <c r="C110" s="178">
        <v>1.6737203538995695</v>
      </c>
      <c r="D110" s="179">
        <v>0.26908161036601924</v>
      </c>
      <c r="E110" s="179">
        <v>1.1355571331675312</v>
      </c>
      <c r="F110" s="179">
        <v>2.2118835746316079</v>
      </c>
      <c r="G110" s="179">
        <v>0.86647552280151174</v>
      </c>
      <c r="H110" s="179">
        <v>2.4809651849976273</v>
      </c>
      <c r="I110" s="52">
        <v>0.16076855953809194</v>
      </c>
      <c r="J110" s="51">
        <v>0.32153711907618387</v>
      </c>
      <c r="K110" s="53">
        <v>0.48230567861427581</v>
      </c>
      <c r="L110" s="179">
        <v>1.590034336204591</v>
      </c>
      <c r="M110" s="179">
        <v>1.757406371594548</v>
      </c>
    </row>
    <row r="111" spans="1:13" ht="15" customHeight="1">
      <c r="A111" s="49"/>
      <c r="B111" s="186" t="s">
        <v>175</v>
      </c>
      <c r="C111" s="178">
        <v>4.8192251401327963</v>
      </c>
      <c r="D111" s="179">
        <v>0.64968214061679719</v>
      </c>
      <c r="E111" s="179">
        <v>3.519860858899202</v>
      </c>
      <c r="F111" s="179">
        <v>6.1185894213663907</v>
      </c>
      <c r="G111" s="179">
        <v>2.8701787182824048</v>
      </c>
      <c r="H111" s="179">
        <v>6.7682715619831875</v>
      </c>
      <c r="I111" s="52">
        <v>0.13481049789653421</v>
      </c>
      <c r="J111" s="51">
        <v>0.26962099579306842</v>
      </c>
      <c r="K111" s="53">
        <v>0.40443149368960263</v>
      </c>
      <c r="L111" s="179">
        <v>4.5782638831261568</v>
      </c>
      <c r="M111" s="179">
        <v>5.0601863971394359</v>
      </c>
    </row>
    <row r="112" spans="1:13" ht="15" customHeight="1">
      <c r="A112" s="49"/>
      <c r="B112" s="186" t="s">
        <v>227</v>
      </c>
      <c r="C112" s="178">
        <v>0.87502674242424261</v>
      </c>
      <c r="D112" s="179">
        <v>0.17323993976445196</v>
      </c>
      <c r="E112" s="179">
        <v>0.5285468628953387</v>
      </c>
      <c r="F112" s="179">
        <v>1.2215066219531465</v>
      </c>
      <c r="G112" s="179">
        <v>0.35530692313088674</v>
      </c>
      <c r="H112" s="179">
        <v>1.3947465617175985</v>
      </c>
      <c r="I112" s="52">
        <v>0.19798245169569842</v>
      </c>
      <c r="J112" s="51">
        <v>0.39596490339139684</v>
      </c>
      <c r="K112" s="53">
        <v>0.59394735508709529</v>
      </c>
      <c r="L112" s="179">
        <v>0.83127540530303046</v>
      </c>
      <c r="M112" s="179">
        <v>0.91877807954545476</v>
      </c>
    </row>
    <row r="113" spans="1:13" ht="15" customHeight="1">
      <c r="A113" s="49"/>
      <c r="B113" s="186" t="s">
        <v>176</v>
      </c>
      <c r="C113" s="178">
        <v>0.62645537515652749</v>
      </c>
      <c r="D113" s="179">
        <v>9.411225233827708E-2</v>
      </c>
      <c r="E113" s="179">
        <v>0.43823087047997333</v>
      </c>
      <c r="F113" s="179">
        <v>0.81467987983308165</v>
      </c>
      <c r="G113" s="179">
        <v>0.34411861814169625</v>
      </c>
      <c r="H113" s="179">
        <v>0.90879213217135879</v>
      </c>
      <c r="I113" s="52">
        <v>0.15022977864107556</v>
      </c>
      <c r="J113" s="51">
        <v>0.30045955728215112</v>
      </c>
      <c r="K113" s="53">
        <v>0.45068933592322669</v>
      </c>
      <c r="L113" s="179">
        <v>0.59513260639870114</v>
      </c>
      <c r="M113" s="179">
        <v>0.65777814391435385</v>
      </c>
    </row>
    <row r="114" spans="1:13" ht="15" customHeight="1">
      <c r="A114" s="49"/>
      <c r="B114" s="186" t="s">
        <v>158</v>
      </c>
      <c r="C114" s="248">
        <v>30.273050155268841</v>
      </c>
      <c r="D114" s="244">
        <v>4.8777635867857319</v>
      </c>
      <c r="E114" s="244">
        <v>20.517522981697375</v>
      </c>
      <c r="F114" s="244">
        <v>40.028577328840306</v>
      </c>
      <c r="G114" s="244">
        <v>15.639759394911646</v>
      </c>
      <c r="H114" s="244">
        <v>44.906340915626032</v>
      </c>
      <c r="I114" s="52">
        <v>0.16112560715778376</v>
      </c>
      <c r="J114" s="51">
        <v>0.32225121431556752</v>
      </c>
      <c r="K114" s="53">
        <v>0.48337682147335126</v>
      </c>
      <c r="L114" s="244">
        <v>28.759397647505399</v>
      </c>
      <c r="M114" s="244">
        <v>31.786702663032283</v>
      </c>
    </row>
    <row r="115" spans="1:13" ht="15" customHeight="1">
      <c r="A115" s="49"/>
      <c r="B115" s="186" t="s">
        <v>177</v>
      </c>
      <c r="C115" s="251" t="s">
        <v>105</v>
      </c>
      <c r="D115" s="50" t="s">
        <v>94</v>
      </c>
      <c r="E115" s="50" t="s">
        <v>94</v>
      </c>
      <c r="F115" s="50" t="s">
        <v>94</v>
      </c>
      <c r="G115" s="50" t="s">
        <v>94</v>
      </c>
      <c r="H115" s="50" t="s">
        <v>94</v>
      </c>
      <c r="I115" s="52" t="s">
        <v>94</v>
      </c>
      <c r="J115" s="51" t="s">
        <v>94</v>
      </c>
      <c r="K115" s="53" t="s">
        <v>94</v>
      </c>
      <c r="L115" s="50" t="s">
        <v>94</v>
      </c>
      <c r="M115" s="50" t="s">
        <v>94</v>
      </c>
    </row>
    <row r="116" spans="1:13" ht="15" customHeight="1">
      <c r="A116" s="49"/>
      <c r="B116" s="186" t="s">
        <v>159</v>
      </c>
      <c r="C116" s="178">
        <v>0.30998306398690118</v>
      </c>
      <c r="D116" s="179">
        <v>3.418713280981641E-2</v>
      </c>
      <c r="E116" s="179">
        <v>0.24160879836726834</v>
      </c>
      <c r="F116" s="179">
        <v>0.37835732960653401</v>
      </c>
      <c r="G116" s="179">
        <v>0.20742166555745195</v>
      </c>
      <c r="H116" s="179">
        <v>0.4125444624163504</v>
      </c>
      <c r="I116" s="52">
        <v>0.11028709881795684</v>
      </c>
      <c r="J116" s="51">
        <v>0.22057419763591368</v>
      </c>
      <c r="K116" s="53">
        <v>0.33086129645387052</v>
      </c>
      <c r="L116" s="179">
        <v>0.29448391078755609</v>
      </c>
      <c r="M116" s="179">
        <v>0.32548221718624626</v>
      </c>
    </row>
    <row r="117" spans="1:13" ht="15" customHeight="1">
      <c r="A117" s="49"/>
      <c r="B117" s="186" t="s">
        <v>223</v>
      </c>
      <c r="C117" s="178">
        <v>0.14620898446953931</v>
      </c>
      <c r="D117" s="179">
        <v>1.7823024519389958E-2</v>
      </c>
      <c r="E117" s="179">
        <v>0.1105629354307594</v>
      </c>
      <c r="F117" s="179">
        <v>0.18185503350831922</v>
      </c>
      <c r="G117" s="179">
        <v>9.2739910911369433E-2</v>
      </c>
      <c r="H117" s="179">
        <v>0.19967805802770919</v>
      </c>
      <c r="I117" s="52">
        <v>0.12190102122693525</v>
      </c>
      <c r="J117" s="51">
        <v>0.24380204245387049</v>
      </c>
      <c r="K117" s="53">
        <v>0.36570306368080574</v>
      </c>
      <c r="L117" s="179">
        <v>0.13889853524606235</v>
      </c>
      <c r="M117" s="179">
        <v>0.15351943369301627</v>
      </c>
    </row>
    <row r="118" spans="1:13" ht="15" customHeight="1">
      <c r="A118" s="49"/>
      <c r="B118" s="186" t="s">
        <v>160</v>
      </c>
      <c r="C118" s="178">
        <v>0.92248517882695324</v>
      </c>
      <c r="D118" s="179">
        <v>0.11166986753636519</v>
      </c>
      <c r="E118" s="179">
        <v>0.69914544375422283</v>
      </c>
      <c r="F118" s="179">
        <v>1.1458249138996837</v>
      </c>
      <c r="G118" s="179">
        <v>0.58747557621785762</v>
      </c>
      <c r="H118" s="179">
        <v>1.2574947814360489</v>
      </c>
      <c r="I118" s="52">
        <v>0.12105329180287358</v>
      </c>
      <c r="J118" s="51">
        <v>0.24210658360574716</v>
      </c>
      <c r="K118" s="53">
        <v>0.36315987540862071</v>
      </c>
      <c r="L118" s="179">
        <v>0.8763609198856056</v>
      </c>
      <c r="M118" s="179">
        <v>0.96860943776830088</v>
      </c>
    </row>
    <row r="119" spans="1:13" ht="15" customHeight="1">
      <c r="A119" s="49"/>
      <c r="B119" s="186" t="s">
        <v>161</v>
      </c>
      <c r="C119" s="251">
        <v>0.31904260929777756</v>
      </c>
      <c r="D119" s="50">
        <v>4.6925555930681179E-2</v>
      </c>
      <c r="E119" s="50">
        <v>0.2251914974364152</v>
      </c>
      <c r="F119" s="50">
        <v>0.41289372115913991</v>
      </c>
      <c r="G119" s="50">
        <v>0.17826594150573402</v>
      </c>
      <c r="H119" s="50">
        <v>0.45981927708982107</v>
      </c>
      <c r="I119" s="52">
        <v>0.14708241019582227</v>
      </c>
      <c r="J119" s="51">
        <v>0.29416482039164454</v>
      </c>
      <c r="K119" s="53">
        <v>0.44124723058746684</v>
      </c>
      <c r="L119" s="50">
        <v>0.3030904788328887</v>
      </c>
      <c r="M119" s="50">
        <v>0.33499473976266642</v>
      </c>
    </row>
    <row r="120" spans="1:13" ht="15" customHeight="1">
      <c r="A120" s="49"/>
      <c r="B120" s="186" t="s">
        <v>178</v>
      </c>
      <c r="C120" s="251">
        <v>9.3992140933333093E-2</v>
      </c>
      <c r="D120" s="50">
        <v>7.3128232256191722E-3</v>
      </c>
      <c r="E120" s="50">
        <v>7.9366494482094749E-2</v>
      </c>
      <c r="F120" s="50">
        <v>0.10861778738457144</v>
      </c>
      <c r="G120" s="50">
        <v>7.2053671256475577E-2</v>
      </c>
      <c r="H120" s="50">
        <v>0.11593061061019061</v>
      </c>
      <c r="I120" s="52">
        <v>7.7802496602413007E-2</v>
      </c>
      <c r="J120" s="51">
        <v>0.15560499320482601</v>
      </c>
      <c r="K120" s="53">
        <v>0.23340748980723902</v>
      </c>
      <c r="L120" s="50">
        <v>8.9292533886666442E-2</v>
      </c>
      <c r="M120" s="50">
        <v>9.8691747979999744E-2</v>
      </c>
    </row>
    <row r="121" spans="1:13" ht="15" customHeight="1">
      <c r="A121" s="49"/>
      <c r="B121" s="186" t="s">
        <v>135</v>
      </c>
      <c r="C121" s="178">
        <v>0.24356332686072341</v>
      </c>
      <c r="D121" s="50">
        <v>1.8013654133462561E-2</v>
      </c>
      <c r="E121" s="179">
        <v>0.20753601859379828</v>
      </c>
      <c r="F121" s="179">
        <v>0.27959063512764853</v>
      </c>
      <c r="G121" s="179">
        <v>0.18952236446033571</v>
      </c>
      <c r="H121" s="179">
        <v>0.2976042892611111</v>
      </c>
      <c r="I121" s="52">
        <v>7.3958811310552069E-2</v>
      </c>
      <c r="J121" s="51">
        <v>0.14791762262110414</v>
      </c>
      <c r="K121" s="53">
        <v>0.22187643393165621</v>
      </c>
      <c r="L121" s="179">
        <v>0.23138516051768723</v>
      </c>
      <c r="M121" s="179">
        <v>0.25574149320375955</v>
      </c>
    </row>
    <row r="122" spans="1:13" ht="15" customHeight="1">
      <c r="A122" s="49"/>
      <c r="B122" s="186" t="s">
        <v>179</v>
      </c>
      <c r="C122" s="242">
        <v>124.7271020339506</v>
      </c>
      <c r="D122" s="243">
        <v>8.593805562888976</v>
      </c>
      <c r="E122" s="243">
        <v>107.53949090817265</v>
      </c>
      <c r="F122" s="243">
        <v>141.91471315972856</v>
      </c>
      <c r="G122" s="243">
        <v>98.945685345283664</v>
      </c>
      <c r="H122" s="243">
        <v>150.50851872261754</v>
      </c>
      <c r="I122" s="52">
        <v>6.8900867756470044E-2</v>
      </c>
      <c r="J122" s="51">
        <v>0.13780173551294009</v>
      </c>
      <c r="K122" s="53">
        <v>0.20670260326941015</v>
      </c>
      <c r="L122" s="243">
        <v>118.49074693225307</v>
      </c>
      <c r="M122" s="243">
        <v>130.96345713564813</v>
      </c>
    </row>
    <row r="123" spans="1:13" ht="15" customHeight="1">
      <c r="A123" s="49"/>
      <c r="B123" s="186" t="s">
        <v>224</v>
      </c>
      <c r="C123" s="248">
        <v>10.645453089669408</v>
      </c>
      <c r="D123" s="244">
        <v>1.5400440609395487</v>
      </c>
      <c r="E123" s="244">
        <v>7.5653649677903108</v>
      </c>
      <c r="F123" s="244">
        <v>13.725541211548505</v>
      </c>
      <c r="G123" s="244">
        <v>6.0253209068507614</v>
      </c>
      <c r="H123" s="244">
        <v>15.265585272488053</v>
      </c>
      <c r="I123" s="52">
        <v>0.14466684019621887</v>
      </c>
      <c r="J123" s="51">
        <v>0.28933368039243773</v>
      </c>
      <c r="K123" s="53">
        <v>0.43400052058865657</v>
      </c>
      <c r="L123" s="244">
        <v>10.113180435185937</v>
      </c>
      <c r="M123" s="244">
        <v>11.177725744152879</v>
      </c>
    </row>
    <row r="124" spans="1:13" ht="15" customHeight="1">
      <c r="A124" s="49"/>
      <c r="B124" s="186" t="s">
        <v>163</v>
      </c>
      <c r="C124" s="248">
        <v>10.690944296423702</v>
      </c>
      <c r="D124" s="179">
        <v>0.45062672677361948</v>
      </c>
      <c r="E124" s="244">
        <v>9.7896908428764622</v>
      </c>
      <c r="F124" s="244">
        <v>11.592197749970941</v>
      </c>
      <c r="G124" s="244">
        <v>9.3390641161028434</v>
      </c>
      <c r="H124" s="244">
        <v>12.04282447674456</v>
      </c>
      <c r="I124" s="52">
        <v>4.2150320334599589E-2</v>
      </c>
      <c r="J124" s="51">
        <v>8.4300640669199178E-2</v>
      </c>
      <c r="K124" s="53">
        <v>0.12645096100379877</v>
      </c>
      <c r="L124" s="244">
        <v>10.156397081602517</v>
      </c>
      <c r="M124" s="244">
        <v>11.225491511244886</v>
      </c>
    </row>
    <row r="125" spans="1:13" ht="15" customHeight="1">
      <c r="A125" s="49"/>
      <c r="B125" s="186" t="s">
        <v>180</v>
      </c>
      <c r="C125" s="242">
        <v>100.50411274591842</v>
      </c>
      <c r="D125" s="243">
        <v>4.6102954955460786</v>
      </c>
      <c r="E125" s="243">
        <v>91.283521754826268</v>
      </c>
      <c r="F125" s="243">
        <v>109.72470373701057</v>
      </c>
      <c r="G125" s="243">
        <v>86.673226259280185</v>
      </c>
      <c r="H125" s="243">
        <v>114.33499923255665</v>
      </c>
      <c r="I125" s="52">
        <v>4.5871709819490028E-2</v>
      </c>
      <c r="J125" s="51">
        <v>9.1743419638980056E-2</v>
      </c>
      <c r="K125" s="53">
        <v>0.1376151294584701</v>
      </c>
      <c r="L125" s="243">
        <v>95.478907108622494</v>
      </c>
      <c r="M125" s="243">
        <v>105.52931838321435</v>
      </c>
    </row>
    <row r="126" spans="1:13" ht="15" customHeight="1">
      <c r="A126" s="49"/>
      <c r="B126" s="198" t="s">
        <v>184</v>
      </c>
      <c r="C126" s="252">
        <v>15.990823845612768</v>
      </c>
      <c r="D126" s="199">
        <v>1.2108344371080786</v>
      </c>
      <c r="E126" s="253">
        <v>13.56915497139661</v>
      </c>
      <c r="F126" s="253">
        <v>18.412492719828926</v>
      </c>
      <c r="G126" s="253">
        <v>12.358320534288532</v>
      </c>
      <c r="H126" s="253">
        <v>19.623327156937002</v>
      </c>
      <c r="I126" s="200">
        <v>7.5720578801840924E-2</v>
      </c>
      <c r="J126" s="201">
        <v>0.15144115760368185</v>
      </c>
      <c r="K126" s="202">
        <v>0.22716173640552279</v>
      </c>
      <c r="L126" s="253">
        <v>15.191282653332129</v>
      </c>
      <c r="M126" s="253">
        <v>16.790365037893405</v>
      </c>
    </row>
    <row r="127" spans="1:13" ht="15" customHeight="1">
      <c r="B127" s="258" t="s">
        <v>699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6">
    <cfRule type="expression" dxfId="33" priority="71">
      <formula>IF(PG_IsBlnkRowRout*PG_IsBlnkRowRoutNext=1,TRUE,FALSE)</formula>
    </cfRule>
  </conditionalFormatting>
  <conditionalFormatting sqref="I5:K126">
    <cfRule type="cellIs" dxfId="32" priority="2" operator="greaterThan">
      <formula>1</formula>
    </cfRule>
  </conditionalFormatting>
  <hyperlinks>
    <hyperlink ref="B5" location="'Fire Assay'!$A$4" display="'Fire Assay'!$A$4" xr:uid="{510EFA8D-A5AC-45B5-9C27-F63B860B76A4}"/>
    <hyperlink ref="B7" location="'PA'!$A$4" display="'PA'!$A$4" xr:uid="{E445757D-1D6C-43D6-95CA-492130BC721D}"/>
    <hyperlink ref="B9" location="'AR Digest 10-50g'!$A$4" display="'AR Digest 10-50g'!$A$4" xr:uid="{628EB672-E6B7-4692-8841-4A4F345F326B}"/>
    <hyperlink ref="B11" location="'CNL'!$A$4" display="'CNL'!$A$4" xr:uid="{257B1D15-5BD8-4227-BF55-7B1D70DE48C0}"/>
    <hyperlink ref="B13" location="'4-Acid'!$A$4" display="'4-Acid'!$A$4" xr:uid="{5634F160-905C-4564-A391-13557AAC64B8}"/>
    <hyperlink ref="B14" location="'4-Acid'!$A$22" display="'4-Acid'!$A$22" xr:uid="{8519A7F4-6996-4CE6-ACA8-EB84EC2718AF}"/>
    <hyperlink ref="B15" location="'4-Acid'!$A$40" display="'4-Acid'!$A$40" xr:uid="{7E3EAC38-C6F3-459A-89E9-EA5F2E7F07EB}"/>
    <hyperlink ref="B16" location="'4-Acid'!$A$76" display="'4-Acid'!$A$76" xr:uid="{753608DF-5EB8-44B3-9AB6-719FB4F81859}"/>
    <hyperlink ref="B17" location="'4-Acid'!$A$94" display="'4-Acid'!$A$94" xr:uid="{DCCE77BD-1CD9-46DC-B731-ECC0C89DA69F}"/>
    <hyperlink ref="B18" location="'4-Acid'!$A$113" display="'4-Acid'!$A$113" xr:uid="{71BBDA35-7453-4111-8238-C1B06EE76A6B}"/>
    <hyperlink ref="B19" location="'4-Acid'!$A$131" display="'4-Acid'!$A$131" xr:uid="{7BC08045-C0BB-4D27-B000-458F6B9B7730}"/>
    <hyperlink ref="B20" location="'4-Acid'!$A$149" display="'4-Acid'!$A$149" xr:uid="{6E23F0A6-A040-40F0-A78F-09EE3C880E88}"/>
    <hyperlink ref="B21" location="'4-Acid'!$A$168" display="'4-Acid'!$A$168" xr:uid="{FF1E10D5-9B82-4AB1-AD41-78A83F9E8F27}"/>
    <hyperlink ref="B22" location="'4-Acid'!$A$186" display="'4-Acid'!$A$186" xr:uid="{F4A9D828-1052-4F97-B696-20B03FCA0648}"/>
    <hyperlink ref="B23" location="'4-Acid'!$A$204" display="'4-Acid'!$A$204" xr:uid="{754C282A-2563-4091-8117-BF079D11D262}"/>
    <hyperlink ref="B24" location="'4-Acid'!$A$222" display="'4-Acid'!$A$222" xr:uid="{5D56B8CD-E52B-4075-9F5D-D1ADD384A38A}"/>
    <hyperlink ref="B25" location="'4-Acid'!$A$241" display="'4-Acid'!$A$241" xr:uid="{09E60750-6998-4BAC-B9A0-902491413EE6}"/>
    <hyperlink ref="B26" location="'4-Acid'!$A$259" display="'4-Acid'!$A$259" xr:uid="{4B6434E6-88B7-4933-B650-6FA544A641C4}"/>
    <hyperlink ref="B27" location="'4-Acid'!$A$277" display="'4-Acid'!$A$277" xr:uid="{54BF1390-3908-47EE-A29E-F3F9012BAF2B}"/>
    <hyperlink ref="B28" location="'4-Acid'!$A$295" display="'4-Acid'!$A$295" xr:uid="{E305F3E5-AFA4-4BE1-8C82-5D811E4C5C85}"/>
    <hyperlink ref="B29" location="'4-Acid'!$A$314" display="'4-Acid'!$A$314" xr:uid="{BFBBCCF0-E835-481E-99A1-F9D70D2476B3}"/>
    <hyperlink ref="B30" location="'4-Acid'!$A$332" display="'4-Acid'!$A$332" xr:uid="{3C6F9255-EC6F-467B-9928-93549FAAA86C}"/>
    <hyperlink ref="B31" location="'4-Acid'!$A$350" display="'4-Acid'!$A$350" xr:uid="{DA642AA2-0AFE-4E13-866A-6092075A0366}"/>
    <hyperlink ref="B32" location="'4-Acid'!$A$368" display="'4-Acid'!$A$368" xr:uid="{23FF9D73-CA3C-4176-847B-1B9E203F61F2}"/>
    <hyperlink ref="B33" location="'4-Acid'!$A$387" display="'4-Acid'!$A$387" xr:uid="{F5EA7F6F-AEF8-4759-A5DA-B6A8ED1659A5}"/>
    <hyperlink ref="B34" location="'4-Acid'!$A$423" display="'4-Acid'!$A$423" xr:uid="{1EB8B452-CC0E-4EC6-990D-E844E7007B2C}"/>
    <hyperlink ref="B35" location="'4-Acid'!$A$442" display="'4-Acid'!$A$442" xr:uid="{9FC2035C-84A1-4A71-9FC1-B754339B5464}"/>
    <hyperlink ref="B36" location="'4-Acid'!$A$460" display="'4-Acid'!$A$460" xr:uid="{58076BF7-0B00-432B-A17C-BEFBA4D791FC}"/>
    <hyperlink ref="B37" location="'4-Acid'!$A$478" display="'4-Acid'!$A$478" xr:uid="{73D3228C-DE21-4076-AC11-96351F5FEDAA}"/>
    <hyperlink ref="B38" location="'4-Acid'!$A$496" display="'4-Acid'!$A$496" xr:uid="{9D535831-822A-4E77-A571-86E2838D6AB3}"/>
    <hyperlink ref="B39" location="'4-Acid'!$A$515" display="'4-Acid'!$A$515" xr:uid="{6894940C-9C46-4FBC-B75C-13346C966860}"/>
    <hyperlink ref="B40" location="'4-Acid'!$A$534" display="'4-Acid'!$A$534" xr:uid="{8BDDCACC-C44F-4215-9E7D-0E7BEE477373}"/>
    <hyperlink ref="B41" location="'4-Acid'!$A$552" display="'4-Acid'!$A$552" xr:uid="{23303558-6781-44D3-8C3B-C25FE74D15D7}"/>
    <hyperlink ref="B42" location="'4-Acid'!$A$570" display="'4-Acid'!$A$570" xr:uid="{24230830-AA71-4FA3-BFE0-66ABD9E04857}"/>
    <hyperlink ref="B43" location="'4-Acid'!$A$589" display="'4-Acid'!$A$589" xr:uid="{AFDFDFC7-90F6-4C15-ABFB-E8E5C0135D02}"/>
    <hyperlink ref="B44" location="'4-Acid'!$A$607" display="'4-Acid'!$A$607" xr:uid="{E9020F87-EE61-4CC5-9BEB-A1D3282CBF0A}"/>
    <hyperlink ref="B45" location="'4-Acid'!$A$625" display="'4-Acid'!$A$625" xr:uid="{04EA377A-D050-48A0-B7D3-A2551FA6D60B}"/>
    <hyperlink ref="B46" location="'4-Acid'!$A$643" display="'4-Acid'!$A$643" xr:uid="{767F5069-2926-4C25-A377-2354F86BF5F5}"/>
    <hyperlink ref="B47" location="'4-Acid'!$A$661" display="'4-Acid'!$A$661" xr:uid="{16F360F1-C897-44E3-A28D-956928432F95}"/>
    <hyperlink ref="B48" location="'4-Acid'!$A$679" display="'4-Acid'!$A$679" xr:uid="{E30D29F3-F994-4BA0-A921-A9687B7AF864}"/>
    <hyperlink ref="B49" location="'4-Acid'!$A$698" display="'4-Acid'!$A$698" xr:uid="{A62F1D89-7E19-48A9-A73E-8F23167E4AAC}"/>
    <hyperlink ref="B50" location="'4-Acid'!$A$734" display="'4-Acid'!$A$734" xr:uid="{C0520709-2B77-4DF2-9F67-FCAD38E432FD}"/>
    <hyperlink ref="B51" location="'4-Acid'!$A$752" display="'4-Acid'!$A$752" xr:uid="{333BEBFF-FDB3-4987-85D3-FEBD15C8AB2A}"/>
    <hyperlink ref="B52" location="'4-Acid'!$A$770" display="'4-Acid'!$A$770" xr:uid="{16CAA71E-F45E-481D-AB3A-41009C668FFC}"/>
    <hyperlink ref="B53" location="'4-Acid'!$A$788" display="'4-Acid'!$A$788" xr:uid="{A2E463DD-109C-41A8-BDDD-FAE78E9DD286}"/>
    <hyperlink ref="B54" location="'4-Acid'!$A$806" display="'4-Acid'!$A$806" xr:uid="{46D77F8C-9832-400F-ACFE-067168F6BF79}"/>
    <hyperlink ref="B55" location="'4-Acid'!$A$842" display="'4-Acid'!$A$842" xr:uid="{D2B2DD74-8841-40C8-B33E-0041E7BD76A2}"/>
    <hyperlink ref="B56" location="'4-Acid'!$A$860" display="'4-Acid'!$A$860" xr:uid="{4A97FD21-1B4B-43D2-A5D2-C5D38E2F3DC6}"/>
    <hyperlink ref="B57" location="'4-Acid'!$A$879" display="'4-Acid'!$A$879" xr:uid="{BC70528C-7BAE-4413-B45E-CFE5E3149708}"/>
    <hyperlink ref="B58" location="'4-Acid'!$A$897" display="'4-Acid'!$A$897" xr:uid="{C95D1990-8F3A-4A1C-9116-FC6138A4F62D}"/>
    <hyperlink ref="B59" location="'4-Acid'!$A$916" display="'4-Acid'!$A$916" xr:uid="{BFB7FE8A-A508-4EEA-BB49-4B8614792D0B}"/>
    <hyperlink ref="B60" location="'4-Acid'!$A$935" display="'4-Acid'!$A$935" xr:uid="{5FC9A8E6-6F63-45E1-B34F-A98DFEBE3AF4}"/>
    <hyperlink ref="B61" location="'4-Acid'!$A$954" display="'4-Acid'!$A$954" xr:uid="{F865CA69-3DF1-43E3-A358-04211D27D2B1}"/>
    <hyperlink ref="B62" location="'4-Acid'!$A$972" display="'4-Acid'!$A$972" xr:uid="{AD81A070-44F8-41F9-8A1B-D9B6AD782E73}"/>
    <hyperlink ref="B63" location="'4-Acid'!$A$990" display="'4-Acid'!$A$990" xr:uid="{C3A48370-EABE-4F0A-8C94-0D34FADCAD47}"/>
    <hyperlink ref="B64" location="'4-Acid'!$A$1009" display="'4-Acid'!$A$1009" xr:uid="{9D08704A-BA27-423C-B3F9-23A949722587}"/>
    <hyperlink ref="B65" location="'4-Acid'!$A$1027" display="'4-Acid'!$A$1027" xr:uid="{3FA0A5A2-F821-46FD-9524-D611A3968ED8}"/>
    <hyperlink ref="B66" location="'4-Acid'!$A$1045" display="'4-Acid'!$A$1045" xr:uid="{D31150B1-DC47-46B0-A91F-5F8824689D8E}"/>
    <hyperlink ref="B67" location="'4-Acid'!$A$1063" display="'4-Acid'!$A$1063" xr:uid="{1CCCCBC4-BF8F-47D8-87A4-812CBF066618}"/>
    <hyperlink ref="B68" location="'4-Acid'!$A$1081" display="'4-Acid'!$A$1081" xr:uid="{EE756DCC-9312-460F-9CEF-46D7FABB79C7}"/>
    <hyperlink ref="B69" location="'4-Acid'!$A$1099" display="'4-Acid'!$A$1099" xr:uid="{CDE2BC01-3734-4DC5-B740-5D9D3823EABA}"/>
    <hyperlink ref="B70" location="'4-Acid'!$A$1117" display="'4-Acid'!$A$1117" xr:uid="{24257924-0863-477F-82A8-C6695A347D84}"/>
    <hyperlink ref="B71" location="'4-Acid'!$A$1135" display="'4-Acid'!$A$1135" xr:uid="{FEF9F9E7-D2D2-4B57-AD96-DC1CC960AF55}"/>
    <hyperlink ref="B73" location="'Aqua Regia'!$A$4" display="'Aqua Regia'!$A$4" xr:uid="{8838B49D-1C45-4A63-B68E-1A1CC19F8040}"/>
    <hyperlink ref="B74" location="'Aqua Regia'!$A$22" display="'Aqua Regia'!$A$22" xr:uid="{29D06D01-6A8B-46FC-BC2B-2DE525D3F692}"/>
    <hyperlink ref="B75" location="'Aqua Regia'!$A$40" display="'Aqua Regia'!$A$40" xr:uid="{98A34076-D233-49E8-BEB7-858CECEEDC67}"/>
    <hyperlink ref="B76" location="'Aqua Regia'!$A$58" display="'Aqua Regia'!$A$58" xr:uid="{606B3515-723E-4657-B516-E0F7FA417F55}"/>
    <hyperlink ref="B77" location="'Aqua Regia'!$A$76" display="'Aqua Regia'!$A$76" xr:uid="{CE1FA895-CF99-4A2C-9FB6-448284685A0C}"/>
    <hyperlink ref="B78" location="'Aqua Regia'!$A$94" display="'Aqua Regia'!$A$94" xr:uid="{A9EAF378-95F2-4794-A86F-393AE68DB7DC}"/>
    <hyperlink ref="B79" location="'Aqua Regia'!$A$113" display="'Aqua Regia'!$A$113" xr:uid="{CBA7B64C-B0EA-4802-A369-81656B4CC8A6}"/>
    <hyperlink ref="B80" location="'Aqua Regia'!$A$132" display="'Aqua Regia'!$A$132" xr:uid="{55F17A21-A18D-402A-863A-38B65AC4BA6C}"/>
    <hyperlink ref="B81" location="'Aqua Regia'!$A$150" display="'Aqua Regia'!$A$150" xr:uid="{334ABA3A-EF8B-4246-A1FA-49835B3137F3}"/>
    <hyperlink ref="B82" location="'Aqua Regia'!$A$169" display="'Aqua Regia'!$A$169" xr:uid="{9BF0F764-EEF5-4B72-9FBD-41F0AE306ED1}"/>
    <hyperlink ref="B83" location="'Aqua Regia'!$A$187" display="'Aqua Regia'!$A$187" xr:uid="{10A3E9C2-F5EB-474C-9F76-44BAF2375885}"/>
    <hyperlink ref="B84" location="'Aqua Regia'!$A$205" display="'Aqua Regia'!$A$205" xr:uid="{6825B768-B3F9-4A24-874E-145580670877}"/>
    <hyperlink ref="B85" location="'Aqua Regia'!$A$223" display="'Aqua Regia'!$A$223" xr:uid="{4659629D-E085-4FDF-94E9-3EEC1254EAB7}"/>
    <hyperlink ref="B86" location="'Aqua Regia'!$A$242" display="'Aqua Regia'!$A$242" xr:uid="{067B1EA5-A900-46F7-96C8-C5B08CD86648}"/>
    <hyperlink ref="B87" location="'Aqua Regia'!$A$296" display="'Aqua Regia'!$A$296" xr:uid="{6A2F6E95-2229-4F84-85BD-382AF5E70F9A}"/>
    <hyperlink ref="B88" location="'Aqua Regia'!$A$314" display="'Aqua Regia'!$A$314" xr:uid="{96FD01EC-8FE2-4257-B3E0-D7429EE584C0}"/>
    <hyperlink ref="B89" location="'Aqua Regia'!$A$332" display="'Aqua Regia'!$A$332" xr:uid="{51BBF6F0-7E84-4372-9928-939279FAFE9C}"/>
    <hyperlink ref="B90" location="'Aqua Regia'!$A$368" display="'Aqua Regia'!$A$368" xr:uid="{E477A7E2-0A98-4006-BBB4-97399AE5FEAA}"/>
    <hyperlink ref="B91" location="'Aqua Regia'!$A$386" display="'Aqua Regia'!$A$386" xr:uid="{F7472351-372B-4BD3-8721-31CB1C24460B}"/>
    <hyperlink ref="B92" location="'Aqua Regia'!$A$405" display="'Aqua Regia'!$A$405" xr:uid="{702FF2A3-CB4E-4E67-931D-274E364FAFDC}"/>
    <hyperlink ref="B93" location="'Aqua Regia'!$A$423" display="'Aqua Regia'!$A$423" xr:uid="{E15D7FD1-6816-490A-AB2A-460989B484F5}"/>
    <hyperlink ref="B94" location="'Aqua Regia'!$A$441" display="'Aqua Regia'!$A$441" xr:uid="{DAC885BB-2CBA-43EC-8AE8-270658607320}"/>
    <hyperlink ref="B95" location="'Aqua Regia'!$A$459" display="'Aqua Regia'!$A$459" xr:uid="{D1D73288-B24C-4B41-A16D-65844419C6F1}"/>
    <hyperlink ref="B96" location="'Aqua Regia'!$A$478" display="'Aqua Regia'!$A$478" xr:uid="{0D25A523-CC44-43C9-A6B0-1FD0AAC2BC17}"/>
    <hyperlink ref="B97" location="'Aqua Regia'!$A$496" display="'Aqua Regia'!$A$496" xr:uid="{FACE19C7-68A1-4438-89DB-341DE37D7D83}"/>
    <hyperlink ref="B98" location="'Aqua Regia'!$A$532" display="'Aqua Regia'!$A$532" xr:uid="{7512F531-A448-49AD-BE47-4C0170F2C9B1}"/>
    <hyperlink ref="B99" location="'Aqua Regia'!$A$550" display="'Aqua Regia'!$A$550" xr:uid="{49C8114E-1214-45F6-9B40-791E034969B0}"/>
    <hyperlink ref="B100" location="'Aqua Regia'!$A$568" display="'Aqua Regia'!$A$568" xr:uid="{9A08A302-699D-4A5F-92A6-2D49B3D935E2}"/>
    <hyperlink ref="B101" location="'Aqua Regia'!$A$587" display="'Aqua Regia'!$A$587" xr:uid="{EB602F9F-1B8F-4B95-8D90-3728CB8C0F7C}"/>
    <hyperlink ref="B102" location="'Aqua Regia'!$A$605" display="'Aqua Regia'!$A$605" xr:uid="{AD1B0C0C-D87A-4B36-B689-2C06495C0079}"/>
    <hyperlink ref="B103" location="'Aqua Regia'!$A$642" display="'Aqua Regia'!$A$642" xr:uid="{54C469DB-8547-428D-84D6-8A96CB30B8A4}"/>
    <hyperlink ref="B104" location="'Aqua Regia'!$A$660" display="'Aqua Regia'!$A$660" xr:uid="{ACABF55C-C8B9-4E6A-9601-7350536DA80D}"/>
    <hyperlink ref="B105" location="'Aqua Regia'!$A$678" display="'Aqua Regia'!$A$678" xr:uid="{9F8CBBC5-0EA7-41EE-AFAD-87DF6D032E84}"/>
    <hyperlink ref="B106" location="'Aqua Regia'!$A$715" display="'Aqua Regia'!$A$715" xr:uid="{EAE46901-6A1E-460C-BE1B-2987F92B09A6}"/>
    <hyperlink ref="B107" location="'Aqua Regia'!$A$751" display="'Aqua Regia'!$A$751" xr:uid="{498B6A04-1E68-401E-B18C-95C6B99AF9B9}"/>
    <hyperlink ref="B108" location="'Aqua Regia'!$A$769" display="'Aqua Regia'!$A$769" xr:uid="{00B06ACC-0FB2-47DC-ABEF-EAFCE4973D3C}"/>
    <hyperlink ref="B109" location="'Aqua Regia'!$A$787" display="'Aqua Regia'!$A$787" xr:uid="{6F31CFED-482F-4FEE-A217-31BF1ACE152D}"/>
    <hyperlink ref="B110" location="'Aqua Regia'!$A$805" display="'Aqua Regia'!$A$805" xr:uid="{24E36C14-FB0B-4353-B483-FB33951D287E}"/>
    <hyperlink ref="B111" location="'Aqua Regia'!$A$823" display="'Aqua Regia'!$A$823" xr:uid="{0355E93B-109E-4F92-B17A-4184FB32C9EC}"/>
    <hyperlink ref="B112" location="'Aqua Regia'!$A$842" display="'Aqua Regia'!$A$842" xr:uid="{9B59E7D4-6CC8-42CA-948A-91E95979C203}"/>
    <hyperlink ref="B113" location="'Aqua Regia'!$A$879" display="'Aqua Regia'!$A$879" xr:uid="{213FBC04-0561-4D16-B0D4-AEAA0000F6D8}"/>
    <hyperlink ref="B114" location="'Aqua Regia'!$A$897" display="'Aqua Regia'!$A$897" xr:uid="{663F613C-C261-4A89-A030-5218457F4CF4}"/>
    <hyperlink ref="B115" location="'Aqua Regia'!$A$915" display="'Aqua Regia'!$A$915" xr:uid="{CF3C4876-9ADD-4A71-8D79-F117FCBAD5A2}"/>
    <hyperlink ref="B116" location="'Aqua Regia'!$A$933" display="'Aqua Regia'!$A$933" xr:uid="{92A42F6E-982C-42AE-8269-A824A0A95F0B}"/>
    <hyperlink ref="B117" location="'Aqua Regia'!$A$951" display="'Aqua Regia'!$A$951" xr:uid="{5F897F80-FEF5-475F-A0EA-C92C35F92E61}"/>
    <hyperlink ref="B118" location="'Aqua Regia'!$A$969" display="'Aqua Regia'!$A$969" xr:uid="{409C3177-9ACA-4A4D-A674-C2451AF1A125}"/>
    <hyperlink ref="B119" location="'Aqua Regia'!$A$988" display="'Aqua Regia'!$A$988" xr:uid="{6A5E662E-3C2F-4E4A-8FBB-CD6D21C0F669}"/>
    <hyperlink ref="B120" location="'Aqua Regia'!$A$1006" display="'Aqua Regia'!$A$1006" xr:uid="{9C9C8C6B-DAC4-411C-A62B-A62176358160}"/>
    <hyperlink ref="B121" location="'Aqua Regia'!$A$1042" display="'Aqua Regia'!$A$1042" xr:uid="{3423CA0B-DA79-41DB-8AF2-EAB0FA29623D}"/>
    <hyperlink ref="B122" location="'Aqua Regia'!$A$1061" display="'Aqua Regia'!$A$1061" xr:uid="{C888C787-5985-416A-AD5A-BCAC53077CA8}"/>
    <hyperlink ref="B123" location="'Aqua Regia'!$A$1079" display="'Aqua Regia'!$A$1079" xr:uid="{1AAA3FAD-AA31-411B-A9C4-8635ADF1BDC7}"/>
    <hyperlink ref="B124" location="'Aqua Regia'!$A$1098" display="'Aqua Regia'!$A$1098" xr:uid="{0585A5E7-3F8B-42C2-ACD8-FD4667040EE8}"/>
    <hyperlink ref="B125" location="'Aqua Regia'!$A$1134" display="'Aqua Regia'!$A$1134" xr:uid="{01AF0670-38B8-4898-ADDB-AA57B9BF744F}"/>
    <hyperlink ref="B126" location="'Aqua Regia'!$A$1152" display="'Aqua Regia'!$A$1152" xr:uid="{F1DF2A18-7D2A-4EFF-9954-A5BB3C0F272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695</v>
      </c>
      <c r="C1" s="34"/>
    </row>
    <row r="2" spans="2:10" ht="27.95" customHeight="1">
      <c r="B2" s="41" t="s">
        <v>83</v>
      </c>
      <c r="C2" s="41" t="s">
        <v>84</v>
      </c>
    </row>
    <row r="3" spans="2:10" ht="15" customHeight="1">
      <c r="B3" s="42" t="s">
        <v>90</v>
      </c>
      <c r="C3" s="42" t="s">
        <v>91</v>
      </c>
    </row>
    <row r="4" spans="2:10" ht="15" customHeight="1">
      <c r="B4" s="43" t="s">
        <v>94</v>
      </c>
      <c r="C4" s="43" t="s">
        <v>131</v>
      </c>
    </row>
    <row r="5" spans="2:10" ht="15" customHeight="1">
      <c r="B5" s="43" t="s">
        <v>88</v>
      </c>
      <c r="C5" s="43" t="s">
        <v>89</v>
      </c>
    </row>
    <row r="6" spans="2:10" ht="15" customHeight="1">
      <c r="B6" s="43" t="s">
        <v>92</v>
      </c>
      <c r="C6" s="43" t="s">
        <v>87</v>
      </c>
    </row>
    <row r="7" spans="2:10" ht="15" customHeight="1">
      <c r="B7" s="43" t="s">
        <v>86</v>
      </c>
      <c r="C7" s="85" t="s">
        <v>132</v>
      </c>
    </row>
    <row r="8" spans="2:10" ht="15" customHeight="1" thickBot="1">
      <c r="B8" s="43" t="s">
        <v>85</v>
      </c>
      <c r="C8" s="85" t="s">
        <v>133</v>
      </c>
    </row>
    <row r="9" spans="2:10" ht="15" customHeight="1">
      <c r="B9" s="70" t="s">
        <v>130</v>
      </c>
      <c r="C9" s="157"/>
    </row>
    <row r="10" spans="2:10" ht="15" customHeight="1">
      <c r="B10" s="43" t="s">
        <v>300</v>
      </c>
      <c r="C10" s="43" t="s">
        <v>348</v>
      </c>
    </row>
    <row r="11" spans="2:10" ht="15" customHeight="1">
      <c r="B11" s="43" t="s">
        <v>114</v>
      </c>
      <c r="C11" s="43" t="s">
        <v>349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301</v>
      </c>
      <c r="C12" s="43" t="s">
        <v>350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347</v>
      </c>
      <c r="C13" s="43" t="s">
        <v>351</v>
      </c>
    </row>
    <row r="14" spans="2:10" ht="15" customHeight="1">
      <c r="B14" s="43" t="s">
        <v>286</v>
      </c>
      <c r="C14" s="43" t="s">
        <v>352</v>
      </c>
    </row>
    <row r="15" spans="2:10" ht="15" customHeight="1">
      <c r="B15" s="43" t="s">
        <v>287</v>
      </c>
      <c r="C15" s="43" t="s">
        <v>353</v>
      </c>
    </row>
    <row r="16" spans="2:10" ht="15" customHeight="1">
      <c r="B16" s="43" t="s">
        <v>288</v>
      </c>
      <c r="C16" s="43" t="s">
        <v>354</v>
      </c>
    </row>
    <row r="17" spans="2:3" ht="15" customHeight="1">
      <c r="B17" s="43" t="s">
        <v>320</v>
      </c>
      <c r="C17" s="43" t="s">
        <v>355</v>
      </c>
    </row>
    <row r="18" spans="2:3" ht="15" customHeight="1">
      <c r="B18" s="43" t="s">
        <v>98</v>
      </c>
      <c r="C18" s="43" t="s">
        <v>356</v>
      </c>
    </row>
    <row r="19" spans="2:3" ht="15" customHeight="1">
      <c r="B19" s="43" t="s">
        <v>293</v>
      </c>
      <c r="C19" s="43" t="s">
        <v>357</v>
      </c>
    </row>
    <row r="20" spans="2:3" ht="15" customHeight="1">
      <c r="B20" s="43" t="s">
        <v>294</v>
      </c>
      <c r="C20" s="43" t="s">
        <v>358</v>
      </c>
    </row>
    <row r="21" spans="2:3" ht="15" customHeight="1">
      <c r="B21" s="43" t="s">
        <v>295</v>
      </c>
      <c r="C21" s="43" t="s">
        <v>359</v>
      </c>
    </row>
    <row r="22" spans="2:3" ht="15" customHeight="1">
      <c r="B22" s="43" t="s">
        <v>254</v>
      </c>
      <c r="C22" s="43" t="s">
        <v>360</v>
      </c>
    </row>
    <row r="23" spans="2:3" ht="15" customHeight="1">
      <c r="B23" s="43" t="s">
        <v>256</v>
      </c>
      <c r="C23" s="43" t="s">
        <v>361</v>
      </c>
    </row>
    <row r="24" spans="2:3" ht="15" customHeight="1">
      <c r="B24" s="43" t="s">
        <v>255</v>
      </c>
      <c r="C24" s="43" t="s">
        <v>362</v>
      </c>
    </row>
    <row r="25" spans="2:3" ht="15" customHeight="1">
      <c r="B25" s="43" t="s">
        <v>113</v>
      </c>
      <c r="C25" s="43" t="s">
        <v>363</v>
      </c>
    </row>
    <row r="26" spans="2:3" ht="15" customHeight="1">
      <c r="B26" s="43" t="s">
        <v>99</v>
      </c>
      <c r="C26" s="43" t="s">
        <v>364</v>
      </c>
    </row>
    <row r="27" spans="2:3" ht="15" customHeight="1">
      <c r="B27" s="43" t="s">
        <v>346</v>
      </c>
      <c r="C27" s="43" t="s">
        <v>365</v>
      </c>
    </row>
    <row r="28" spans="2:3" ht="15" customHeight="1">
      <c r="B28" s="43" t="s">
        <v>283</v>
      </c>
      <c r="C28" s="43" t="s">
        <v>366</v>
      </c>
    </row>
    <row r="29" spans="2:3" ht="15" customHeight="1">
      <c r="B29" s="155" t="s">
        <v>367</v>
      </c>
      <c r="C29" s="156"/>
    </row>
    <row r="30" spans="2:3" ht="15" customHeight="1">
      <c r="B30" s="44" t="s">
        <v>265</v>
      </c>
      <c r="C30" s="44" t="s">
        <v>368</v>
      </c>
    </row>
    <row r="31" spans="2:3" ht="15" customHeight="1">
      <c r="B31" s="58"/>
      <c r="C31" s="59"/>
    </row>
    <row r="32" spans="2:3" ht="15">
      <c r="B32" s="60" t="s">
        <v>125</v>
      </c>
      <c r="C32" s="61" t="s">
        <v>118</v>
      </c>
    </row>
    <row r="33" spans="2:3">
      <c r="B33" s="62"/>
      <c r="C33" s="61"/>
    </row>
    <row r="34" spans="2:3">
      <c r="B34" s="63" t="s">
        <v>122</v>
      </c>
      <c r="C34" s="64" t="s">
        <v>121</v>
      </c>
    </row>
    <row r="35" spans="2:3">
      <c r="B35" s="62"/>
      <c r="C35" s="61"/>
    </row>
    <row r="36" spans="2:3">
      <c r="B36" s="65" t="s">
        <v>119</v>
      </c>
      <c r="C36" s="64" t="s">
        <v>120</v>
      </c>
    </row>
    <row r="37" spans="2:3">
      <c r="B37" s="66"/>
      <c r="C37" s="67"/>
    </row>
    <row r="38" spans="2:3">
      <c r="B38"/>
      <c r="C38"/>
    </row>
    <row r="39" spans="2:3">
      <c r="B39"/>
      <c r="C39"/>
    </row>
  </sheetData>
  <sortState xmlns:xlrd2="http://schemas.microsoft.com/office/spreadsheetml/2017/richdata2" ref="B3:C7">
    <sortCondition ref="B3:B7"/>
  </sortState>
  <conditionalFormatting sqref="B3:C31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6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694</v>
      </c>
      <c r="C1" s="34"/>
    </row>
    <row r="2" spans="2:9" ht="27.95" customHeight="1">
      <c r="B2" s="69" t="s">
        <v>126</v>
      </c>
      <c r="C2" s="41" t="s">
        <v>127</v>
      </c>
    </row>
    <row r="3" spans="2:9" ht="15" customHeight="1">
      <c r="B3" s="152"/>
      <c r="C3" s="42" t="s">
        <v>128</v>
      </c>
    </row>
    <row r="4" spans="2:9" ht="15" customHeight="1">
      <c r="B4" s="153"/>
      <c r="C4" s="43" t="s">
        <v>369</v>
      </c>
    </row>
    <row r="5" spans="2:9" ht="15" customHeight="1">
      <c r="B5" s="153"/>
      <c r="C5" s="43" t="s">
        <v>370</v>
      </c>
    </row>
    <row r="6" spans="2:9" ht="15" customHeight="1">
      <c r="B6" s="153"/>
      <c r="C6" s="43" t="s">
        <v>371</v>
      </c>
    </row>
    <row r="7" spans="2:9" ht="15" customHeight="1">
      <c r="B7" s="153"/>
      <c r="C7" s="43" t="s">
        <v>372</v>
      </c>
    </row>
    <row r="8" spans="2:9" ht="15" customHeight="1">
      <c r="B8" s="153"/>
      <c r="C8" s="43" t="s">
        <v>373</v>
      </c>
    </row>
    <row r="9" spans="2:9" ht="15" customHeight="1">
      <c r="B9" s="153"/>
      <c r="C9" s="43" t="s">
        <v>374</v>
      </c>
      <c r="D9" s="5"/>
      <c r="E9" s="5"/>
      <c r="G9" s="5"/>
      <c r="H9" s="5"/>
      <c r="I9" s="5"/>
    </row>
    <row r="10" spans="2:9" ht="15" customHeight="1">
      <c r="B10" s="153"/>
      <c r="C10" s="43" t="s">
        <v>129</v>
      </c>
      <c r="D10" s="5"/>
      <c r="E10" s="5"/>
      <c r="G10" s="5"/>
      <c r="H10" s="5"/>
      <c r="I10" s="5"/>
    </row>
    <row r="11" spans="2:9" ht="15" customHeight="1">
      <c r="B11" s="153"/>
      <c r="C11" s="43" t="s">
        <v>375</v>
      </c>
    </row>
    <row r="12" spans="2:9" ht="15" customHeight="1">
      <c r="B12" s="153"/>
      <c r="C12" s="43" t="s">
        <v>376</v>
      </c>
    </row>
    <row r="13" spans="2:9" ht="15" customHeight="1">
      <c r="B13" s="153"/>
      <c r="C13" s="43" t="s">
        <v>377</v>
      </c>
    </row>
    <row r="14" spans="2:9" ht="15" customHeight="1">
      <c r="B14" s="153"/>
      <c r="C14" s="43" t="s">
        <v>378</v>
      </c>
    </row>
    <row r="15" spans="2:9" ht="15" customHeight="1">
      <c r="B15" s="153"/>
      <c r="C15" s="43" t="s">
        <v>379</v>
      </c>
    </row>
    <row r="16" spans="2:9" ht="15" customHeight="1">
      <c r="B16" s="153"/>
      <c r="C16" s="43" t="s">
        <v>380</v>
      </c>
    </row>
    <row r="17" spans="2:3" ht="15" customHeight="1">
      <c r="B17" s="153"/>
      <c r="C17" s="43" t="s">
        <v>381</v>
      </c>
    </row>
    <row r="18" spans="2:3" ht="15" customHeight="1">
      <c r="B18" s="153"/>
      <c r="C18" s="43" t="s">
        <v>382</v>
      </c>
    </row>
    <row r="19" spans="2:3" ht="15" customHeight="1">
      <c r="B19" s="153"/>
      <c r="C19" s="43" t="s">
        <v>383</v>
      </c>
    </row>
    <row r="20" spans="2:3" ht="15" customHeight="1">
      <c r="B20" s="153"/>
      <c r="C20" s="43" t="s">
        <v>384</v>
      </c>
    </row>
    <row r="21" spans="2:3" ht="15" customHeight="1">
      <c r="B21" s="153"/>
      <c r="C21" s="43" t="s">
        <v>385</v>
      </c>
    </row>
    <row r="22" spans="2:3" ht="15" customHeight="1">
      <c r="B22" s="153"/>
      <c r="C22" s="43" t="s">
        <v>386</v>
      </c>
    </row>
    <row r="23" spans="2:3" ht="15" customHeight="1">
      <c r="B23" s="153"/>
      <c r="C23" s="43" t="s">
        <v>387</v>
      </c>
    </row>
    <row r="24" spans="2:3" ht="15" customHeight="1">
      <c r="B24" s="153"/>
      <c r="C24" s="43" t="s">
        <v>388</v>
      </c>
    </row>
    <row r="25" spans="2:3" ht="15" customHeight="1">
      <c r="B25" s="153"/>
      <c r="C25" s="43" t="s">
        <v>389</v>
      </c>
    </row>
    <row r="26" spans="2:3" ht="15" customHeight="1">
      <c r="B26" s="153"/>
      <c r="C26" s="43" t="s">
        <v>390</v>
      </c>
    </row>
    <row r="27" spans="2:3" ht="15" customHeight="1">
      <c r="B27" s="153"/>
      <c r="C27" s="43" t="s">
        <v>391</v>
      </c>
    </row>
    <row r="28" spans="2:3" ht="15" customHeight="1">
      <c r="B28" s="153"/>
      <c r="C28" s="43" t="s">
        <v>392</v>
      </c>
    </row>
    <row r="29" spans="2:3" ht="15" customHeight="1">
      <c r="B29" s="153"/>
      <c r="C29" s="43" t="s">
        <v>393</v>
      </c>
    </row>
    <row r="30" spans="2:3" ht="15" customHeight="1">
      <c r="B30" s="153"/>
      <c r="C30" s="43" t="s">
        <v>394</v>
      </c>
    </row>
    <row r="31" spans="2:3" ht="15" customHeight="1">
      <c r="B31" s="153"/>
      <c r="C31" s="43" t="s">
        <v>395</v>
      </c>
    </row>
    <row r="32" spans="2:3" ht="15" customHeight="1">
      <c r="B32" s="153"/>
      <c r="C32" s="43" t="s">
        <v>396</v>
      </c>
    </row>
    <row r="33" spans="2:3" ht="15" customHeight="1">
      <c r="B33" s="153"/>
      <c r="C33" s="43" t="s">
        <v>397</v>
      </c>
    </row>
    <row r="34" spans="2:3" ht="15" customHeight="1">
      <c r="B34" s="153"/>
      <c r="C34" s="43" t="s">
        <v>398</v>
      </c>
    </row>
    <row r="35" spans="2:3" ht="15" customHeight="1">
      <c r="B35" s="153"/>
      <c r="C35" s="43" t="s">
        <v>399</v>
      </c>
    </row>
    <row r="36" spans="2:3" ht="15" customHeight="1">
      <c r="B36" s="153"/>
      <c r="C36" s="43" t="s">
        <v>400</v>
      </c>
    </row>
    <row r="37" spans="2:3" ht="15" customHeight="1">
      <c r="B37" s="153"/>
      <c r="C37" s="43" t="s">
        <v>401</v>
      </c>
    </row>
    <row r="38" spans="2:3" ht="15" customHeight="1">
      <c r="B38" s="153"/>
      <c r="C38" s="43" t="s">
        <v>402</v>
      </c>
    </row>
    <row r="39" spans="2:3" ht="15" customHeight="1">
      <c r="B39" s="153"/>
      <c r="C39" s="43" t="s">
        <v>403</v>
      </c>
    </row>
    <row r="40" spans="2:3" ht="15" customHeight="1">
      <c r="B40" s="153"/>
      <c r="C40" s="43" t="s">
        <v>404</v>
      </c>
    </row>
    <row r="41" spans="2:3" ht="15" customHeight="1">
      <c r="B41" s="153"/>
      <c r="C41" s="43" t="s">
        <v>405</v>
      </c>
    </row>
    <row r="42" spans="2:3" ht="15" customHeight="1">
      <c r="B42" s="153"/>
      <c r="C42" s="43" t="s">
        <v>406</v>
      </c>
    </row>
    <row r="43" spans="2:3" ht="15" customHeight="1">
      <c r="B43" s="153"/>
      <c r="C43" s="43" t="s">
        <v>407</v>
      </c>
    </row>
    <row r="44" spans="2:3" ht="15" customHeight="1">
      <c r="B44" s="153"/>
      <c r="C44" s="43" t="s">
        <v>408</v>
      </c>
    </row>
    <row r="45" spans="2:3" ht="15" customHeight="1">
      <c r="B45" s="153"/>
      <c r="C45" s="43" t="s">
        <v>409</v>
      </c>
    </row>
    <row r="46" spans="2:3" ht="15" customHeight="1">
      <c r="B46" s="154"/>
      <c r="C46" s="44" t="s">
        <v>410</v>
      </c>
    </row>
  </sheetData>
  <conditionalFormatting sqref="B3:C46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701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199</v>
      </c>
      <c r="B2" s="130" t="s">
        <v>198</v>
      </c>
      <c r="C2" s="131" t="s">
        <v>197</v>
      </c>
      <c r="D2" s="130" t="s">
        <v>110</v>
      </c>
      <c r="E2" s="130" t="s">
        <v>200</v>
      </c>
      <c r="F2" s="132" t="s">
        <v>196</v>
      </c>
      <c r="G2" s="130" t="s">
        <v>195</v>
      </c>
      <c r="H2" s="133" t="s">
        <v>194</v>
      </c>
      <c r="I2" s="142" t="s">
        <v>202</v>
      </c>
      <c r="J2" s="92" t="s">
        <v>203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204</v>
      </c>
      <c r="D3" s="96">
        <v>1</v>
      </c>
      <c r="E3" s="96">
        <v>4</v>
      </c>
      <c r="F3" s="96">
        <v>1</v>
      </c>
      <c r="G3" s="96">
        <v>267859</v>
      </c>
      <c r="H3" s="98">
        <v>8.7174000000000001E-2</v>
      </c>
      <c r="I3" s="259">
        <v>8.8799574608460219</v>
      </c>
      <c r="J3" s="99">
        <f>IF(ISNUMBER($I3),(($I3-$I$23)*$I$27)+$I$23,"-     ")</f>
        <v>8.8186245635105305</v>
      </c>
      <c r="K3" s="100"/>
      <c r="L3" s="100"/>
      <c r="M3" s="97"/>
      <c r="N3" s="101"/>
    </row>
    <row r="4" spans="1:14" ht="18" customHeight="1">
      <c r="A4" s="102">
        <v>2</v>
      </c>
      <c r="B4" s="103">
        <v>1</v>
      </c>
      <c r="C4" s="91" t="s">
        <v>204</v>
      </c>
      <c r="D4" s="103">
        <v>1</v>
      </c>
      <c r="E4" s="103">
        <v>5</v>
      </c>
      <c r="F4" s="103">
        <v>3</v>
      </c>
      <c r="G4" s="103">
        <v>267860</v>
      </c>
      <c r="H4" s="104">
        <v>8.8512999999999994E-2</v>
      </c>
      <c r="I4" s="260">
        <v>8.8513447302684245</v>
      </c>
      <c r="J4" s="105">
        <f t="shared" ref="J4:J21" si="0">IF(ISNUMBER($I4),(($I4-$I$23)*$I$27)+$I$23,"-     ")</f>
        <v>8.8171031503377559</v>
      </c>
      <c r="K4" s="106"/>
      <c r="L4" s="106"/>
      <c r="M4" s="106"/>
      <c r="N4" s="107"/>
    </row>
    <row r="5" spans="1:14" ht="18" customHeight="1">
      <c r="A5" s="102">
        <v>2</v>
      </c>
      <c r="B5" s="103">
        <v>1</v>
      </c>
      <c r="C5" s="91" t="s">
        <v>204</v>
      </c>
      <c r="D5" s="103">
        <v>1</v>
      </c>
      <c r="E5" s="103">
        <v>7</v>
      </c>
      <c r="F5" s="103">
        <v>6</v>
      </c>
      <c r="G5" s="103">
        <v>267861</v>
      </c>
      <c r="H5" s="104">
        <v>8.2768999999999995E-2</v>
      </c>
      <c r="I5" s="260">
        <v>8.6649123411733946</v>
      </c>
      <c r="J5" s="105">
        <f t="shared" si="0"/>
        <v>8.8071900561703984</v>
      </c>
      <c r="K5" s="106"/>
      <c r="L5" s="106"/>
      <c r="M5" s="106"/>
      <c r="N5" s="107"/>
    </row>
    <row r="6" spans="1:14" ht="18" customHeight="1">
      <c r="A6" s="102">
        <v>2</v>
      </c>
      <c r="B6" s="103">
        <v>1</v>
      </c>
      <c r="C6" s="91" t="s">
        <v>204</v>
      </c>
      <c r="D6" s="103">
        <v>1</v>
      </c>
      <c r="E6" s="103">
        <v>3</v>
      </c>
      <c r="F6" s="103">
        <v>10</v>
      </c>
      <c r="G6" s="103">
        <v>267862</v>
      </c>
      <c r="H6" s="104">
        <v>8.2997000000000001E-2</v>
      </c>
      <c r="I6" s="260">
        <v>8.7547403496720264</v>
      </c>
      <c r="J6" s="105">
        <f t="shared" si="0"/>
        <v>8.8119664446050248</v>
      </c>
      <c r="K6" s="106"/>
      <c r="L6" s="106"/>
      <c r="M6" s="106"/>
      <c r="N6" s="107"/>
    </row>
    <row r="7" spans="1:14" ht="18" customHeight="1">
      <c r="A7" s="102">
        <v>2</v>
      </c>
      <c r="B7" s="103">
        <v>1</v>
      </c>
      <c r="C7" s="91" t="s">
        <v>204</v>
      </c>
      <c r="D7" s="103">
        <v>1</v>
      </c>
      <c r="E7" s="103">
        <v>17</v>
      </c>
      <c r="F7" s="103">
        <v>12</v>
      </c>
      <c r="G7" s="103">
        <v>267863</v>
      </c>
      <c r="H7" s="104">
        <v>8.2480999999999999E-2</v>
      </c>
      <c r="I7" s="260">
        <v>8.8270809412948879</v>
      </c>
      <c r="J7" s="105">
        <f t="shared" si="0"/>
        <v>8.8158129816813382</v>
      </c>
      <c r="K7" s="106"/>
      <c r="L7" s="106"/>
      <c r="M7" s="106"/>
      <c r="N7" s="107"/>
    </row>
    <row r="8" spans="1:14" ht="18" customHeight="1">
      <c r="A8" s="102">
        <v>2</v>
      </c>
      <c r="B8" s="103">
        <v>1</v>
      </c>
      <c r="C8" s="91" t="s">
        <v>204</v>
      </c>
      <c r="D8" s="103">
        <v>1</v>
      </c>
      <c r="E8" s="103">
        <v>18</v>
      </c>
      <c r="F8" s="103">
        <v>7</v>
      </c>
      <c r="G8" s="103">
        <v>267864</v>
      </c>
      <c r="H8" s="104">
        <v>8.3659999999999998E-2</v>
      </c>
      <c r="I8" s="260">
        <v>8.7123692061077342</v>
      </c>
      <c r="J8" s="105">
        <f t="shared" si="0"/>
        <v>8.8097134608924286</v>
      </c>
      <c r="K8" s="106"/>
      <c r="L8" s="106"/>
      <c r="M8" s="106"/>
      <c r="N8" s="107"/>
    </row>
    <row r="9" spans="1:14" ht="18" customHeight="1">
      <c r="A9" s="102">
        <v>2</v>
      </c>
      <c r="B9" s="103">
        <v>1</v>
      </c>
      <c r="C9" s="91" t="s">
        <v>204</v>
      </c>
      <c r="D9" s="103">
        <v>1</v>
      </c>
      <c r="E9" s="103">
        <v>13</v>
      </c>
      <c r="F9" s="103">
        <v>3</v>
      </c>
      <c r="G9" s="103">
        <v>267865</v>
      </c>
      <c r="H9" s="104">
        <v>8.2769999999999996E-2</v>
      </c>
      <c r="I9" s="260">
        <v>8.5074495883829542</v>
      </c>
      <c r="J9" s="105">
        <f t="shared" si="0"/>
        <v>8.7988173527799614</v>
      </c>
      <c r="K9" s="106"/>
      <c r="L9" s="106"/>
      <c r="M9" s="106"/>
      <c r="N9" s="107"/>
    </row>
    <row r="10" spans="1:14" ht="18" customHeight="1">
      <c r="A10" s="102">
        <v>2</v>
      </c>
      <c r="B10" s="103">
        <v>1</v>
      </c>
      <c r="C10" s="91" t="s">
        <v>204</v>
      </c>
      <c r="D10" s="103">
        <v>1</v>
      </c>
      <c r="E10" s="103">
        <v>6</v>
      </c>
      <c r="F10" s="103">
        <v>4</v>
      </c>
      <c r="G10" s="103">
        <v>267866</v>
      </c>
      <c r="H10" s="104">
        <v>8.4081000000000003E-2</v>
      </c>
      <c r="I10" s="260">
        <v>8.6986109427575506</v>
      </c>
      <c r="J10" s="105">
        <f t="shared" si="0"/>
        <v>8.8089818983091686</v>
      </c>
      <c r="K10" s="106"/>
      <c r="L10" s="106"/>
      <c r="M10" s="106"/>
      <c r="N10" s="107"/>
    </row>
    <row r="11" spans="1:14" ht="18" customHeight="1">
      <c r="A11" s="102">
        <v>2</v>
      </c>
      <c r="B11" s="103">
        <v>1</v>
      </c>
      <c r="C11" s="91" t="s">
        <v>204</v>
      </c>
      <c r="D11" s="103">
        <v>1</v>
      </c>
      <c r="E11" s="103">
        <v>19</v>
      </c>
      <c r="F11" s="103">
        <v>10</v>
      </c>
      <c r="G11" s="103">
        <v>267867</v>
      </c>
      <c r="H11" s="104">
        <v>8.5690000000000002E-2</v>
      </c>
      <c r="I11" s="260">
        <v>8.9129181625869442</v>
      </c>
      <c r="J11" s="105">
        <f t="shared" si="0"/>
        <v>8.8203771695988067</v>
      </c>
      <c r="K11" s="106"/>
      <c r="L11" s="106"/>
      <c r="M11" s="106"/>
      <c r="N11" s="107"/>
    </row>
    <row r="12" spans="1:14" ht="18" customHeight="1">
      <c r="A12" s="102">
        <v>2</v>
      </c>
      <c r="B12" s="103">
        <v>1</v>
      </c>
      <c r="C12" s="91" t="s">
        <v>204</v>
      </c>
      <c r="D12" s="103">
        <v>1</v>
      </c>
      <c r="E12" s="103">
        <v>9</v>
      </c>
      <c r="F12" s="103">
        <v>9</v>
      </c>
      <c r="G12" s="103">
        <v>267868</v>
      </c>
      <c r="H12" s="104">
        <v>8.6817000000000005E-2</v>
      </c>
      <c r="I12" s="260">
        <v>8.8710897396251696</v>
      </c>
      <c r="J12" s="105">
        <f t="shared" si="0"/>
        <v>8.8181530437497262</v>
      </c>
      <c r="K12" s="106"/>
      <c r="L12" s="106"/>
      <c r="M12" s="106"/>
      <c r="N12" s="107"/>
    </row>
    <row r="13" spans="1:14" ht="18" customHeight="1">
      <c r="A13" s="102">
        <v>2</v>
      </c>
      <c r="B13" s="103">
        <v>1</v>
      </c>
      <c r="C13" s="91" t="s">
        <v>204</v>
      </c>
      <c r="D13" s="103">
        <v>1</v>
      </c>
      <c r="E13" s="103">
        <v>20</v>
      </c>
      <c r="F13" s="103">
        <v>11</v>
      </c>
      <c r="G13" s="103">
        <v>267869</v>
      </c>
      <c r="H13" s="104">
        <v>8.4997000000000003E-2</v>
      </c>
      <c r="I13" s="260">
        <v>8.9819176561981084</v>
      </c>
      <c r="J13" s="105">
        <f t="shared" si="0"/>
        <v>8.8240460518192609</v>
      </c>
      <c r="K13" s="106"/>
      <c r="L13" s="106"/>
      <c r="M13" s="106"/>
      <c r="N13" s="107"/>
    </row>
    <row r="14" spans="1:14" ht="18" customHeight="1">
      <c r="A14" s="102">
        <v>2</v>
      </c>
      <c r="B14" s="103">
        <v>1</v>
      </c>
      <c r="C14" s="91" t="s">
        <v>204</v>
      </c>
      <c r="D14" s="103">
        <v>1</v>
      </c>
      <c r="E14" s="103">
        <v>8</v>
      </c>
      <c r="F14" s="103">
        <v>2</v>
      </c>
      <c r="G14" s="103">
        <v>267870</v>
      </c>
      <c r="H14" s="104">
        <v>8.8225999999999999E-2</v>
      </c>
      <c r="I14" s="260">
        <v>8.7890245061149361</v>
      </c>
      <c r="J14" s="105">
        <f t="shared" si="0"/>
        <v>8.8137894222159243</v>
      </c>
      <c r="K14" s="106"/>
      <c r="L14" s="106"/>
      <c r="M14" s="106"/>
      <c r="N14" s="107"/>
    </row>
    <row r="15" spans="1:14" ht="18" customHeight="1">
      <c r="A15" s="102">
        <v>2</v>
      </c>
      <c r="B15" s="103">
        <v>1</v>
      </c>
      <c r="C15" s="91" t="s">
        <v>204</v>
      </c>
      <c r="D15" s="103">
        <v>1</v>
      </c>
      <c r="E15" s="103">
        <v>2</v>
      </c>
      <c r="F15" s="103">
        <v>9</v>
      </c>
      <c r="G15" s="103">
        <v>267871</v>
      </c>
      <c r="H15" s="104">
        <v>8.3580000000000002E-2</v>
      </c>
      <c r="I15" s="260">
        <v>8.9294185185713424</v>
      </c>
      <c r="J15" s="105">
        <f t="shared" si="0"/>
        <v>8.8212545363667942</v>
      </c>
      <c r="K15" s="106"/>
      <c r="L15" s="106"/>
      <c r="M15" s="106"/>
      <c r="N15" s="107"/>
    </row>
    <row r="16" spans="1:14" ht="18" customHeight="1">
      <c r="A16" s="102">
        <v>2</v>
      </c>
      <c r="B16" s="103">
        <v>1</v>
      </c>
      <c r="C16" s="91" t="s">
        <v>204</v>
      </c>
      <c r="D16" s="103">
        <v>1</v>
      </c>
      <c r="E16" s="103">
        <v>1</v>
      </c>
      <c r="F16" s="103">
        <v>4</v>
      </c>
      <c r="G16" s="103">
        <v>267872</v>
      </c>
      <c r="H16" s="104">
        <v>8.3942000000000003E-2</v>
      </c>
      <c r="I16" s="260">
        <v>8.4848868631547418</v>
      </c>
      <c r="J16" s="105">
        <f t="shared" si="0"/>
        <v>8.7976176340993977</v>
      </c>
      <c r="K16" s="106"/>
      <c r="L16" s="106"/>
      <c r="M16" s="106"/>
      <c r="N16" s="107"/>
    </row>
    <row r="17" spans="1:14" ht="18" customHeight="1">
      <c r="A17" s="102">
        <v>2</v>
      </c>
      <c r="B17" s="103">
        <v>1</v>
      </c>
      <c r="C17" s="91" t="s">
        <v>204</v>
      </c>
      <c r="D17" s="103">
        <v>1</v>
      </c>
      <c r="E17" s="103">
        <v>11</v>
      </c>
      <c r="F17" s="103">
        <v>1</v>
      </c>
      <c r="G17" s="103">
        <v>267873</v>
      </c>
      <c r="H17" s="104">
        <v>8.2929000000000003E-2</v>
      </c>
      <c r="I17" s="260">
        <v>9.0485285627254672</v>
      </c>
      <c r="J17" s="105">
        <f t="shared" si="0"/>
        <v>8.82758792666292</v>
      </c>
      <c r="K17" s="106"/>
      <c r="L17" s="106"/>
      <c r="M17" s="106"/>
      <c r="N17" s="107"/>
    </row>
    <row r="18" spans="1:14" ht="18" customHeight="1">
      <c r="A18" s="102">
        <v>2</v>
      </c>
      <c r="B18" s="103">
        <v>1</v>
      </c>
      <c r="C18" s="91" t="s">
        <v>204</v>
      </c>
      <c r="D18" s="103">
        <v>1</v>
      </c>
      <c r="E18" s="103">
        <v>10</v>
      </c>
      <c r="F18" s="103">
        <v>12</v>
      </c>
      <c r="G18" s="103">
        <v>267874</v>
      </c>
      <c r="H18" s="104">
        <v>8.4918999999999994E-2</v>
      </c>
      <c r="I18" s="260">
        <v>8.7920853570390367</v>
      </c>
      <c r="J18" s="105">
        <f t="shared" si="0"/>
        <v>8.8139521756065253</v>
      </c>
      <c r="K18" s="106"/>
      <c r="L18" s="106"/>
      <c r="M18" s="106"/>
      <c r="N18" s="107"/>
    </row>
    <row r="19" spans="1:14" ht="18" customHeight="1">
      <c r="A19" s="102">
        <v>2</v>
      </c>
      <c r="B19" s="103">
        <v>1</v>
      </c>
      <c r="C19" s="91" t="s">
        <v>204</v>
      </c>
      <c r="D19" s="103">
        <v>1</v>
      </c>
      <c r="E19" s="103">
        <v>14</v>
      </c>
      <c r="F19" s="103">
        <v>5</v>
      </c>
      <c r="G19" s="103">
        <v>267875</v>
      </c>
      <c r="H19" s="104">
        <v>8.7531999999999999E-2</v>
      </c>
      <c r="I19" s="260">
        <v>8.9116043924246142</v>
      </c>
      <c r="J19" s="105">
        <f t="shared" si="0"/>
        <v>8.8203073130283016</v>
      </c>
      <c r="K19" s="106"/>
      <c r="L19" s="106"/>
      <c r="M19" s="106"/>
      <c r="N19" s="107"/>
    </row>
    <row r="20" spans="1:14" ht="18" customHeight="1">
      <c r="A20" s="102">
        <v>2</v>
      </c>
      <c r="B20" s="103">
        <v>1</v>
      </c>
      <c r="C20" s="91" t="s">
        <v>204</v>
      </c>
      <c r="D20" s="103">
        <v>1</v>
      </c>
      <c r="E20" s="103">
        <v>12</v>
      </c>
      <c r="F20" s="103">
        <v>8</v>
      </c>
      <c r="G20" s="103">
        <v>267876</v>
      </c>
      <c r="H20" s="104">
        <v>8.3276000000000003E-2</v>
      </c>
      <c r="I20" s="260">
        <v>9.0534954866405641</v>
      </c>
      <c r="J20" s="105">
        <f t="shared" si="0"/>
        <v>8.8278520309032373</v>
      </c>
      <c r="K20" s="106"/>
      <c r="L20" s="106"/>
      <c r="M20" s="106"/>
      <c r="N20" s="107"/>
    </row>
    <row r="21" spans="1:14" ht="18" customHeight="1">
      <c r="A21" s="102">
        <v>2</v>
      </c>
      <c r="B21" s="103">
        <v>1</v>
      </c>
      <c r="C21" s="91" t="s">
        <v>204</v>
      </c>
      <c r="D21" s="103">
        <v>1</v>
      </c>
      <c r="E21" s="103">
        <v>15</v>
      </c>
      <c r="F21" s="103">
        <v>7</v>
      </c>
      <c r="G21" s="103">
        <v>267877</v>
      </c>
      <c r="H21" s="104">
        <v>8.4199999999999997E-2</v>
      </c>
      <c r="I21" s="260">
        <v>8.9384251264429633</v>
      </c>
      <c r="J21" s="105">
        <f t="shared" si="0"/>
        <v>8.8217334410914141</v>
      </c>
      <c r="K21" s="106"/>
      <c r="L21" s="106"/>
      <c r="M21" s="106"/>
      <c r="N21" s="107"/>
    </row>
    <row r="22" spans="1:14" ht="18" customHeight="1" thickBot="1">
      <c r="A22" s="102">
        <v>2</v>
      </c>
      <c r="B22" s="103">
        <v>1</v>
      </c>
      <c r="C22" s="91" t="s">
        <v>204</v>
      </c>
      <c r="D22" s="103">
        <v>1</v>
      </c>
      <c r="E22" s="103">
        <v>16</v>
      </c>
      <c r="F22" s="103">
        <v>6</v>
      </c>
      <c r="G22" s="103">
        <v>267878</v>
      </c>
      <c r="H22" s="104">
        <v>8.5842000000000002E-2</v>
      </c>
      <c r="I22" s="260">
        <v>8.6937438222787105</v>
      </c>
      <c r="J22" s="105">
        <f>IF(ISNUMBER($I22),(($I22-$I$23)*$I$27)+$I$23,"-     ")</f>
        <v>8.8087231008766782</v>
      </c>
      <c r="K22" s="106"/>
      <c r="L22" s="106"/>
      <c r="M22" s="106"/>
      <c r="N22" s="107"/>
    </row>
    <row r="23" spans="1:14" ht="18" customHeight="1">
      <c r="A23" s="138" t="s">
        <v>193</v>
      </c>
      <c r="B23" s="122"/>
      <c r="C23" s="123"/>
      <c r="D23" s="122"/>
      <c r="E23" s="122"/>
      <c r="F23" s="124"/>
      <c r="G23" s="122"/>
      <c r="H23" s="125">
        <f>AVERAGE(H$3:H$22)</f>
        <v>8.4819749999999985E-2</v>
      </c>
      <c r="I23" s="108">
        <f>AVERAGE(I$3:I$22)</f>
        <v>8.8151801877152796</v>
      </c>
      <c r="J23" s="109">
        <f>AVERAGE(J$3:J$22)</f>
        <v>8.8151801877152813</v>
      </c>
      <c r="K23" s="123"/>
      <c r="L23" s="123"/>
      <c r="M23" s="123"/>
      <c r="N23" s="126"/>
    </row>
    <row r="24" spans="1:14" ht="18" customHeight="1">
      <c r="A24" s="139" t="s">
        <v>192</v>
      </c>
      <c r="B24" s="121"/>
      <c r="C24" s="120"/>
      <c r="D24" s="121"/>
      <c r="E24" s="121"/>
      <c r="F24" s="121"/>
      <c r="G24" s="121"/>
      <c r="H24" s="127"/>
      <c r="I24" s="110">
        <f>MEDIAN(I$3:I$22)</f>
        <v>8.8392128357816553</v>
      </c>
      <c r="J24" s="111">
        <f>MEDIAN(J$3:J$22)</f>
        <v>8.8164580660095471</v>
      </c>
      <c r="K24" s="120"/>
      <c r="L24" s="120"/>
      <c r="M24" s="120"/>
      <c r="N24" s="128"/>
    </row>
    <row r="25" spans="1:14" ht="18" customHeight="1">
      <c r="A25" s="139" t="s">
        <v>191</v>
      </c>
      <c r="B25" s="121"/>
      <c r="C25" s="120"/>
      <c r="D25" s="121"/>
      <c r="E25" s="121"/>
      <c r="F25" s="121"/>
      <c r="G25" s="121"/>
      <c r="H25" s="127"/>
      <c r="I25" s="110">
        <f>STDEV(I$3:I$22)</f>
        <v>0.15645018121307921</v>
      </c>
      <c r="J25" s="111">
        <f>STDEV(J$3:J$22)</f>
        <v>8.31886233070246E-3</v>
      </c>
      <c r="K25" s="120"/>
      <c r="L25" s="120"/>
      <c r="M25" s="120"/>
      <c r="N25" s="128"/>
    </row>
    <row r="26" spans="1:14" ht="18" customHeight="1" thickBot="1">
      <c r="A26" s="139" t="s">
        <v>190</v>
      </c>
      <c r="B26" s="121"/>
      <c r="C26" s="120"/>
      <c r="D26" s="121"/>
      <c r="E26" s="121"/>
      <c r="F26" s="121"/>
      <c r="G26" s="121"/>
      <c r="H26" s="127"/>
      <c r="I26" s="261">
        <f>I25/I23</f>
        <v>1.7747814325010186E-2</v>
      </c>
      <c r="J26" s="262">
        <f>J25/J23</f>
        <v>9.4369736676460866E-4</v>
      </c>
      <c r="K26" s="120"/>
      <c r="L26" s="120"/>
      <c r="M26" s="120"/>
      <c r="N26" s="128"/>
    </row>
    <row r="27" spans="1:14" ht="18" customHeight="1" thickBot="1">
      <c r="A27" s="140" t="s">
        <v>189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5.3172596325550991E-2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188</v>
      </c>
      <c r="B30" s="119" t="s">
        <v>201</v>
      </c>
      <c r="H30" s="117"/>
    </row>
    <row r="31" spans="1:14" ht="18" customHeight="1">
      <c r="A31" s="91" t="s">
        <v>187</v>
      </c>
      <c r="C31" s="121">
        <v>30</v>
      </c>
      <c r="D31" s="120" t="s">
        <v>186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2024-08-19 16:43.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D812-EC14-4F48-A0CC-66CCFCE3E3E4}">
  <sheetPr codeName="Sheet6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485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7" t="s">
        <v>228</v>
      </c>
      <c r="AB2" s="147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233</v>
      </c>
      <c r="H3" s="146" t="s">
        <v>234</v>
      </c>
      <c r="I3" s="146" t="s">
        <v>235</v>
      </c>
      <c r="J3" s="146" t="s">
        <v>236</v>
      </c>
      <c r="K3" s="146" t="s">
        <v>237</v>
      </c>
      <c r="L3" s="146" t="s">
        <v>238</v>
      </c>
      <c r="M3" s="146" t="s">
        <v>239</v>
      </c>
      <c r="N3" s="146" t="s">
        <v>240</v>
      </c>
      <c r="O3" s="146" t="s">
        <v>241</v>
      </c>
      <c r="P3" s="146" t="s">
        <v>242</v>
      </c>
      <c r="Q3" s="146" t="s">
        <v>243</v>
      </c>
      <c r="R3" s="146" t="s">
        <v>244</v>
      </c>
      <c r="S3" s="146" t="s">
        <v>245</v>
      </c>
      <c r="T3" s="146" t="s">
        <v>246</v>
      </c>
      <c r="U3" s="146" t="s">
        <v>247</v>
      </c>
      <c r="V3" s="146" t="s">
        <v>248</v>
      </c>
      <c r="W3" s="146" t="s">
        <v>249</v>
      </c>
      <c r="X3" s="146" t="s">
        <v>250</v>
      </c>
      <c r="Y3" s="146" t="s">
        <v>251</v>
      </c>
      <c r="Z3" s="146" t="s">
        <v>252</v>
      </c>
      <c r="AA3" s="146" t="s">
        <v>253</v>
      </c>
      <c r="AB3" s="14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254</v>
      </c>
      <c r="F4" s="11" t="s">
        <v>255</v>
      </c>
      <c r="G4" s="11" t="s">
        <v>254</v>
      </c>
      <c r="H4" s="11" t="s">
        <v>254</v>
      </c>
      <c r="I4" s="11" t="s">
        <v>254</v>
      </c>
      <c r="J4" s="11" t="s">
        <v>254</v>
      </c>
      <c r="K4" s="11" t="s">
        <v>256</v>
      </c>
      <c r="L4" s="11" t="s">
        <v>254</v>
      </c>
      <c r="M4" s="11" t="s">
        <v>254</v>
      </c>
      <c r="N4" s="11" t="s">
        <v>254</v>
      </c>
      <c r="O4" s="11" t="s">
        <v>254</v>
      </c>
      <c r="P4" s="11" t="s">
        <v>254</v>
      </c>
      <c r="Q4" s="11" t="s">
        <v>254</v>
      </c>
      <c r="R4" s="11" t="s">
        <v>254</v>
      </c>
      <c r="S4" s="11" t="s">
        <v>255</v>
      </c>
      <c r="T4" s="11" t="s">
        <v>254</v>
      </c>
      <c r="U4" s="11" t="s">
        <v>254</v>
      </c>
      <c r="V4" s="11" t="s">
        <v>255</v>
      </c>
      <c r="W4" s="11" t="s">
        <v>254</v>
      </c>
      <c r="X4" s="11" t="s">
        <v>254</v>
      </c>
      <c r="Y4" s="11" t="s">
        <v>254</v>
      </c>
      <c r="Z4" s="11" t="s">
        <v>254</v>
      </c>
      <c r="AA4" s="11" t="s">
        <v>254</v>
      </c>
      <c r="AB4" s="147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257</v>
      </c>
      <c r="E5" s="26" t="s">
        <v>258</v>
      </c>
      <c r="F5" s="26" t="s">
        <v>116</v>
      </c>
      <c r="G5" s="26" t="s">
        <v>115</v>
      </c>
      <c r="H5" s="26" t="s">
        <v>115</v>
      </c>
      <c r="I5" s="26" t="s">
        <v>258</v>
      </c>
      <c r="J5" s="26" t="s">
        <v>258</v>
      </c>
      <c r="K5" s="26" t="s">
        <v>115</v>
      </c>
      <c r="L5" s="26" t="s">
        <v>259</v>
      </c>
      <c r="M5" s="26" t="s">
        <v>115</v>
      </c>
      <c r="N5" s="26" t="s">
        <v>115</v>
      </c>
      <c r="O5" s="26" t="s">
        <v>115</v>
      </c>
      <c r="P5" s="26" t="s">
        <v>115</v>
      </c>
      <c r="Q5" s="26" t="s">
        <v>115</v>
      </c>
      <c r="R5" s="26" t="s">
        <v>115</v>
      </c>
      <c r="S5" s="26" t="s">
        <v>115</v>
      </c>
      <c r="T5" s="26" t="s">
        <v>115</v>
      </c>
      <c r="U5" s="26" t="s">
        <v>115</v>
      </c>
      <c r="V5" s="26" t="s">
        <v>258</v>
      </c>
      <c r="W5" s="26" t="s">
        <v>115</v>
      </c>
      <c r="X5" s="26" t="s">
        <v>259</v>
      </c>
      <c r="Y5" s="26" t="s">
        <v>258</v>
      </c>
      <c r="Z5" s="26" t="s">
        <v>115</v>
      </c>
      <c r="AA5" s="26" t="s">
        <v>259</v>
      </c>
      <c r="AB5" s="147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8.4848868631547418</v>
      </c>
      <c r="E6" s="22">
        <v>8.91</v>
      </c>
      <c r="F6" s="22">
        <v>8.9359999999999999</v>
      </c>
      <c r="G6" s="22">
        <v>8.5562172499999996</v>
      </c>
      <c r="H6" s="22">
        <v>8.9339999999999993</v>
      </c>
      <c r="I6" s="22">
        <v>8.4234799999999996</v>
      </c>
      <c r="J6" s="22">
        <v>8.9875000000000007</v>
      </c>
      <c r="K6" s="22">
        <v>8.43</v>
      </c>
      <c r="L6" s="22">
        <v>8.77</v>
      </c>
      <c r="M6" s="22">
        <v>8.7200000000000006</v>
      </c>
      <c r="N6" s="22">
        <v>8.59</v>
      </c>
      <c r="O6" s="22">
        <v>8.67</v>
      </c>
      <c r="P6" s="22">
        <v>8.5500000000000007</v>
      </c>
      <c r="Q6" s="22">
        <v>8.67</v>
      </c>
      <c r="R6" s="22">
        <v>8.8729247168554295</v>
      </c>
      <c r="S6" s="22">
        <v>8.66</v>
      </c>
      <c r="T6" s="22">
        <v>9.16</v>
      </c>
      <c r="U6" s="22">
        <v>8.6560000000000006</v>
      </c>
      <c r="V6" s="22">
        <v>8.3059999999999992</v>
      </c>
      <c r="W6" s="22">
        <v>8.6349999999999998</v>
      </c>
      <c r="X6" s="22">
        <v>8.9700000000000006</v>
      </c>
      <c r="Y6" s="22">
        <v>8.83</v>
      </c>
      <c r="Z6" s="22">
        <v>8.6460000000000008</v>
      </c>
      <c r="AA6" s="22">
        <v>8.6999999999999993</v>
      </c>
      <c r="AB6" s="147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8.9294185185713424</v>
      </c>
      <c r="E7" s="11">
        <v>8.8699999999999992</v>
      </c>
      <c r="F7" s="11">
        <v>8.8460000000000001</v>
      </c>
      <c r="G7" s="11">
        <v>8.5526015919999985</v>
      </c>
      <c r="H7" s="11">
        <v>8.58</v>
      </c>
      <c r="I7" s="11">
        <v>8.5311500000000002</v>
      </c>
      <c r="J7" s="11">
        <v>8.7225000000000001</v>
      </c>
      <c r="K7" s="11">
        <v>8.65</v>
      </c>
      <c r="L7" s="11">
        <v>8.83</v>
      </c>
      <c r="M7" s="11">
        <v>8.82</v>
      </c>
      <c r="N7" s="11">
        <v>8.7100000000000009</v>
      </c>
      <c r="O7" s="11">
        <v>8.69</v>
      </c>
      <c r="P7" s="11">
        <v>8.4</v>
      </c>
      <c r="Q7" s="11">
        <v>8.52</v>
      </c>
      <c r="R7" s="11">
        <v>9.1142165944685107</v>
      </c>
      <c r="S7" s="11">
        <v>8.67</v>
      </c>
      <c r="T7" s="11">
        <v>9.15</v>
      </c>
      <c r="U7" s="11">
        <v>8.5579999999999998</v>
      </c>
      <c r="V7" s="11">
        <v>8.6029999999999998</v>
      </c>
      <c r="W7" s="11">
        <v>8.8699999999999992</v>
      </c>
      <c r="X7" s="143">
        <v>9.61</v>
      </c>
      <c r="Y7" s="11">
        <v>8.8919999999999995</v>
      </c>
      <c r="Z7" s="11">
        <v>8.6720000000000006</v>
      </c>
      <c r="AA7" s="11">
        <v>8.6999999999999993</v>
      </c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8.7547403496720264</v>
      </c>
      <c r="E8" s="11">
        <v>8.7100000000000009</v>
      </c>
      <c r="F8" s="11">
        <v>8.7520000000000007</v>
      </c>
      <c r="G8" s="11">
        <v>8.5852000000000004</v>
      </c>
      <c r="H8" s="11">
        <v>8.6319999999999997</v>
      </c>
      <c r="I8" s="11">
        <v>8.6009900000000012</v>
      </c>
      <c r="J8" s="11">
        <v>8.6875</v>
      </c>
      <c r="K8" s="11">
        <v>8.6300000000000008</v>
      </c>
      <c r="L8" s="11">
        <v>8.85</v>
      </c>
      <c r="M8" s="11">
        <v>8.9700000000000006</v>
      </c>
      <c r="N8" s="11">
        <v>8.7100000000000009</v>
      </c>
      <c r="O8" s="11">
        <v>8.66</v>
      </c>
      <c r="P8" s="11">
        <v>8.5500000000000007</v>
      </c>
      <c r="Q8" s="11">
        <v>8.6199999999999992</v>
      </c>
      <c r="R8" s="11">
        <v>8.7000999666777741</v>
      </c>
      <c r="S8" s="11">
        <v>8.86</v>
      </c>
      <c r="T8" s="11">
        <v>9.1</v>
      </c>
      <c r="U8" s="11">
        <v>8.4359999999999999</v>
      </c>
      <c r="V8" s="11">
        <v>8.5020000000000007</v>
      </c>
      <c r="W8" s="11">
        <v>8.9849999999999994</v>
      </c>
      <c r="X8" s="11">
        <v>9.25</v>
      </c>
      <c r="Y8" s="11">
        <v>8.9510000000000005</v>
      </c>
      <c r="Z8" s="11">
        <v>8.5760000000000005</v>
      </c>
      <c r="AA8" s="11">
        <v>8.6999999999999993</v>
      </c>
      <c r="AB8" s="147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8.8799574608460219</v>
      </c>
      <c r="E9" s="11">
        <v>8.93</v>
      </c>
      <c r="F9" s="11">
        <v>8.6750000000000007</v>
      </c>
      <c r="G9" s="11">
        <v>8.5642950250000016</v>
      </c>
      <c r="H9" s="11">
        <v>8.9130000000000003</v>
      </c>
      <c r="I9" s="11">
        <v>8.5197800000000008</v>
      </c>
      <c r="J9" s="11">
        <v>8.84</v>
      </c>
      <c r="K9" s="11">
        <v>8.49</v>
      </c>
      <c r="L9" s="11">
        <v>8.8699999999999992</v>
      </c>
      <c r="M9" s="11">
        <v>8.82</v>
      </c>
      <c r="N9" s="11">
        <v>8.6999999999999993</v>
      </c>
      <c r="O9" s="11">
        <v>8.65</v>
      </c>
      <c r="P9" s="11">
        <v>8.6300000000000008</v>
      </c>
      <c r="Q9" s="11">
        <v>8.58</v>
      </c>
      <c r="R9" s="11">
        <v>8.9894155844155854</v>
      </c>
      <c r="S9" s="11">
        <v>8.7200000000000006</v>
      </c>
      <c r="T9" s="11">
        <v>9.09</v>
      </c>
      <c r="U9" s="11">
        <v>8.3849999999999998</v>
      </c>
      <c r="V9" s="11">
        <v>8.3230000000000004</v>
      </c>
      <c r="W9" s="11">
        <v>8.81</v>
      </c>
      <c r="X9" s="11">
        <v>8.91</v>
      </c>
      <c r="Y9" s="11">
        <v>9.0050000000000008</v>
      </c>
      <c r="Z9" s="11">
        <v>8.6219999999999999</v>
      </c>
      <c r="AA9" s="11">
        <v>8.6</v>
      </c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8.7278993383254146</v>
      </c>
      <c r="BN9" s="28"/>
    </row>
    <row r="10" spans="1:66">
      <c r="A10" s="30"/>
      <c r="B10" s="19">
        <v>1</v>
      </c>
      <c r="C10" s="9">
        <v>5</v>
      </c>
      <c r="D10" s="10">
        <v>8.8513447302684245</v>
      </c>
      <c r="E10" s="11">
        <v>9</v>
      </c>
      <c r="F10" s="11">
        <v>8.9480000000000004</v>
      </c>
      <c r="G10" s="11">
        <v>8.5936355914285727</v>
      </c>
      <c r="H10" s="11">
        <v>8.7219999999999995</v>
      </c>
      <c r="I10" s="11">
        <v>8.4506399999999999</v>
      </c>
      <c r="J10" s="11">
        <v>8.7149999999999999</v>
      </c>
      <c r="K10" s="11">
        <v>8.69</v>
      </c>
      <c r="L10" s="11">
        <v>8.82</v>
      </c>
      <c r="M10" s="11">
        <v>8.8800000000000008</v>
      </c>
      <c r="N10" s="11">
        <v>8.61</v>
      </c>
      <c r="O10" s="11">
        <v>8.8699999999999992</v>
      </c>
      <c r="P10" s="11">
        <v>8.49</v>
      </c>
      <c r="Q10" s="11">
        <v>8.68</v>
      </c>
      <c r="R10" s="11">
        <v>9.1445518160613126</v>
      </c>
      <c r="S10" s="11">
        <v>8.66</v>
      </c>
      <c r="T10" s="11">
        <v>9.09</v>
      </c>
      <c r="U10" s="11">
        <v>8.5039999999999996</v>
      </c>
      <c r="V10" s="11">
        <v>8.5120000000000005</v>
      </c>
      <c r="W10" s="11">
        <v>8.5579999999999998</v>
      </c>
      <c r="X10" s="11">
        <v>8.89</v>
      </c>
      <c r="Y10" s="11">
        <v>8.9749999999999996</v>
      </c>
      <c r="Z10" s="11">
        <v>8.5250000000000004</v>
      </c>
      <c r="AA10" s="11">
        <v>8.6</v>
      </c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8.6986109427575506</v>
      </c>
      <c r="E11" s="11">
        <v>8.81</v>
      </c>
      <c r="F11" s="11">
        <v>8.8710000000000004</v>
      </c>
      <c r="G11" s="11">
        <v>8.5518405519999998</v>
      </c>
      <c r="H11" s="11">
        <v>8.8520000000000003</v>
      </c>
      <c r="I11" s="11">
        <v>8.5971099999999989</v>
      </c>
      <c r="J11" s="11">
        <v>8.6199999999999992</v>
      </c>
      <c r="K11" s="11">
        <v>8.3000000000000007</v>
      </c>
      <c r="L11" s="11">
        <v>8.7799999999999994</v>
      </c>
      <c r="M11" s="11">
        <v>8.8000000000000007</v>
      </c>
      <c r="N11" s="11">
        <v>8.6</v>
      </c>
      <c r="O11" s="11">
        <v>8.6</v>
      </c>
      <c r="P11" s="11">
        <v>8.5500000000000007</v>
      </c>
      <c r="Q11" s="11">
        <v>8.52</v>
      </c>
      <c r="R11" s="11">
        <v>8.7124600000000001</v>
      </c>
      <c r="S11" s="11">
        <v>8.74</v>
      </c>
      <c r="T11" s="11">
        <v>9.11</v>
      </c>
      <c r="U11" s="11">
        <v>8.4939999999999998</v>
      </c>
      <c r="V11" s="11">
        <v>8.4309999999999992</v>
      </c>
      <c r="W11" s="11">
        <v>8.9030000000000005</v>
      </c>
      <c r="X11" s="11">
        <v>8.9</v>
      </c>
      <c r="Y11" s="11">
        <v>9.1620000000000008</v>
      </c>
      <c r="Z11" s="11">
        <v>8.6449999999999996</v>
      </c>
      <c r="AA11" s="11">
        <v>8.8000000000000007</v>
      </c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8.6649123411733946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8.7890245061149361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8.8710897396251696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8.7920853570390367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47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9.0485285627254672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47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9.0534954866405641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4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8.5074495883829542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47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8.9116043924246142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47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8.9384251264429633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47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8.6937438222787105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47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8.8270809412948879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47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8.7123692061077342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47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8.9129181625869442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47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8.9819176561981084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47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8.8151801877152813</v>
      </c>
      <c r="E26" s="23">
        <v>8.8716666666666679</v>
      </c>
      <c r="F26" s="23">
        <v>8.838000000000001</v>
      </c>
      <c r="G26" s="23">
        <v>8.5672983350714293</v>
      </c>
      <c r="H26" s="23">
        <v>8.7721666666666653</v>
      </c>
      <c r="I26" s="23">
        <v>8.520525000000001</v>
      </c>
      <c r="J26" s="23">
        <v>8.762083333333333</v>
      </c>
      <c r="K26" s="23">
        <v>8.5316666666666663</v>
      </c>
      <c r="L26" s="23">
        <v>8.82</v>
      </c>
      <c r="M26" s="23">
        <v>8.8350000000000009</v>
      </c>
      <c r="N26" s="23">
        <v>8.6533333333333342</v>
      </c>
      <c r="O26" s="23">
        <v>8.69</v>
      </c>
      <c r="P26" s="23">
        <v>8.5283333333333342</v>
      </c>
      <c r="Q26" s="23">
        <v>8.5983333333333309</v>
      </c>
      <c r="R26" s="23">
        <v>8.9222781130797681</v>
      </c>
      <c r="S26" s="23">
        <v>8.7183333333333319</v>
      </c>
      <c r="T26" s="23">
        <v>9.1166666666666671</v>
      </c>
      <c r="U26" s="23">
        <v>8.5054999999999996</v>
      </c>
      <c r="V26" s="23">
        <v>8.4461666666666666</v>
      </c>
      <c r="W26" s="23">
        <v>8.7934999999999999</v>
      </c>
      <c r="X26" s="23">
        <v>9.0883333333333329</v>
      </c>
      <c r="Y26" s="23">
        <v>8.9691666666666681</v>
      </c>
      <c r="Z26" s="23">
        <v>8.6143333333333345</v>
      </c>
      <c r="AA26" s="23">
        <v>8.6833333333333318</v>
      </c>
      <c r="AB26" s="147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8.8392128357816553</v>
      </c>
      <c r="E27" s="11">
        <v>8.89</v>
      </c>
      <c r="F27" s="11">
        <v>8.8584999999999994</v>
      </c>
      <c r="G27" s="11">
        <v>8.5602561375000015</v>
      </c>
      <c r="H27" s="11">
        <v>8.786999999999999</v>
      </c>
      <c r="I27" s="11">
        <v>8.5254650000000005</v>
      </c>
      <c r="J27" s="11">
        <v>8.71875</v>
      </c>
      <c r="K27" s="11">
        <v>8.56</v>
      </c>
      <c r="L27" s="11">
        <v>8.8249999999999993</v>
      </c>
      <c r="M27" s="11">
        <v>8.82</v>
      </c>
      <c r="N27" s="11">
        <v>8.6549999999999994</v>
      </c>
      <c r="O27" s="11">
        <v>8.6649999999999991</v>
      </c>
      <c r="P27" s="11">
        <v>8.5500000000000007</v>
      </c>
      <c r="Q27" s="11">
        <v>8.6</v>
      </c>
      <c r="R27" s="11">
        <v>8.9311701506355075</v>
      </c>
      <c r="S27" s="11">
        <v>8.6950000000000003</v>
      </c>
      <c r="T27" s="11">
        <v>9.1050000000000004</v>
      </c>
      <c r="U27" s="11">
        <v>8.4989999999999988</v>
      </c>
      <c r="V27" s="11">
        <v>8.4664999999999999</v>
      </c>
      <c r="W27" s="11">
        <v>8.84</v>
      </c>
      <c r="X27" s="11">
        <v>8.9400000000000013</v>
      </c>
      <c r="Y27" s="11">
        <v>8.963000000000001</v>
      </c>
      <c r="Z27" s="11">
        <v>8.6334999999999997</v>
      </c>
      <c r="AA27" s="11">
        <v>8.6999999999999993</v>
      </c>
      <c r="AB27" s="147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0.15645018121307919</v>
      </c>
      <c r="E28" s="24">
        <v>0.10127520262466325</v>
      </c>
      <c r="F28" s="24">
        <v>0.10660393988966801</v>
      </c>
      <c r="G28" s="24">
        <v>1.7893397171991385E-2</v>
      </c>
      <c r="H28" s="24">
        <v>0.14932436729036111</v>
      </c>
      <c r="I28" s="24">
        <v>7.315048783159292E-2</v>
      </c>
      <c r="J28" s="24">
        <v>0.13146688429664244</v>
      </c>
      <c r="K28" s="24">
        <v>0.15131644546005774</v>
      </c>
      <c r="L28" s="24">
        <v>3.8987177379235849E-2</v>
      </c>
      <c r="M28" s="24">
        <v>8.3845095265018377E-2</v>
      </c>
      <c r="N28" s="24">
        <v>5.8878405775519373E-2</v>
      </c>
      <c r="O28" s="24">
        <v>9.3166517590816664E-2</v>
      </c>
      <c r="P28" s="24">
        <v>7.7049767466662061E-2</v>
      </c>
      <c r="Q28" s="24">
        <v>7.0545493595740569E-2</v>
      </c>
      <c r="R28" s="24">
        <v>0.19317139890064938</v>
      </c>
      <c r="S28" s="24">
        <v>7.7049767466661645E-2</v>
      </c>
      <c r="T28" s="24">
        <v>3.0767948691238434E-2</v>
      </c>
      <c r="U28" s="24">
        <v>9.475389174065646E-2</v>
      </c>
      <c r="V28" s="24">
        <v>0.11584026358165242</v>
      </c>
      <c r="W28" s="24">
        <v>0.16454148413090233</v>
      </c>
      <c r="X28" s="24">
        <v>0.28944199188553554</v>
      </c>
      <c r="Y28" s="24">
        <v>0.11327385694266241</v>
      </c>
      <c r="Z28" s="24">
        <v>5.4364203909067446E-2</v>
      </c>
      <c r="AA28" s="24">
        <v>7.5277265270908389E-2</v>
      </c>
      <c r="AB28" s="203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1.7747814325010179E-2</v>
      </c>
      <c r="E29" s="13">
        <v>1.1415577977606225E-2</v>
      </c>
      <c r="F29" s="13">
        <v>1.2061998177151844E-2</v>
      </c>
      <c r="G29" s="13">
        <v>2.0885694033488094E-3</v>
      </c>
      <c r="H29" s="13">
        <v>1.7022518263108063E-2</v>
      </c>
      <c r="I29" s="13">
        <v>8.5852089902433131E-3</v>
      </c>
      <c r="J29" s="13">
        <v>1.5004066874884297E-2</v>
      </c>
      <c r="K29" s="13">
        <v>1.7735859987504324E-2</v>
      </c>
      <c r="L29" s="13">
        <v>4.4203148956049711E-3</v>
      </c>
      <c r="M29" s="13">
        <v>9.4901069909471836E-3</v>
      </c>
      <c r="N29" s="13">
        <v>6.8041300973250424E-3</v>
      </c>
      <c r="O29" s="13">
        <v>1.072111824980629E-2</v>
      </c>
      <c r="P29" s="13">
        <v>9.0345633144415152E-3</v>
      </c>
      <c r="Q29" s="13">
        <v>8.2045544015205175E-3</v>
      </c>
      <c r="R29" s="13">
        <v>2.1650457030415408E-2</v>
      </c>
      <c r="S29" s="13">
        <v>8.8376716650730245E-3</v>
      </c>
      <c r="T29" s="13">
        <v>3.3749121050718573E-3</v>
      </c>
      <c r="U29" s="13">
        <v>1.1140308240627414E-2</v>
      </c>
      <c r="V29" s="13">
        <v>1.3715128786035372E-2</v>
      </c>
      <c r="W29" s="13">
        <v>1.8711717078626525E-2</v>
      </c>
      <c r="X29" s="13">
        <v>3.1847642606147322E-2</v>
      </c>
      <c r="Y29" s="13">
        <v>1.2629250983108322E-2</v>
      </c>
      <c r="Z29" s="13">
        <v>6.310900891042151E-3</v>
      </c>
      <c r="AA29" s="13">
        <v>8.6691668258243836E-3</v>
      </c>
      <c r="AB29" s="147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1.0000212652156115E-2</v>
      </c>
      <c r="E30" s="13">
        <v>1.6472157018350364E-2</v>
      </c>
      <c r="F30" s="13">
        <v>1.2614795084897379E-2</v>
      </c>
      <c r="G30" s="13">
        <v>-1.8400877121573123E-2</v>
      </c>
      <c r="H30" s="13">
        <v>5.0719338783924428E-3</v>
      </c>
      <c r="I30" s="13">
        <v>-2.3759936989053543E-2</v>
      </c>
      <c r="J30" s="13">
        <v>3.9166348834720477E-3</v>
      </c>
      <c r="K30" s="13">
        <v>-2.2483379339294562E-2</v>
      </c>
      <c r="L30" s="13">
        <v>1.0552443160080749E-2</v>
      </c>
      <c r="M30" s="13">
        <v>1.2271069764094644E-2</v>
      </c>
      <c r="N30" s="13">
        <v>-8.5434079956273612E-3</v>
      </c>
      <c r="O30" s="13">
        <v>-4.3423207413717524E-3</v>
      </c>
      <c r="P30" s="13">
        <v>-2.2865296362408638E-2</v>
      </c>
      <c r="Q30" s="13">
        <v>-1.4845038877011496E-2</v>
      </c>
      <c r="R30" s="13">
        <v>2.227096890322855E-2</v>
      </c>
      <c r="S30" s="13">
        <v>-1.0960260449014436E-3</v>
      </c>
      <c r="T30" s="13">
        <v>4.4543058217241471E-2</v>
      </c>
      <c r="U30" s="13">
        <v>-2.5481427970740711E-2</v>
      </c>
      <c r="V30" s="13">
        <v>-3.2279550982172833E-2</v>
      </c>
      <c r="W30" s="13">
        <v>7.5162028263231484E-3</v>
      </c>
      <c r="X30" s="13">
        <v>4.1296763520771052E-2</v>
      </c>
      <c r="Y30" s="13">
        <v>2.7643229944439796E-2</v>
      </c>
      <c r="Z30" s="13">
        <v>-1.3011837166063134E-2</v>
      </c>
      <c r="AA30" s="13">
        <v>-5.1061547876002367E-3</v>
      </c>
      <c r="AB30" s="147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0.86</v>
      </c>
      <c r="F31" s="45">
        <v>0.67</v>
      </c>
      <c r="G31" s="45">
        <v>0.85</v>
      </c>
      <c r="H31" s="45">
        <v>0.3</v>
      </c>
      <c r="I31" s="45">
        <v>1.1100000000000001</v>
      </c>
      <c r="J31" s="45">
        <v>0.25</v>
      </c>
      <c r="K31" s="45">
        <v>1.05</v>
      </c>
      <c r="L31" s="45">
        <v>0.56999999999999995</v>
      </c>
      <c r="M31" s="45">
        <v>0.66</v>
      </c>
      <c r="N31" s="45">
        <v>0.37</v>
      </c>
      <c r="O31" s="45">
        <v>0.16</v>
      </c>
      <c r="P31" s="45">
        <v>1.07</v>
      </c>
      <c r="Q31" s="45">
        <v>0.67</v>
      </c>
      <c r="R31" s="45">
        <v>1.1499999999999999</v>
      </c>
      <c r="S31" s="45">
        <v>0</v>
      </c>
      <c r="T31" s="45">
        <v>2.2400000000000002</v>
      </c>
      <c r="U31" s="45">
        <v>1.2</v>
      </c>
      <c r="V31" s="45">
        <v>1.53</v>
      </c>
      <c r="W31" s="45">
        <v>0.42</v>
      </c>
      <c r="X31" s="45">
        <v>2.08</v>
      </c>
      <c r="Y31" s="45">
        <v>1.41</v>
      </c>
      <c r="Z31" s="45">
        <v>0.57999999999999996</v>
      </c>
      <c r="AA31" s="45">
        <v>0.2</v>
      </c>
      <c r="AB31" s="147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9" priority="3">
      <formula>AND($B6&lt;&gt;$B5,NOT(ISBLANK(INDIRECT(Anlyt_LabRefThisCol))))</formula>
    </cfRule>
  </conditionalFormatting>
  <conditionalFormatting sqref="C2:AA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E2380-932E-4394-A8BB-65300041F566}">
  <sheetPr codeName="Sheet12"/>
  <dimension ref="A1:BN101"/>
  <sheetViews>
    <sheetView zoomScale="109" zoomScaleNormal="10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486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4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4" t="s">
        <v>230</v>
      </c>
      <c r="E3" s="145" t="s">
        <v>266</v>
      </c>
      <c r="F3" s="146" t="s">
        <v>267</v>
      </c>
      <c r="G3" s="146" t="s">
        <v>268</v>
      </c>
      <c r="H3" s="146" t="s">
        <v>269</v>
      </c>
      <c r="I3" s="146" t="s">
        <v>270</v>
      </c>
      <c r="J3" s="146" t="s">
        <v>271</v>
      </c>
      <c r="K3" s="146" t="s">
        <v>272</v>
      </c>
      <c r="L3" s="146" t="s">
        <v>273</v>
      </c>
      <c r="M3" s="146" t="s">
        <v>274</v>
      </c>
      <c r="N3" s="146" t="s">
        <v>275</v>
      </c>
      <c r="O3" s="146" t="s">
        <v>276</v>
      </c>
      <c r="P3" s="146" t="s">
        <v>277</v>
      </c>
      <c r="Q3" s="146" t="s">
        <v>278</v>
      </c>
      <c r="R3" s="146" t="s">
        <v>279</v>
      </c>
      <c r="S3" s="146" t="s">
        <v>280</v>
      </c>
      <c r="T3" s="146" t="s">
        <v>281</v>
      </c>
      <c r="U3" s="146" t="s">
        <v>282</v>
      </c>
      <c r="V3" s="147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283</v>
      </c>
      <c r="F4" s="11" t="s">
        <v>283</v>
      </c>
      <c r="G4" s="11" t="s">
        <v>283</v>
      </c>
      <c r="H4" s="11" t="s">
        <v>283</v>
      </c>
      <c r="I4" s="11" t="s">
        <v>283</v>
      </c>
      <c r="J4" s="11" t="s">
        <v>283</v>
      </c>
      <c r="K4" s="11" t="s">
        <v>283</v>
      </c>
      <c r="L4" s="11" t="s">
        <v>283</v>
      </c>
      <c r="M4" s="11" t="s">
        <v>283</v>
      </c>
      <c r="N4" s="11" t="s">
        <v>283</v>
      </c>
      <c r="O4" s="11" t="s">
        <v>283</v>
      </c>
      <c r="P4" s="11" t="s">
        <v>283</v>
      </c>
      <c r="Q4" s="11" t="s">
        <v>283</v>
      </c>
      <c r="R4" s="11" t="s">
        <v>283</v>
      </c>
      <c r="S4" s="11" t="s">
        <v>283</v>
      </c>
      <c r="T4" s="11" t="s">
        <v>283</v>
      </c>
      <c r="U4" s="11" t="s">
        <v>283</v>
      </c>
      <c r="V4" s="14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257</v>
      </c>
      <c r="E5" s="26" t="s">
        <v>704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4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8.4848868631547418</v>
      </c>
      <c r="E6" s="22">
        <v>8.66</v>
      </c>
      <c r="F6" s="22">
        <v>9.02</v>
      </c>
      <c r="G6" s="22">
        <v>8.6440000000000001</v>
      </c>
      <c r="H6" s="22">
        <v>8.48</v>
      </c>
      <c r="I6" s="22">
        <v>8.65</v>
      </c>
      <c r="J6" s="22">
        <v>8.891</v>
      </c>
      <c r="K6" s="22">
        <v>8.8789999999999996</v>
      </c>
      <c r="L6" s="22">
        <v>8.7669999999999995</v>
      </c>
      <c r="M6" s="22">
        <v>8.8970000000000002</v>
      </c>
      <c r="N6" s="22">
        <v>8.7799999999999994</v>
      </c>
      <c r="O6" s="22">
        <v>8.984</v>
      </c>
      <c r="P6" s="22">
        <v>8.5920000000000005</v>
      </c>
      <c r="Q6" s="22">
        <v>8.5820000000000007</v>
      </c>
      <c r="R6" s="22">
        <v>8.7460000000000004</v>
      </c>
      <c r="S6" s="22">
        <v>8.9350000000000005</v>
      </c>
      <c r="T6" s="22">
        <v>8.85</v>
      </c>
      <c r="U6" s="22">
        <v>8.89</v>
      </c>
      <c r="V6" s="14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8.9294185185713424</v>
      </c>
      <c r="E7" s="11">
        <v>9.09</v>
      </c>
      <c r="F7" s="11">
        <v>8.98</v>
      </c>
      <c r="G7" s="11">
        <v>8.4610000000000003</v>
      </c>
      <c r="H7" s="11">
        <v>8.5500000000000007</v>
      </c>
      <c r="I7" s="11">
        <v>8.7100000000000009</v>
      </c>
      <c r="J7" s="11">
        <v>8.7620000000000005</v>
      </c>
      <c r="K7" s="11">
        <v>9.0190000000000001</v>
      </c>
      <c r="L7" s="11">
        <v>8.7829999999999995</v>
      </c>
      <c r="M7" s="11">
        <v>8.7579999999999991</v>
      </c>
      <c r="N7" s="11">
        <v>8.93</v>
      </c>
      <c r="O7" s="11">
        <v>8.92</v>
      </c>
      <c r="P7" s="11">
        <v>8.6300000000000008</v>
      </c>
      <c r="Q7" s="11">
        <v>8.5449999999999999</v>
      </c>
      <c r="R7" s="11">
        <v>8.98</v>
      </c>
      <c r="S7" s="11">
        <v>8.9350000000000005</v>
      </c>
      <c r="T7" s="11">
        <v>9.0399999999999991</v>
      </c>
      <c r="U7" s="11">
        <v>8.9920000000000009</v>
      </c>
      <c r="V7" s="14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8.7547403496720264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>
        <v>8.7479999999999993</v>
      </c>
      <c r="V8" s="14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8.8799574608460219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>
        <v>9.0489999999999995</v>
      </c>
      <c r="V9" s="14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8.7980735294117629</v>
      </c>
      <c r="BN9" s="28"/>
    </row>
    <row r="10" spans="1:66">
      <c r="A10" s="30"/>
      <c r="B10" s="19">
        <v>1</v>
      </c>
      <c r="C10" s="9">
        <v>5</v>
      </c>
      <c r="D10" s="10">
        <v>8.8513447302684245</v>
      </c>
      <c r="E10" s="11">
        <v>8.65</v>
      </c>
      <c r="F10" s="11">
        <v>8.84</v>
      </c>
      <c r="G10" s="11">
        <v>8.5050000000000008</v>
      </c>
      <c r="H10" s="11">
        <v>8.3699999999999992</v>
      </c>
      <c r="I10" s="11">
        <v>9.02</v>
      </c>
      <c r="J10" s="11">
        <v>8.8320000000000007</v>
      </c>
      <c r="K10" s="11">
        <v>9.1349999999999998</v>
      </c>
      <c r="L10" s="11">
        <v>8.907</v>
      </c>
      <c r="M10" s="11">
        <v>8.7989999999999995</v>
      </c>
      <c r="N10" s="11">
        <v>8.8800000000000008</v>
      </c>
      <c r="O10" s="11">
        <v>8.7690000000000001</v>
      </c>
      <c r="P10" s="11">
        <v>8.6319999999999997</v>
      </c>
      <c r="Q10" s="11">
        <v>8.4550000000000001</v>
      </c>
      <c r="R10" s="11">
        <v>8.85</v>
      </c>
      <c r="S10" s="11">
        <v>9.1110000000000007</v>
      </c>
      <c r="T10" s="11">
        <v>8.99</v>
      </c>
      <c r="U10" s="11">
        <v>8.8620000000000001</v>
      </c>
      <c r="V10" s="14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8.6986109427575506</v>
      </c>
      <c r="E11" s="11">
        <v>8.74</v>
      </c>
      <c r="F11" s="11">
        <v>9</v>
      </c>
      <c r="G11" s="11">
        <v>8.8209999999999997</v>
      </c>
      <c r="H11" s="11">
        <v>8.42</v>
      </c>
      <c r="I11" s="11">
        <v>8.56</v>
      </c>
      <c r="J11" s="11">
        <v>8.8580000000000005</v>
      </c>
      <c r="K11" s="11">
        <v>9.0350000000000001</v>
      </c>
      <c r="L11" s="11">
        <v>8.7479999999999993</v>
      </c>
      <c r="M11" s="11">
        <v>8.6929999999999996</v>
      </c>
      <c r="N11" s="11">
        <v>8.75</v>
      </c>
      <c r="O11" s="11">
        <v>8.7780000000000005</v>
      </c>
      <c r="P11" s="11">
        <v>8.5630000000000006</v>
      </c>
      <c r="Q11" s="11">
        <v>8.6560000000000006</v>
      </c>
      <c r="R11" s="11">
        <v>8.702</v>
      </c>
      <c r="S11" s="11">
        <v>9.1110000000000007</v>
      </c>
      <c r="T11" s="11">
        <v>8.9700000000000006</v>
      </c>
      <c r="U11" s="11">
        <v>8.9149999999999991</v>
      </c>
      <c r="V11" s="1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1</v>
      </c>
      <c r="C12" s="9">
        <v>7</v>
      </c>
      <c r="D12" s="10">
        <v>8.6649123411733946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>
        <v>8.7579999999999991</v>
      </c>
      <c r="V12" s="1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1</v>
      </c>
      <c r="C13" s="9">
        <v>8</v>
      </c>
      <c r="D13" s="10">
        <v>8.7890245061149361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>
        <v>8.875</v>
      </c>
      <c r="V13" s="147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1</v>
      </c>
      <c r="C14" s="9">
        <v>9</v>
      </c>
      <c r="D14" s="10">
        <v>8.8710897396251696</v>
      </c>
      <c r="E14" s="11">
        <v>8.6</v>
      </c>
      <c r="F14" s="11">
        <v>8.93</v>
      </c>
      <c r="G14" s="11">
        <v>8.6460000000000008</v>
      </c>
      <c r="H14" s="11">
        <v>8.66</v>
      </c>
      <c r="I14" s="11">
        <v>8.8699999999999992</v>
      </c>
      <c r="J14" s="11">
        <v>9.1910000000000007</v>
      </c>
      <c r="K14" s="11">
        <v>9.1359999999999992</v>
      </c>
      <c r="L14" s="11">
        <v>8.8390000000000004</v>
      </c>
      <c r="M14" s="11">
        <v>9.0289999999999999</v>
      </c>
      <c r="N14" s="11">
        <v>8.9700000000000006</v>
      </c>
      <c r="O14" s="11">
        <v>9.0299999999999994</v>
      </c>
      <c r="P14" s="11">
        <v>8.5419999999999998</v>
      </c>
      <c r="Q14" s="11">
        <v>8.5399999999999991</v>
      </c>
      <c r="R14" s="11">
        <v>8.6379999999999999</v>
      </c>
      <c r="S14" s="11">
        <v>8.8889999999999993</v>
      </c>
      <c r="T14" s="11">
        <v>8.74</v>
      </c>
      <c r="U14" s="11">
        <v>8.6969999999999992</v>
      </c>
      <c r="V14" s="1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1</v>
      </c>
      <c r="C15" s="9">
        <v>10</v>
      </c>
      <c r="D15" s="10">
        <v>8.7920853570390367</v>
      </c>
      <c r="E15" s="11">
        <v>8.76</v>
      </c>
      <c r="F15" s="11">
        <v>8.85</v>
      </c>
      <c r="G15" s="11">
        <v>8.5250000000000004</v>
      </c>
      <c r="H15" s="11">
        <v>8.58</v>
      </c>
      <c r="I15" s="11">
        <v>8.82</v>
      </c>
      <c r="J15" s="11">
        <v>8.6669999999999998</v>
      </c>
      <c r="K15" s="11">
        <v>8.9139999999999997</v>
      </c>
      <c r="L15" s="11">
        <v>8.9610000000000003</v>
      </c>
      <c r="M15" s="11">
        <v>8.8079999999999998</v>
      </c>
      <c r="N15" s="11">
        <v>8.93</v>
      </c>
      <c r="O15" s="11">
        <v>8.7710000000000008</v>
      </c>
      <c r="P15" s="11">
        <v>8.5470000000000006</v>
      </c>
      <c r="Q15" s="11">
        <v>8.7040000000000006</v>
      </c>
      <c r="R15" s="11">
        <v>8.7170000000000005</v>
      </c>
      <c r="S15" s="11">
        <v>8.8889999999999993</v>
      </c>
      <c r="T15" s="11">
        <v>8.8699999999999992</v>
      </c>
      <c r="U15" s="11">
        <v>8.7910000000000004</v>
      </c>
      <c r="V15" s="14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1</v>
      </c>
      <c r="C16" s="9">
        <v>11</v>
      </c>
      <c r="D16" s="10">
        <v>9.0485285627254672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8.7409999999999997</v>
      </c>
      <c r="V16" s="14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1</v>
      </c>
      <c r="C17" s="9">
        <v>12</v>
      </c>
      <c r="D17" s="10">
        <v>9.0534954866405641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>
        <v>9.1630000000000003</v>
      </c>
      <c r="V17" s="147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8.5074495883829542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47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8.9116043924246142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47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8.9384251264429633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47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8.6937438222787105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4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8.8270809412948879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4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8.7123692061077342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4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8.9129181625869442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4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8.9819176561981084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4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8.8151801877152813</v>
      </c>
      <c r="E26" s="23">
        <v>8.75</v>
      </c>
      <c r="F26" s="23">
        <v>8.9366666666666674</v>
      </c>
      <c r="G26" s="23">
        <v>8.6003333333333334</v>
      </c>
      <c r="H26" s="23">
        <v>8.51</v>
      </c>
      <c r="I26" s="23">
        <v>8.7716666666666665</v>
      </c>
      <c r="J26" s="23">
        <v>8.866833333333334</v>
      </c>
      <c r="K26" s="23">
        <v>9.0196666666666658</v>
      </c>
      <c r="L26" s="23">
        <v>8.8341666666666665</v>
      </c>
      <c r="M26" s="23">
        <v>8.8306666666666676</v>
      </c>
      <c r="N26" s="23">
        <v>8.8733333333333331</v>
      </c>
      <c r="O26" s="23">
        <v>8.8753333333333337</v>
      </c>
      <c r="P26" s="23">
        <v>8.5843333333333334</v>
      </c>
      <c r="Q26" s="23">
        <v>8.5803333333333338</v>
      </c>
      <c r="R26" s="23">
        <v>8.7721666666666653</v>
      </c>
      <c r="S26" s="23">
        <v>8.9783333333333317</v>
      </c>
      <c r="T26" s="23">
        <v>8.91</v>
      </c>
      <c r="U26" s="23">
        <v>8.8734166666666656</v>
      </c>
      <c r="V26" s="14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8.8392128357816553</v>
      </c>
      <c r="E27" s="11">
        <v>8.6999999999999993</v>
      </c>
      <c r="F27" s="11">
        <v>8.9550000000000001</v>
      </c>
      <c r="G27" s="11">
        <v>8.5845000000000002</v>
      </c>
      <c r="H27" s="11">
        <v>8.5150000000000006</v>
      </c>
      <c r="I27" s="11">
        <v>8.7650000000000006</v>
      </c>
      <c r="J27" s="11">
        <v>8.8450000000000006</v>
      </c>
      <c r="K27" s="11">
        <v>9.027000000000001</v>
      </c>
      <c r="L27" s="11">
        <v>8.8109999999999999</v>
      </c>
      <c r="M27" s="11">
        <v>8.8034999999999997</v>
      </c>
      <c r="N27" s="11">
        <v>8.9050000000000011</v>
      </c>
      <c r="O27" s="11">
        <v>8.8490000000000002</v>
      </c>
      <c r="P27" s="11">
        <v>8.5775000000000006</v>
      </c>
      <c r="Q27" s="11">
        <v>8.5635000000000012</v>
      </c>
      <c r="R27" s="11">
        <v>8.7315000000000005</v>
      </c>
      <c r="S27" s="11">
        <v>8.9350000000000005</v>
      </c>
      <c r="T27" s="11">
        <v>8.92</v>
      </c>
      <c r="U27" s="11">
        <v>8.8685000000000009</v>
      </c>
      <c r="V27" s="14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0.15645018121307919</v>
      </c>
      <c r="E28" s="24">
        <v>0.17686152775547309</v>
      </c>
      <c r="F28" s="24">
        <v>7.7114633284913428E-2</v>
      </c>
      <c r="G28" s="24">
        <v>0.13180541212964891</v>
      </c>
      <c r="H28" s="24">
        <v>0.10733126291999021</v>
      </c>
      <c r="I28" s="24">
        <v>0.16557978942693011</v>
      </c>
      <c r="J28" s="24">
        <v>0.17769796472291613</v>
      </c>
      <c r="K28" s="24">
        <v>0.10772495842035243</v>
      </c>
      <c r="L28" s="24">
        <v>8.4816075520308828E-2</v>
      </c>
      <c r="M28" s="24">
        <v>0.11788582046483251</v>
      </c>
      <c r="N28" s="24">
        <v>8.914407813571637E-2</v>
      </c>
      <c r="O28" s="24">
        <v>0.11780605530560205</v>
      </c>
      <c r="P28" s="24">
        <v>4.0143077443896419E-2</v>
      </c>
      <c r="Q28" s="24">
        <v>8.9000374531047491E-2</v>
      </c>
      <c r="R28" s="24">
        <v>0.12321106552037719</v>
      </c>
      <c r="S28" s="24">
        <v>0.10480203560364067</v>
      </c>
      <c r="T28" s="24">
        <v>0.11045361017187254</v>
      </c>
      <c r="U28" s="24">
        <v>0.13993079999728031</v>
      </c>
      <c r="V28" s="203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1.7747814325010179E-2</v>
      </c>
      <c r="E29" s="13">
        <v>2.0212746029196926E-2</v>
      </c>
      <c r="F29" s="13">
        <v>8.629015287383076E-3</v>
      </c>
      <c r="G29" s="13">
        <v>1.5325616696598843E-2</v>
      </c>
      <c r="H29" s="13">
        <v>1.2612369320797909E-2</v>
      </c>
      <c r="I29" s="13">
        <v>1.8876662294538868E-2</v>
      </c>
      <c r="J29" s="13">
        <v>2.0040747135157171E-2</v>
      </c>
      <c r="K29" s="13">
        <v>1.1943341411768999E-2</v>
      </c>
      <c r="L29" s="13">
        <v>9.6009141236082056E-3</v>
      </c>
      <c r="M29" s="13">
        <v>1.3349594647233032E-2</v>
      </c>
      <c r="N29" s="13">
        <v>1.0046289797413566E-2</v>
      </c>
      <c r="O29" s="13">
        <v>1.3273423192248409E-2</v>
      </c>
      <c r="P29" s="13">
        <v>4.6763185777070346E-3</v>
      </c>
      <c r="Q29" s="13">
        <v>1.0372601048643893E-2</v>
      </c>
      <c r="R29" s="13">
        <v>1.4045682235902633E-2</v>
      </c>
      <c r="S29" s="13">
        <v>1.167277173977806E-2</v>
      </c>
      <c r="T29" s="13">
        <v>1.2396589244879073E-2</v>
      </c>
      <c r="U29" s="13">
        <v>1.5769664071217999E-2</v>
      </c>
      <c r="V29" s="14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1.9443640981553489E-3</v>
      </c>
      <c r="E30" s="13">
        <v>-5.4640972539106158E-3</v>
      </c>
      <c r="F30" s="13">
        <v>1.5752668671339398E-2</v>
      </c>
      <c r="G30" s="13">
        <v>-2.2475397076120007E-2</v>
      </c>
      <c r="H30" s="13">
        <v>-3.274279630066057E-2</v>
      </c>
      <c r="I30" s="13">
        <v>-3.0014369233013483E-3</v>
      </c>
      <c r="J30" s="13">
        <v>7.8153249903751831E-3</v>
      </c>
      <c r="K30" s="13">
        <v>2.518655209167342E-2</v>
      </c>
      <c r="L30" s="13">
        <v>4.1023909534565473E-3</v>
      </c>
      <c r="M30" s="13">
        <v>3.704576592358233E-3</v>
      </c>
      <c r="N30" s="13">
        <v>8.5541230895580522E-3</v>
      </c>
      <c r="O30" s="13">
        <v>8.7814455816144221E-3</v>
      </c>
      <c r="P30" s="13">
        <v>-2.4293977012569967E-2</v>
      </c>
      <c r="Q30" s="13">
        <v>-2.4748621996682374E-2</v>
      </c>
      <c r="R30" s="13">
        <v>-2.9446063002873668E-3</v>
      </c>
      <c r="S30" s="13">
        <v>2.048855392251081E-2</v>
      </c>
      <c r="T30" s="13">
        <v>1.2721702110589206E-2</v>
      </c>
      <c r="U30" s="13">
        <v>8.5635948600601974E-3</v>
      </c>
      <c r="V30" s="14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0.75</v>
      </c>
      <c r="F31" s="45">
        <v>0.91</v>
      </c>
      <c r="G31" s="45">
        <v>2.08</v>
      </c>
      <c r="H31" s="45">
        <v>2.88</v>
      </c>
      <c r="I31" s="45">
        <v>0.56000000000000005</v>
      </c>
      <c r="J31" s="45">
        <v>0.28999999999999998</v>
      </c>
      <c r="K31" s="45">
        <v>1.65</v>
      </c>
      <c r="L31" s="45">
        <v>0</v>
      </c>
      <c r="M31" s="45">
        <v>0.03</v>
      </c>
      <c r="N31" s="45">
        <v>0.35</v>
      </c>
      <c r="O31" s="45">
        <v>0.37</v>
      </c>
      <c r="P31" s="45">
        <v>2.2200000000000002</v>
      </c>
      <c r="Q31" s="45">
        <v>2.2599999999999998</v>
      </c>
      <c r="R31" s="45">
        <v>0.55000000000000004</v>
      </c>
      <c r="S31" s="45">
        <v>1.28</v>
      </c>
      <c r="T31" s="45">
        <v>0.67</v>
      </c>
      <c r="U31" s="45">
        <v>0.35</v>
      </c>
      <c r="V31" s="14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6" priority="3">
      <formula>AND($B6&lt;&gt;$B5,NOT(ISBLANK(INDIRECT(Anlyt_LabRefThisCol))))</formula>
    </cfRule>
  </conditionalFormatting>
  <conditionalFormatting sqref="C2:U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1805-F6AB-4E46-908D-24237CE9F79B}">
  <sheetPr codeName="Sheet13"/>
  <dimension ref="A1:BN101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20" width="11.140625" style="2" bestFit="1" customWidth="1"/>
    <col min="21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487</v>
      </c>
      <c r="BM1" s="28" t="s">
        <v>66</v>
      </c>
    </row>
    <row r="2" spans="1:66" ht="15">
      <c r="A2" s="25" t="s">
        <v>97</v>
      </c>
      <c r="B2" s="18" t="s">
        <v>110</v>
      </c>
      <c r="C2" s="15" t="s">
        <v>111</v>
      </c>
      <c r="D2" s="14" t="s">
        <v>228</v>
      </c>
      <c r="E2" s="16" t="s">
        <v>228</v>
      </c>
      <c r="F2" s="17" t="s">
        <v>228</v>
      </c>
      <c r="G2" s="17" t="s">
        <v>228</v>
      </c>
      <c r="H2" s="17" t="s">
        <v>228</v>
      </c>
      <c r="I2" s="17" t="s">
        <v>228</v>
      </c>
      <c r="J2" s="17" t="s">
        <v>228</v>
      </c>
      <c r="K2" s="17" t="s">
        <v>228</v>
      </c>
      <c r="L2" s="17" t="s">
        <v>228</v>
      </c>
      <c r="M2" s="17" t="s">
        <v>228</v>
      </c>
      <c r="N2" s="17" t="s">
        <v>228</v>
      </c>
      <c r="O2" s="17" t="s">
        <v>228</v>
      </c>
      <c r="P2" s="17" t="s">
        <v>228</v>
      </c>
      <c r="Q2" s="17" t="s">
        <v>228</v>
      </c>
      <c r="R2" s="17" t="s">
        <v>228</v>
      </c>
      <c r="S2" s="17" t="s">
        <v>228</v>
      </c>
      <c r="T2" s="17" t="s">
        <v>228</v>
      </c>
      <c r="U2" s="17" t="s">
        <v>228</v>
      </c>
      <c r="V2" s="17" t="s">
        <v>228</v>
      </c>
      <c r="W2" s="17" t="s">
        <v>228</v>
      </c>
      <c r="X2" s="17" t="s">
        <v>228</v>
      </c>
      <c r="Y2" s="17" t="s">
        <v>228</v>
      </c>
      <c r="Z2" s="17" t="s">
        <v>228</v>
      </c>
      <c r="AA2" s="147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229</v>
      </c>
      <c r="C3" s="9" t="s">
        <v>229</v>
      </c>
      <c r="D3" s="144" t="s">
        <v>230</v>
      </c>
      <c r="E3" s="145" t="s">
        <v>231</v>
      </c>
      <c r="F3" s="146" t="s">
        <v>232</v>
      </c>
      <c r="G3" s="146" t="s">
        <v>235</v>
      </c>
      <c r="H3" s="146" t="s">
        <v>236</v>
      </c>
      <c r="I3" s="146" t="s">
        <v>237</v>
      </c>
      <c r="J3" s="146" t="s">
        <v>238</v>
      </c>
      <c r="K3" s="146" t="s">
        <v>239</v>
      </c>
      <c r="L3" s="146" t="s">
        <v>240</v>
      </c>
      <c r="M3" s="146" t="s">
        <v>241</v>
      </c>
      <c r="N3" s="146" t="s">
        <v>242</v>
      </c>
      <c r="O3" s="146" t="s">
        <v>243</v>
      </c>
      <c r="P3" s="146" t="s">
        <v>244</v>
      </c>
      <c r="Q3" s="146" t="s">
        <v>245</v>
      </c>
      <c r="R3" s="146" t="s">
        <v>246</v>
      </c>
      <c r="S3" s="146" t="s">
        <v>247</v>
      </c>
      <c r="T3" s="146" t="s">
        <v>248</v>
      </c>
      <c r="U3" s="146" t="s">
        <v>249</v>
      </c>
      <c r="V3" s="146" t="s">
        <v>284</v>
      </c>
      <c r="W3" s="146" t="s">
        <v>251</v>
      </c>
      <c r="X3" s="146" t="s">
        <v>252</v>
      </c>
      <c r="Y3" s="146" t="s">
        <v>253</v>
      </c>
      <c r="Z3" s="146" t="s">
        <v>285</v>
      </c>
      <c r="AA3" s="147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113</v>
      </c>
      <c r="E4" s="10" t="s">
        <v>286</v>
      </c>
      <c r="F4" s="11" t="s">
        <v>287</v>
      </c>
      <c r="G4" s="11" t="s">
        <v>286</v>
      </c>
      <c r="H4" s="11" t="s">
        <v>286</v>
      </c>
      <c r="I4" s="11" t="s">
        <v>287</v>
      </c>
      <c r="J4" s="11" t="s">
        <v>286</v>
      </c>
      <c r="K4" s="11" t="s">
        <v>287</v>
      </c>
      <c r="L4" s="11" t="s">
        <v>287</v>
      </c>
      <c r="M4" s="11" t="s">
        <v>287</v>
      </c>
      <c r="N4" s="11" t="s">
        <v>286</v>
      </c>
      <c r="O4" s="11" t="s">
        <v>287</v>
      </c>
      <c r="P4" s="11" t="s">
        <v>287</v>
      </c>
      <c r="Q4" s="11" t="s">
        <v>286</v>
      </c>
      <c r="R4" s="11" t="s">
        <v>286</v>
      </c>
      <c r="S4" s="11" t="s">
        <v>287</v>
      </c>
      <c r="T4" s="11" t="s">
        <v>287</v>
      </c>
      <c r="U4" s="11" t="s">
        <v>287</v>
      </c>
      <c r="V4" s="11" t="s">
        <v>288</v>
      </c>
      <c r="W4" s="11" t="s">
        <v>286</v>
      </c>
      <c r="X4" s="11" t="s">
        <v>286</v>
      </c>
      <c r="Y4" s="11" t="s">
        <v>287</v>
      </c>
      <c r="Z4" s="11" t="s">
        <v>286</v>
      </c>
      <c r="AA4" s="147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257</v>
      </c>
      <c r="E5" s="26" t="s">
        <v>258</v>
      </c>
      <c r="F5" s="26" t="s">
        <v>116</v>
      </c>
      <c r="G5" s="26" t="s">
        <v>115</v>
      </c>
      <c r="H5" s="26" t="s">
        <v>258</v>
      </c>
      <c r="I5" s="26" t="s">
        <v>115</v>
      </c>
      <c r="J5" s="26" t="s">
        <v>115</v>
      </c>
      <c r="K5" s="26" t="s">
        <v>116</v>
      </c>
      <c r="L5" s="26" t="s">
        <v>116</v>
      </c>
      <c r="M5" s="26" t="s">
        <v>116</v>
      </c>
      <c r="N5" s="26" t="s">
        <v>116</v>
      </c>
      <c r="O5" s="26" t="s">
        <v>116</v>
      </c>
      <c r="P5" s="26" t="s">
        <v>116</v>
      </c>
      <c r="Q5" s="26" t="s">
        <v>289</v>
      </c>
      <c r="R5" s="26" t="s">
        <v>115</v>
      </c>
      <c r="S5" s="26" t="s">
        <v>290</v>
      </c>
      <c r="T5" s="26" t="s">
        <v>289</v>
      </c>
      <c r="U5" s="26" t="s">
        <v>290</v>
      </c>
      <c r="V5" s="26" t="s">
        <v>116</v>
      </c>
      <c r="W5" s="26" t="s">
        <v>115</v>
      </c>
      <c r="X5" s="26" t="s">
        <v>289</v>
      </c>
      <c r="Y5" s="26" t="s">
        <v>259</v>
      </c>
      <c r="Z5" s="26" t="s">
        <v>116</v>
      </c>
      <c r="AA5" s="147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8.4848868631547418</v>
      </c>
      <c r="E6" s="22">
        <v>8.69</v>
      </c>
      <c r="F6" s="22">
        <v>8.39</v>
      </c>
      <c r="G6" s="22">
        <v>8.5272913599999995</v>
      </c>
      <c r="H6" s="22">
        <v>8.9</v>
      </c>
      <c r="I6" s="22">
        <v>8.1</v>
      </c>
      <c r="J6" s="22">
        <v>8.61</v>
      </c>
      <c r="K6" s="22">
        <v>9.4</v>
      </c>
      <c r="L6" s="22">
        <v>8.7200000000000006</v>
      </c>
      <c r="M6" s="22">
        <v>8.3800000000000008</v>
      </c>
      <c r="N6" s="22">
        <v>8.56</v>
      </c>
      <c r="O6" s="22">
        <v>8.6999999999999993</v>
      </c>
      <c r="P6" s="22">
        <v>8.8486332650994193</v>
      </c>
      <c r="Q6" s="22">
        <v>7.9349999999999996</v>
      </c>
      <c r="R6" s="22">
        <v>8.5299999999999994</v>
      </c>
      <c r="S6" s="22">
        <v>8.2213999999999992</v>
      </c>
      <c r="T6" s="22" t="s">
        <v>291</v>
      </c>
      <c r="U6" s="22">
        <v>8.2324999999999999</v>
      </c>
      <c r="V6" s="148">
        <v>7.7100000000000009</v>
      </c>
      <c r="W6" s="22">
        <v>8.5399999999999991</v>
      </c>
      <c r="X6" s="22">
        <v>8.8699999999999992</v>
      </c>
      <c r="Y6" s="22">
        <v>8.120000000000001</v>
      </c>
      <c r="Z6" s="22">
        <v>8.2899999999999991</v>
      </c>
      <c r="AA6" s="147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8.9294185185713424</v>
      </c>
      <c r="E7" s="11">
        <v>8.57</v>
      </c>
      <c r="F7" s="11">
        <v>8.65</v>
      </c>
      <c r="G7" s="11">
        <v>8.4924963000000009</v>
      </c>
      <c r="H7" s="11">
        <v>8.89</v>
      </c>
      <c r="I7" s="143">
        <v>7.4399999999999995</v>
      </c>
      <c r="J7" s="11">
        <v>8.75</v>
      </c>
      <c r="K7" s="11">
        <v>8.91</v>
      </c>
      <c r="L7" s="11">
        <v>8.81</v>
      </c>
      <c r="M7" s="11">
        <v>8.43</v>
      </c>
      <c r="N7" s="11">
        <v>8.52</v>
      </c>
      <c r="O7" s="11">
        <v>8.7100000000000009</v>
      </c>
      <c r="P7" s="11">
        <v>8.9037301118076293</v>
      </c>
      <c r="Q7" s="11">
        <v>8.1120000000000001</v>
      </c>
      <c r="R7" s="11">
        <v>8.6</v>
      </c>
      <c r="S7" s="11">
        <v>8.1708999999999996</v>
      </c>
      <c r="T7" s="11" t="s">
        <v>291</v>
      </c>
      <c r="U7" s="11">
        <v>8.0951000000000004</v>
      </c>
      <c r="V7" s="11">
        <v>9.11</v>
      </c>
      <c r="W7" s="11">
        <v>8.2899999999999991</v>
      </c>
      <c r="X7" s="11">
        <v>8.2100000000000009</v>
      </c>
      <c r="Y7" s="11">
        <v>8.1999999999999993</v>
      </c>
      <c r="Z7" s="11">
        <v>8.27</v>
      </c>
      <c r="AA7" s="147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0">
        <v>8.7547403496720264</v>
      </c>
      <c r="E8" s="11">
        <v>8.94</v>
      </c>
      <c r="F8" s="11">
        <v>8.58</v>
      </c>
      <c r="G8" s="11">
        <v>8.5371768699999997</v>
      </c>
      <c r="H8" s="11">
        <v>8.4074999999999989</v>
      </c>
      <c r="I8" s="11">
        <v>7.74</v>
      </c>
      <c r="J8" s="11">
        <v>8.76</v>
      </c>
      <c r="K8" s="11">
        <v>9.07</v>
      </c>
      <c r="L8" s="11">
        <v>8.7799999999999994</v>
      </c>
      <c r="M8" s="11">
        <v>8.64</v>
      </c>
      <c r="N8" s="11">
        <v>8.5</v>
      </c>
      <c r="O8" s="11">
        <v>8.86</v>
      </c>
      <c r="P8" s="11">
        <v>8.9228303498058352</v>
      </c>
      <c r="Q8" s="11">
        <v>8.3889999999999993</v>
      </c>
      <c r="R8" s="11">
        <v>8.52</v>
      </c>
      <c r="S8" s="11">
        <v>8.3123000000000005</v>
      </c>
      <c r="T8" s="11" t="s">
        <v>291</v>
      </c>
      <c r="U8" s="11">
        <v>7.9656000000000002</v>
      </c>
      <c r="V8" s="11">
        <v>9.14</v>
      </c>
      <c r="W8" s="11">
        <v>8.26</v>
      </c>
      <c r="X8" s="11">
        <v>8.69</v>
      </c>
      <c r="Y8" s="11">
        <v>8.24</v>
      </c>
      <c r="Z8" s="11">
        <v>8.2799999999999994</v>
      </c>
      <c r="AA8" s="147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8.8799574608460219</v>
      </c>
      <c r="E9" s="11">
        <v>8.81</v>
      </c>
      <c r="F9" s="11">
        <v>8.69</v>
      </c>
      <c r="G9" s="11">
        <v>8.5726461</v>
      </c>
      <c r="H9" s="11">
        <v>8.379999999999999</v>
      </c>
      <c r="I9" s="11">
        <v>7.78</v>
      </c>
      <c r="J9" s="11">
        <v>8.74</v>
      </c>
      <c r="K9" s="11">
        <v>8.65</v>
      </c>
      <c r="L9" s="11">
        <v>8.82</v>
      </c>
      <c r="M9" s="11">
        <v>9.02</v>
      </c>
      <c r="N9" s="11">
        <v>8.6</v>
      </c>
      <c r="O9" s="11">
        <v>8.7200000000000006</v>
      </c>
      <c r="P9" s="11">
        <v>8.9753533097918776</v>
      </c>
      <c r="Q9" s="11">
        <v>7.7589999999999995</v>
      </c>
      <c r="R9" s="11">
        <v>8.6999999999999993</v>
      </c>
      <c r="S9" s="11">
        <v>8.1204000000000001</v>
      </c>
      <c r="T9" s="11" t="s">
        <v>291</v>
      </c>
      <c r="U9" s="11">
        <v>7.79</v>
      </c>
      <c r="V9" s="11">
        <v>8.8000000000000007</v>
      </c>
      <c r="W9" s="11">
        <v>8.44</v>
      </c>
      <c r="X9" s="11">
        <v>8.8800000000000008</v>
      </c>
      <c r="Y9" s="11">
        <v>8.3000000000000007</v>
      </c>
      <c r="Z9" s="11">
        <v>8.2899999999999991</v>
      </c>
      <c r="AA9" s="147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8.5188135403173462</v>
      </c>
      <c r="BN9" s="28"/>
    </row>
    <row r="10" spans="1:66">
      <c r="A10" s="30"/>
      <c r="B10" s="19">
        <v>1</v>
      </c>
      <c r="C10" s="9">
        <v>5</v>
      </c>
      <c r="D10" s="10">
        <v>8.8513447302684245</v>
      </c>
      <c r="E10" s="11">
        <v>8.69</v>
      </c>
      <c r="F10" s="11">
        <v>8.51</v>
      </c>
      <c r="G10" s="11">
        <v>8.4719666500000006</v>
      </c>
      <c r="H10" s="11">
        <v>8.3874999999999993</v>
      </c>
      <c r="I10" s="11">
        <v>8.19</v>
      </c>
      <c r="J10" s="11">
        <v>8.7899999999999991</v>
      </c>
      <c r="K10" s="11">
        <v>8.68</v>
      </c>
      <c r="L10" s="11">
        <v>8.7899999999999991</v>
      </c>
      <c r="M10" s="11">
        <v>8.42</v>
      </c>
      <c r="N10" s="11">
        <v>8.57</v>
      </c>
      <c r="O10" s="11">
        <v>8.86</v>
      </c>
      <c r="P10" s="11">
        <v>8.9459376701819799</v>
      </c>
      <c r="Q10" s="11">
        <v>8.2189999999999994</v>
      </c>
      <c r="R10" s="11">
        <v>8.52</v>
      </c>
      <c r="S10" s="11">
        <v>8.2844999999999995</v>
      </c>
      <c r="T10" s="11" t="s">
        <v>291</v>
      </c>
      <c r="U10" s="11">
        <v>7.9358999999999993</v>
      </c>
      <c r="V10" s="11">
        <v>8.6999999999999993</v>
      </c>
      <c r="W10" s="11">
        <v>8.31</v>
      </c>
      <c r="X10" s="11">
        <v>8.89</v>
      </c>
      <c r="Y10" s="11">
        <v>8.33</v>
      </c>
      <c r="Z10" s="11">
        <v>8.26</v>
      </c>
      <c r="AA10" s="147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8.6986109427575506</v>
      </c>
      <c r="E11" s="11">
        <v>8.76</v>
      </c>
      <c r="F11" s="11">
        <v>8.64</v>
      </c>
      <c r="G11" s="11">
        <v>8.5717526500000005</v>
      </c>
      <c r="H11" s="11">
        <v>8.4324999999999992</v>
      </c>
      <c r="I11" s="11">
        <v>7.7600000000000007</v>
      </c>
      <c r="J11" s="11">
        <v>8.7899999999999991</v>
      </c>
      <c r="K11" s="11">
        <v>8.6</v>
      </c>
      <c r="L11" s="11">
        <v>8.6199999999999992</v>
      </c>
      <c r="M11" s="11">
        <v>8.5399999999999991</v>
      </c>
      <c r="N11" s="11">
        <v>8.67</v>
      </c>
      <c r="O11" s="11">
        <v>8.7799999999999994</v>
      </c>
      <c r="P11" s="11">
        <v>8.8264914432989219</v>
      </c>
      <c r="Q11" s="11">
        <v>8.0190000000000001</v>
      </c>
      <c r="R11" s="11">
        <v>8.61</v>
      </c>
      <c r="S11" s="11">
        <v>8.3369999999999997</v>
      </c>
      <c r="T11" s="11" t="s">
        <v>291</v>
      </c>
      <c r="U11" s="11">
        <v>7.8160999999999996</v>
      </c>
      <c r="V11" s="11">
        <v>8.84</v>
      </c>
      <c r="W11" s="11">
        <v>8.07</v>
      </c>
      <c r="X11" s="11">
        <v>8.9600000000000009</v>
      </c>
      <c r="Y11" s="11">
        <v>8.27</v>
      </c>
      <c r="Z11" s="11">
        <v>8.24</v>
      </c>
      <c r="AA11" s="147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8.6649123411733946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47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8.7890245061149361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47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8.8710897396251696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47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8.7920853570390367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47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9.0485285627254672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47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9.0534954866405641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47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8.5074495883829542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47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8.9116043924246142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47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8.9384251264429633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47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8.6937438222787105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47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8.8270809412948879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47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8.7123692061077342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47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8.9129181625869442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47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8.9819176561981084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47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260</v>
      </c>
      <c r="C26" s="12"/>
      <c r="D26" s="23">
        <v>8.8151801877152813</v>
      </c>
      <c r="E26" s="23">
        <v>8.7433333333333323</v>
      </c>
      <c r="F26" s="23">
        <v>8.5766666666666662</v>
      </c>
      <c r="G26" s="23">
        <v>8.5288883216666669</v>
      </c>
      <c r="H26" s="23">
        <v>8.5662500000000001</v>
      </c>
      <c r="I26" s="23">
        <v>7.835</v>
      </c>
      <c r="J26" s="23">
        <v>8.74</v>
      </c>
      <c r="K26" s="23">
        <v>8.8849999999999998</v>
      </c>
      <c r="L26" s="23">
        <v>8.7566666666666659</v>
      </c>
      <c r="M26" s="23">
        <v>8.5716666666666672</v>
      </c>
      <c r="N26" s="23">
        <v>8.57</v>
      </c>
      <c r="O26" s="23">
        <v>8.7716666666666665</v>
      </c>
      <c r="P26" s="23">
        <v>8.9038293583309436</v>
      </c>
      <c r="Q26" s="23">
        <v>8.072166666666666</v>
      </c>
      <c r="R26" s="23">
        <v>8.5799999999999983</v>
      </c>
      <c r="S26" s="23">
        <v>8.241083333333334</v>
      </c>
      <c r="T26" s="23" t="s">
        <v>693</v>
      </c>
      <c r="U26" s="23">
        <v>7.9725333333333319</v>
      </c>
      <c r="V26" s="23">
        <v>8.7166666666666686</v>
      </c>
      <c r="W26" s="23">
        <v>8.3183333333333334</v>
      </c>
      <c r="X26" s="23">
        <v>8.75</v>
      </c>
      <c r="Y26" s="23">
        <v>8.2433333333333323</v>
      </c>
      <c r="Z26" s="23">
        <v>8.2716666666666665</v>
      </c>
      <c r="AA26" s="147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261</v>
      </c>
      <c r="C27" s="29"/>
      <c r="D27" s="11">
        <v>8.8392128357816553</v>
      </c>
      <c r="E27" s="11">
        <v>8.7249999999999996</v>
      </c>
      <c r="F27" s="11">
        <v>8.61</v>
      </c>
      <c r="G27" s="11">
        <v>8.5322341149999996</v>
      </c>
      <c r="H27" s="11">
        <v>8.4199999999999982</v>
      </c>
      <c r="I27" s="11">
        <v>7.7700000000000005</v>
      </c>
      <c r="J27" s="11">
        <v>8.754999999999999</v>
      </c>
      <c r="K27" s="11">
        <v>8.7949999999999999</v>
      </c>
      <c r="L27" s="11">
        <v>8.7850000000000001</v>
      </c>
      <c r="M27" s="11">
        <v>8.4849999999999994</v>
      </c>
      <c r="N27" s="11">
        <v>8.5650000000000013</v>
      </c>
      <c r="O27" s="11">
        <v>8.75</v>
      </c>
      <c r="P27" s="11">
        <v>8.9132802308067323</v>
      </c>
      <c r="Q27" s="11">
        <v>8.0655000000000001</v>
      </c>
      <c r="R27" s="11">
        <v>8.5649999999999995</v>
      </c>
      <c r="S27" s="11">
        <v>8.2529499999999985</v>
      </c>
      <c r="T27" s="11" t="s">
        <v>693</v>
      </c>
      <c r="U27" s="11">
        <v>7.9507499999999993</v>
      </c>
      <c r="V27" s="11">
        <v>8.82</v>
      </c>
      <c r="W27" s="11">
        <v>8.3000000000000007</v>
      </c>
      <c r="X27" s="11">
        <v>8.875</v>
      </c>
      <c r="Y27" s="11">
        <v>8.254999999999999</v>
      </c>
      <c r="Z27" s="11">
        <v>8.2749999999999986</v>
      </c>
      <c r="AA27" s="147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262</v>
      </c>
      <c r="C28" s="29"/>
      <c r="D28" s="24">
        <v>0.15645018121307919</v>
      </c>
      <c r="E28" s="24">
        <v>0.12580408048496139</v>
      </c>
      <c r="F28" s="24">
        <v>0.11093541664710434</v>
      </c>
      <c r="G28" s="24">
        <v>4.0958027478116173E-2</v>
      </c>
      <c r="H28" s="24">
        <v>0.25531720466901631</v>
      </c>
      <c r="I28" s="24">
        <v>0.27201102918815612</v>
      </c>
      <c r="J28" s="24">
        <v>6.6932802122725996E-2</v>
      </c>
      <c r="K28" s="24">
        <v>0.30937032824755534</v>
      </c>
      <c r="L28" s="24">
        <v>7.5542482529148455E-2</v>
      </c>
      <c r="M28" s="24">
        <v>0.23936722137056815</v>
      </c>
      <c r="N28" s="24">
        <v>6.0663003552412408E-2</v>
      </c>
      <c r="O28" s="24">
        <v>7.3869253865641624E-2</v>
      </c>
      <c r="P28" s="24">
        <v>5.7057155372406715E-2</v>
      </c>
      <c r="Q28" s="24">
        <v>0.22056510754574632</v>
      </c>
      <c r="R28" s="24">
        <v>7.1274118724821769E-2</v>
      </c>
      <c r="S28" s="24">
        <v>8.4893378226259059E-2</v>
      </c>
      <c r="T28" s="24" t="s">
        <v>693</v>
      </c>
      <c r="U28" s="24">
        <v>0.16839544728604366</v>
      </c>
      <c r="V28" s="24">
        <v>0.523399146604832</v>
      </c>
      <c r="W28" s="24">
        <v>0.16117278513032698</v>
      </c>
      <c r="X28" s="24">
        <v>0.27935640318417604</v>
      </c>
      <c r="Y28" s="24">
        <v>7.5542482529148081E-2</v>
      </c>
      <c r="Z28" s="24">
        <v>1.9407902170679101E-2</v>
      </c>
      <c r="AA28" s="203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56"/>
    </row>
    <row r="29" spans="1:65">
      <c r="A29" s="30"/>
      <c r="B29" s="3" t="s">
        <v>86</v>
      </c>
      <c r="C29" s="29"/>
      <c r="D29" s="13">
        <v>1.7747814325010179E-2</v>
      </c>
      <c r="E29" s="13">
        <v>1.4388571919743966E-2</v>
      </c>
      <c r="F29" s="13">
        <v>1.2934560821660048E-2</v>
      </c>
      <c r="G29" s="13">
        <v>4.8022703467774314E-3</v>
      </c>
      <c r="H29" s="13">
        <v>2.9805014407589821E-2</v>
      </c>
      <c r="I29" s="13">
        <v>3.4717425550498546E-2</v>
      </c>
      <c r="J29" s="13">
        <v>7.6582153458496557E-3</v>
      </c>
      <c r="K29" s="13">
        <v>3.4819395413343314E-2</v>
      </c>
      <c r="L29" s="13">
        <v>8.6268537338197709E-3</v>
      </c>
      <c r="M29" s="13">
        <v>2.7925400121007367E-2</v>
      </c>
      <c r="N29" s="13">
        <v>7.0785301694763604E-3</v>
      </c>
      <c r="O29" s="13">
        <v>8.421347581110579E-3</v>
      </c>
      <c r="P29" s="13">
        <v>6.4081591275130072E-3</v>
      </c>
      <c r="Q29" s="13">
        <v>2.7324151823642517E-2</v>
      </c>
      <c r="R29" s="13">
        <v>8.3070068443848229E-3</v>
      </c>
      <c r="S29" s="13">
        <v>1.0301240115226646E-2</v>
      </c>
      <c r="T29" s="13" t="s">
        <v>693</v>
      </c>
      <c r="U29" s="13">
        <v>2.1121949604397224E-2</v>
      </c>
      <c r="V29" s="13">
        <v>6.0045791197495056E-2</v>
      </c>
      <c r="W29" s="13">
        <v>1.9375610314204806E-2</v>
      </c>
      <c r="X29" s="13">
        <v>3.1926446078191548E-2</v>
      </c>
      <c r="Y29" s="13">
        <v>9.1640698579637803E-3</v>
      </c>
      <c r="Z29" s="13">
        <v>2.3463109615973121E-3</v>
      </c>
      <c r="AA29" s="147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263</v>
      </c>
      <c r="C30" s="29"/>
      <c r="D30" s="13">
        <v>3.4789662433073465E-2</v>
      </c>
      <c r="E30" s="13">
        <v>2.6355758575227872E-2</v>
      </c>
      <c r="F30" s="13">
        <v>6.7912187625092102E-3</v>
      </c>
      <c r="G30" s="13">
        <v>1.1826507648793338E-3</v>
      </c>
      <c r="H30" s="13">
        <v>5.5684350242142244E-3</v>
      </c>
      <c r="I30" s="13">
        <v>-8.0270983404089447E-2</v>
      </c>
      <c r="J30" s="13">
        <v>2.5964467778973654E-2</v>
      </c>
      <c r="K30" s="13">
        <v>4.2985617416039013E-2</v>
      </c>
      <c r="L30" s="13">
        <v>2.792092176024541E-2</v>
      </c>
      <c r="M30" s="13">
        <v>6.2042825681276614E-3</v>
      </c>
      <c r="N30" s="13">
        <v>6.0086371700005525E-3</v>
      </c>
      <c r="O30" s="13">
        <v>2.9681730343390056E-2</v>
      </c>
      <c r="P30" s="13">
        <v>4.5195943800321103E-2</v>
      </c>
      <c r="Q30" s="13">
        <v>-5.2430643250590658E-2</v>
      </c>
      <c r="R30" s="13">
        <v>7.182509558763428E-3</v>
      </c>
      <c r="S30" s="13">
        <v>-3.26019821504E-2</v>
      </c>
      <c r="T30" s="13" t="s">
        <v>693</v>
      </c>
      <c r="U30" s="13">
        <v>-6.41263251506341E-2</v>
      </c>
      <c r="V30" s="13">
        <v>2.3225432205193242E-2</v>
      </c>
      <c r="W30" s="13">
        <v>-2.3533817947204994E-2</v>
      </c>
      <c r="X30" s="13">
        <v>2.7138340167736752E-2</v>
      </c>
      <c r="Y30" s="13">
        <v>-3.2337860862928558E-2</v>
      </c>
      <c r="Z30" s="13">
        <v>-2.9011889094766263E-2</v>
      </c>
      <c r="AA30" s="147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264</v>
      </c>
      <c r="C31" s="47"/>
      <c r="D31" s="45" t="s">
        <v>265</v>
      </c>
      <c r="E31" s="45">
        <v>0.63</v>
      </c>
      <c r="F31" s="45">
        <v>0.02</v>
      </c>
      <c r="G31" s="45">
        <v>0.16</v>
      </c>
      <c r="H31" s="45">
        <v>0.02</v>
      </c>
      <c r="I31" s="45">
        <v>2.69</v>
      </c>
      <c r="J31" s="45">
        <v>0.61</v>
      </c>
      <c r="K31" s="45">
        <v>1.1399999999999999</v>
      </c>
      <c r="L31" s="45">
        <v>0.67</v>
      </c>
      <c r="M31" s="45">
        <v>0</v>
      </c>
      <c r="N31" s="45">
        <v>0.01</v>
      </c>
      <c r="O31" s="45">
        <v>0.73</v>
      </c>
      <c r="P31" s="45">
        <v>1.21</v>
      </c>
      <c r="Q31" s="45">
        <v>1.82</v>
      </c>
      <c r="R31" s="45">
        <v>0.03</v>
      </c>
      <c r="S31" s="45">
        <v>1.2</v>
      </c>
      <c r="T31" s="45" t="s">
        <v>265</v>
      </c>
      <c r="U31" s="45">
        <v>2.1800000000000002</v>
      </c>
      <c r="V31" s="45">
        <v>0.53</v>
      </c>
      <c r="W31" s="45">
        <v>0.92</v>
      </c>
      <c r="X31" s="45">
        <v>0.65</v>
      </c>
      <c r="Y31" s="45">
        <v>1.2</v>
      </c>
      <c r="Z31" s="45">
        <v>1.0900000000000001</v>
      </c>
      <c r="AA31" s="147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3" priority="3">
      <formula>AND($B6&lt;&gt;$B5,NOT(ISBLANK(INDIRECT(Anlyt_LabRefThisCol))))</formula>
    </cfRule>
  </conditionalFormatting>
  <conditionalFormatting sqref="C2:Z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PA</vt:lpstr>
      <vt:lpstr>AR Digest 10-50g</vt:lpstr>
      <vt:lpstr>CNL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2025-11-06T02:41:34Z</dcterms:modified>
</cp:coreProperties>
</file>